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c.belastingdienst.nl\edf\CD-IENS\ALGEMEEN_Onderzoek\0.1 Lopend werk\Z1700422001 Fiscale Monitor\FM 2025\9. Resultaten\excel Desan\Voor internet\"/>
    </mc:Choice>
  </mc:AlternateContent>
  <xr:revisionPtr revIDLastSave="0" documentId="13_ncr:1_{DBB7DAC9-778C-4E03-82E6-DBF00932D03D}" xr6:coauthVersionLast="47" xr6:coauthVersionMax="47" xr10:uidLastSave="{00000000-0000-0000-0000-000000000000}"/>
  <bookViews>
    <workbookView xWindow="1155" yWindow="-15060" windowWidth="21600" windowHeight="11175" xr2:uid="{00000000-000D-0000-FFFF-FFFF00000000}"/>
  </bookViews>
  <sheets>
    <sheet name="Toelichting" sheetId="4" r:id="rId1"/>
    <sheet name="Index_vragen" sheetId="5" r:id="rId2"/>
    <sheet name="PAR_vragen" sheetId="1" r:id="rId3"/>
    <sheet name="Index_constructen" sheetId="6" r:id="rId4"/>
    <sheet name="PAR_constructen" sheetId="3" r:id="rId5"/>
  </sheets>
  <definedNames>
    <definedName name="_xlnm._FilterDatabase" localSheetId="3" hidden="1">Index_constructen!$A$2:$A$15</definedName>
    <definedName name="_xlnm._FilterDatabase" localSheetId="1" hidden="1">Index_vragen!$A$1:$A$215</definedName>
    <definedName name="_xlnm._FilterDatabase" localSheetId="4" hidden="1">PAR_constructen!$A$2:$N$270</definedName>
    <definedName name="_xlnm._FilterDatabase" localSheetId="2" hidden="1">PAR_vragen!$A$47:$N$4195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6" l="1"/>
  <c r="A14" i="6"/>
  <c r="A13" i="6"/>
  <c r="A12" i="6"/>
  <c r="A11" i="6"/>
  <c r="A10" i="6"/>
  <c r="A9" i="6"/>
  <c r="A8" i="6"/>
  <c r="A7" i="6"/>
  <c r="A6" i="6"/>
  <c r="A5" i="6"/>
  <c r="A4" i="6"/>
  <c r="A3" i="6"/>
  <c r="A2" i="6"/>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A2" i="5"/>
  <c r="R3611" i="1" l="1"/>
  <c r="R3610" i="1"/>
  <c r="R3609" i="1"/>
  <c r="R2790" i="1"/>
  <c r="R1453" i="1"/>
  <c r="R1452" i="1"/>
  <c r="R1451" i="1"/>
  <c r="R277" i="3" l="1"/>
  <c r="R275" i="3"/>
  <c r="R274" i="3"/>
  <c r="R273" i="3"/>
  <c r="R257" i="3"/>
  <c r="R255" i="3"/>
  <c r="R254" i="3"/>
  <c r="R253" i="3"/>
  <c r="R237" i="3"/>
  <c r="R235" i="3"/>
  <c r="R234" i="3"/>
  <c r="R233" i="3"/>
  <c r="R217" i="3"/>
  <c r="R215" i="3"/>
  <c r="R214" i="3"/>
  <c r="R213" i="3"/>
  <c r="R197" i="3"/>
  <c r="R195" i="3"/>
  <c r="R194" i="3"/>
  <c r="R193" i="3"/>
  <c r="R177" i="3"/>
  <c r="R175" i="3"/>
  <c r="R174" i="3"/>
  <c r="R173" i="3"/>
  <c r="R117" i="3"/>
  <c r="R115" i="3"/>
  <c r="R114" i="3"/>
  <c r="R113" i="3"/>
  <c r="R97" i="3"/>
  <c r="R95" i="3"/>
  <c r="R94" i="3"/>
  <c r="R93" i="3"/>
  <c r="R3779" i="1" l="1"/>
  <c r="R3778" i="1"/>
  <c r="R3777" i="1"/>
  <c r="Q616" i="1"/>
  <c r="P616" i="1"/>
  <c r="O616" i="1"/>
  <c r="N616" i="1"/>
  <c r="M616" i="1"/>
  <c r="L616" i="1"/>
  <c r="K616" i="1"/>
  <c r="J616" i="1"/>
  <c r="I616" i="1"/>
  <c r="H616" i="1"/>
  <c r="G616" i="1"/>
  <c r="F616" i="1"/>
  <c r="E616" i="1"/>
  <c r="D616" i="1"/>
  <c r="C616" i="1"/>
  <c r="B616" i="1"/>
  <c r="Q615" i="1"/>
  <c r="P615" i="1"/>
  <c r="O615" i="1"/>
  <c r="N615" i="1"/>
  <c r="M615" i="1"/>
  <c r="L615" i="1"/>
  <c r="K615" i="1"/>
  <c r="J615" i="1"/>
  <c r="I615" i="1"/>
  <c r="H615" i="1"/>
  <c r="G615" i="1"/>
  <c r="F615" i="1"/>
  <c r="E615" i="1"/>
  <c r="D615" i="1"/>
  <c r="C615" i="1"/>
  <c r="B615" i="1"/>
  <c r="Q614" i="1"/>
  <c r="P614" i="1"/>
  <c r="O614" i="1"/>
  <c r="N614" i="1"/>
  <c r="M614" i="1"/>
  <c r="L614" i="1"/>
  <c r="K614" i="1"/>
  <c r="J614" i="1"/>
  <c r="I614" i="1"/>
  <c r="H614" i="1"/>
  <c r="G614" i="1"/>
  <c r="F614" i="1"/>
  <c r="E614" i="1"/>
  <c r="D614" i="1"/>
  <c r="C614" i="1"/>
  <c r="B614" i="1"/>
  <c r="R616" i="1" l="1"/>
  <c r="R615" i="1"/>
  <c r="R614" i="1"/>
  <c r="R3758" i="1"/>
  <c r="R3757" i="1"/>
  <c r="R3756" i="1"/>
  <c r="R3737" i="1"/>
  <c r="R3736" i="1"/>
  <c r="R3735" i="1"/>
  <c r="R3716" i="1"/>
  <c r="R3715" i="1"/>
  <c r="R3714" i="1"/>
  <c r="R3695" i="1"/>
  <c r="R3694" i="1"/>
  <c r="R3693" i="1"/>
  <c r="R3674" i="1"/>
  <c r="R3673" i="1"/>
  <c r="R3672" i="1"/>
  <c r="R3548" i="1"/>
  <c r="R3547" i="1"/>
  <c r="R3546" i="1"/>
  <c r="R3527" i="1"/>
  <c r="R3526" i="1"/>
  <c r="R3525" i="1"/>
  <c r="R3485" i="1"/>
  <c r="R3484" i="1"/>
  <c r="R3483" i="1"/>
  <c r="R3443" i="1"/>
  <c r="R3442" i="1"/>
  <c r="R3441" i="1"/>
  <c r="R3422" i="1"/>
  <c r="R3421" i="1"/>
  <c r="R3420" i="1"/>
  <c r="R3359" i="1"/>
  <c r="R3358" i="1"/>
  <c r="R3357" i="1"/>
  <c r="R3317" i="1"/>
  <c r="R3316" i="1"/>
  <c r="R3315" i="1"/>
  <c r="R3296" i="1"/>
  <c r="R3295" i="1"/>
  <c r="R3294" i="1"/>
  <c r="R3233" i="1"/>
  <c r="R3232" i="1"/>
  <c r="R3231" i="1"/>
  <c r="R3212" i="1"/>
  <c r="R3211" i="1"/>
  <c r="R3210" i="1"/>
  <c r="R3191" i="1"/>
  <c r="R3190" i="1"/>
  <c r="R3189" i="1"/>
  <c r="R3149" i="1"/>
  <c r="R3148" i="1"/>
  <c r="R3147" i="1"/>
  <c r="R3107" i="1"/>
  <c r="R3106" i="1"/>
  <c r="R3105" i="1"/>
  <c r="R3086" i="1"/>
  <c r="R3085" i="1"/>
  <c r="R3084" i="1"/>
  <c r="R3065" i="1"/>
  <c r="R3064" i="1"/>
  <c r="R3063" i="1"/>
  <c r="R3044" i="1"/>
  <c r="R3043" i="1"/>
  <c r="R3042" i="1"/>
  <c r="R3023" i="1"/>
  <c r="R3022" i="1"/>
  <c r="R3021" i="1"/>
  <c r="R3002" i="1"/>
  <c r="R3001" i="1"/>
  <c r="R3000" i="1"/>
  <c r="R2960" i="1"/>
  <c r="R2959" i="1"/>
  <c r="R2958" i="1"/>
  <c r="R2918" i="1"/>
  <c r="R2917" i="1"/>
  <c r="R2916" i="1"/>
  <c r="R2855" i="1"/>
  <c r="R2854" i="1"/>
  <c r="R2853" i="1"/>
  <c r="R2834" i="1"/>
  <c r="R2833" i="1"/>
  <c r="R2832" i="1"/>
  <c r="R2813" i="1"/>
  <c r="R2812" i="1"/>
  <c r="R2811" i="1"/>
  <c r="R2792" i="1"/>
  <c r="R2791" i="1"/>
  <c r="R2771" i="1"/>
  <c r="R2770" i="1"/>
  <c r="R2769" i="1"/>
  <c r="R2729" i="1"/>
  <c r="R2728" i="1"/>
  <c r="R2727" i="1"/>
  <c r="R2687" i="1"/>
  <c r="R2686" i="1"/>
  <c r="R2685" i="1"/>
  <c r="R2645" i="1"/>
  <c r="R2644" i="1"/>
  <c r="R2643" i="1"/>
  <c r="R2624" i="1"/>
  <c r="R2623" i="1"/>
  <c r="R2622" i="1"/>
  <c r="R2603" i="1"/>
  <c r="R2602" i="1"/>
  <c r="R2601" i="1"/>
  <c r="R3800" i="1"/>
  <c r="R3799" i="1"/>
  <c r="R3798" i="1"/>
  <c r="R2582" i="1"/>
  <c r="R2581" i="1"/>
  <c r="R2580" i="1"/>
  <c r="R2519" i="1"/>
  <c r="R2518" i="1"/>
  <c r="R2517" i="1"/>
  <c r="R2498" i="1"/>
  <c r="R2497" i="1"/>
  <c r="R2496" i="1"/>
  <c r="R2477" i="1"/>
  <c r="R2476" i="1"/>
  <c r="R2475" i="1"/>
  <c r="R1716" i="1"/>
  <c r="R1715" i="1"/>
  <c r="R1714" i="1"/>
  <c r="R1574" i="1"/>
  <c r="R1573" i="1"/>
  <c r="R1572" i="1"/>
  <c r="R1532" i="1"/>
  <c r="R1531" i="1"/>
  <c r="R1530" i="1"/>
  <c r="R1474" i="1"/>
  <c r="R1473" i="1"/>
  <c r="R1472" i="1"/>
  <c r="R1161" i="1"/>
  <c r="R1160" i="1"/>
  <c r="R1159" i="1"/>
  <c r="R913" i="1"/>
  <c r="R912" i="1"/>
  <c r="R911" i="1"/>
  <c r="R783" i="1"/>
  <c r="R782" i="1"/>
  <c r="R781" i="1"/>
  <c r="R37" i="1"/>
  <c r="R36" i="1"/>
  <c r="R35" i="1"/>
  <c r="R16" i="1"/>
  <c r="R15" i="1"/>
  <c r="R14" i="1"/>
  <c r="R637" i="1"/>
  <c r="R636" i="1"/>
  <c r="R635" i="1"/>
  <c r="R583" i="1"/>
  <c r="R582" i="1"/>
  <c r="R581" i="1"/>
  <c r="R525" i="1"/>
  <c r="R524" i="1"/>
  <c r="R523" i="1"/>
  <c r="R504" i="1"/>
  <c r="R503" i="1"/>
  <c r="R502" i="1"/>
  <c r="R483" i="1"/>
  <c r="R482" i="1"/>
  <c r="R481" i="1"/>
  <c r="R352" i="1"/>
  <c r="R351" i="1"/>
  <c r="R350" i="1"/>
  <c r="R331" i="1"/>
  <c r="R330" i="1"/>
  <c r="R329" i="1"/>
  <c r="R310" i="1"/>
  <c r="R309" i="1"/>
  <c r="R308" i="1"/>
  <c r="R289" i="1"/>
  <c r="R288" i="1"/>
  <c r="R287" i="1"/>
  <c r="R268" i="1"/>
  <c r="R267" i="1"/>
  <c r="R266" i="1"/>
  <c r="R226" i="1"/>
  <c r="R225" i="1"/>
  <c r="R224" i="1"/>
  <c r="R205" i="1"/>
  <c r="R204" i="1"/>
  <c r="R203" i="1"/>
  <c r="R184" i="1"/>
  <c r="R183" i="1"/>
  <c r="R182" i="1"/>
  <c r="R163" i="1"/>
  <c r="R162" i="1"/>
  <c r="R161" i="1"/>
  <c r="R79" i="1"/>
  <c r="R78" i="1"/>
  <c r="R77" i="1"/>
  <c r="Q277" i="3" l="1"/>
  <c r="Q275" i="3"/>
  <c r="Q274" i="3"/>
  <c r="Q273" i="3"/>
  <c r="Q257" i="3"/>
  <c r="Q255" i="3"/>
  <c r="Q254" i="3"/>
  <c r="Q253" i="3"/>
  <c r="Q237" i="3"/>
  <c r="Q235" i="3"/>
  <c r="Q234" i="3"/>
  <c r="Q233" i="3"/>
  <c r="Q217" i="3"/>
  <c r="Q215" i="3"/>
  <c r="Q214" i="3"/>
  <c r="Q213" i="3"/>
  <c r="Q197" i="3"/>
  <c r="Q195" i="3"/>
  <c r="Q194" i="3"/>
  <c r="Q193" i="3"/>
  <c r="Q177" i="3"/>
  <c r="Q175" i="3"/>
  <c r="Q174" i="3"/>
  <c r="Q173" i="3"/>
  <c r="Q117" i="3"/>
  <c r="Q115" i="3"/>
  <c r="Q114" i="3"/>
  <c r="Q113" i="3"/>
  <c r="Q97" i="3"/>
  <c r="Q95" i="3"/>
  <c r="Q94" i="3"/>
  <c r="Q93" i="3"/>
  <c r="Q3590" i="1" l="1"/>
  <c r="Q3589" i="1"/>
  <c r="Q3588" i="1"/>
  <c r="Q3758" i="1"/>
  <c r="Q3757" i="1"/>
  <c r="Q3756" i="1"/>
  <c r="Q3737" i="1"/>
  <c r="Q3736" i="1"/>
  <c r="Q3735" i="1"/>
  <c r="Q3716" i="1"/>
  <c r="Q3715" i="1"/>
  <c r="Q3714" i="1"/>
  <c r="Q3695" i="1"/>
  <c r="Q3694" i="1"/>
  <c r="Q3693" i="1"/>
  <c r="Q3674" i="1"/>
  <c r="Q3673" i="1"/>
  <c r="Q3672" i="1"/>
  <c r="Q3653" i="1"/>
  <c r="Q3652" i="1"/>
  <c r="Q3651" i="1"/>
  <c r="Q3632" i="1"/>
  <c r="Q3631" i="1"/>
  <c r="Q3630" i="1"/>
  <c r="Q3569" i="1"/>
  <c r="Q3568" i="1"/>
  <c r="Q3567" i="1"/>
  <c r="Q3548" i="1"/>
  <c r="Q3547" i="1"/>
  <c r="Q3546" i="1"/>
  <c r="Q3527" i="1"/>
  <c r="Q3526" i="1"/>
  <c r="Q3525" i="1"/>
  <c r="Q3506" i="1"/>
  <c r="Q3505" i="1"/>
  <c r="Q3504" i="1"/>
  <c r="Q3485" i="1"/>
  <c r="Q3484" i="1"/>
  <c r="Q3483" i="1"/>
  <c r="Q3464" i="1"/>
  <c r="Q3463" i="1"/>
  <c r="Q3462" i="1"/>
  <c r="Q3443" i="1"/>
  <c r="Q3442" i="1"/>
  <c r="Q3441" i="1"/>
  <c r="Q3422" i="1"/>
  <c r="Q3421" i="1"/>
  <c r="Q3420" i="1"/>
  <c r="Q3401" i="1"/>
  <c r="Q3400" i="1"/>
  <c r="Q3399" i="1"/>
  <c r="Q3380" i="1"/>
  <c r="Q3379" i="1"/>
  <c r="Q3378" i="1"/>
  <c r="Q3359" i="1"/>
  <c r="Q3358" i="1"/>
  <c r="Q3357" i="1"/>
  <c r="Q3338" i="1"/>
  <c r="Q3337" i="1"/>
  <c r="Q3336" i="1"/>
  <c r="Q3317" i="1"/>
  <c r="Q3316" i="1"/>
  <c r="Q3315" i="1"/>
  <c r="Q3296" i="1"/>
  <c r="Q3295" i="1"/>
  <c r="Q3294" i="1"/>
  <c r="Q3275" i="1"/>
  <c r="Q3274" i="1"/>
  <c r="Q3273" i="1"/>
  <c r="Q3254" i="1"/>
  <c r="Q3253" i="1"/>
  <c r="Q3252" i="1"/>
  <c r="Q3233" i="1"/>
  <c r="Q3232" i="1"/>
  <c r="Q3231" i="1"/>
  <c r="Q3212" i="1"/>
  <c r="Q3211" i="1"/>
  <c r="Q3210" i="1"/>
  <c r="Q3191" i="1"/>
  <c r="Q3190" i="1"/>
  <c r="Q3189" i="1"/>
  <c r="Q3170" i="1"/>
  <c r="Q3169" i="1"/>
  <c r="Q3168" i="1"/>
  <c r="Q3149" i="1"/>
  <c r="Q3148" i="1"/>
  <c r="Q3147" i="1"/>
  <c r="Q3128" i="1"/>
  <c r="Q3127" i="1"/>
  <c r="Q3126" i="1"/>
  <c r="Q3107" i="1"/>
  <c r="Q3106" i="1"/>
  <c r="Q3105" i="1"/>
  <c r="Q3086" i="1"/>
  <c r="Q3085" i="1"/>
  <c r="Q3084" i="1"/>
  <c r="Q3065" i="1"/>
  <c r="Q3064" i="1"/>
  <c r="Q3063" i="1"/>
  <c r="Q3044" i="1"/>
  <c r="Q3043" i="1"/>
  <c r="Q3042" i="1"/>
  <c r="Q3023" i="1"/>
  <c r="Q3022" i="1"/>
  <c r="Q3021" i="1"/>
  <c r="Q3002" i="1"/>
  <c r="Q3001" i="1"/>
  <c r="Q3000" i="1"/>
  <c r="Q2981" i="1"/>
  <c r="Q2980" i="1"/>
  <c r="Q2979" i="1"/>
  <c r="Q2960" i="1"/>
  <c r="Q2959" i="1"/>
  <c r="Q2958" i="1"/>
  <c r="Q2939" i="1"/>
  <c r="Q2938" i="1"/>
  <c r="Q2937" i="1"/>
  <c r="Q2918" i="1"/>
  <c r="Q2917" i="1"/>
  <c r="Q2916" i="1"/>
  <c r="Q2897" i="1"/>
  <c r="Q2896" i="1"/>
  <c r="Q2895" i="1"/>
  <c r="Q2876" i="1"/>
  <c r="Q2875" i="1"/>
  <c r="Q2874" i="1"/>
  <c r="Q2855" i="1"/>
  <c r="Q2854" i="1"/>
  <c r="Q2853" i="1"/>
  <c r="Q2834" i="1"/>
  <c r="Q2833" i="1"/>
  <c r="Q2832" i="1"/>
  <c r="Q2813" i="1"/>
  <c r="Q2812" i="1"/>
  <c r="Q2811" i="1"/>
  <c r="Q2792" i="1"/>
  <c r="Q2791" i="1"/>
  <c r="Q2790" i="1"/>
  <c r="Q2771" i="1"/>
  <c r="Q2770" i="1"/>
  <c r="Q2769" i="1"/>
  <c r="Q2750" i="1"/>
  <c r="Q2749" i="1"/>
  <c r="Q2748" i="1"/>
  <c r="Q2729" i="1"/>
  <c r="Q2728" i="1"/>
  <c r="Q2727" i="1"/>
  <c r="Q2708" i="1"/>
  <c r="Q2707" i="1"/>
  <c r="Q2706" i="1"/>
  <c r="Q2687" i="1"/>
  <c r="Q2686" i="1"/>
  <c r="Q2685" i="1"/>
  <c r="Q2666" i="1"/>
  <c r="Q2665" i="1"/>
  <c r="Q2664" i="1"/>
  <c r="Q2645" i="1"/>
  <c r="Q2644" i="1"/>
  <c r="Q2643" i="1"/>
  <c r="Q2624" i="1"/>
  <c r="Q2623" i="1"/>
  <c r="Q2622" i="1"/>
  <c r="Q2603" i="1"/>
  <c r="Q2602" i="1"/>
  <c r="Q2601" i="1"/>
  <c r="Q3800" i="1"/>
  <c r="Q3799" i="1"/>
  <c r="Q3798" i="1"/>
  <c r="Q2582" i="1"/>
  <c r="Q2581" i="1"/>
  <c r="Q2580" i="1"/>
  <c r="Q2519" i="1"/>
  <c r="Q2518" i="1"/>
  <c r="Q2517" i="1"/>
  <c r="Q2498" i="1"/>
  <c r="Q2497" i="1"/>
  <c r="Q2496" i="1"/>
  <c r="Q2477" i="1"/>
  <c r="Q2476" i="1"/>
  <c r="Q2475" i="1"/>
  <c r="Q2275" i="1"/>
  <c r="Q2274" i="1"/>
  <c r="Q2273" i="1"/>
  <c r="Q2254" i="1"/>
  <c r="Q2253" i="1"/>
  <c r="Q2252" i="1"/>
  <c r="Q2233" i="1"/>
  <c r="Q2232" i="1"/>
  <c r="Q2231" i="1"/>
  <c r="Q2212" i="1"/>
  <c r="Q2211" i="1"/>
  <c r="Q2210" i="1"/>
  <c r="Q2191" i="1"/>
  <c r="Q2190" i="1"/>
  <c r="Q2189" i="1"/>
  <c r="Q2170" i="1"/>
  <c r="Q2169" i="1"/>
  <c r="Q2168" i="1"/>
  <c r="Q2149" i="1"/>
  <c r="Q2148" i="1"/>
  <c r="Q2147" i="1"/>
  <c r="Q2128" i="1"/>
  <c r="Q2127" i="1"/>
  <c r="Q2126" i="1"/>
  <c r="Q1716" i="1"/>
  <c r="Q1715" i="1"/>
  <c r="Q1714" i="1"/>
  <c r="Q1574" i="1"/>
  <c r="Q1573" i="1"/>
  <c r="Q1572" i="1"/>
  <c r="Q1532" i="1"/>
  <c r="Q1531" i="1"/>
  <c r="Q1530" i="1"/>
  <c r="Q1474" i="1"/>
  <c r="Q1473" i="1"/>
  <c r="Q1472" i="1"/>
  <c r="Q1453" i="1"/>
  <c r="Q1452" i="1"/>
  <c r="Q1451" i="1"/>
  <c r="Q1161" i="1"/>
  <c r="Q1160" i="1"/>
  <c r="Q1159" i="1"/>
  <c r="Q913" i="1"/>
  <c r="Q912" i="1"/>
  <c r="Q911" i="1"/>
  <c r="Q783" i="1"/>
  <c r="Q782" i="1"/>
  <c r="Q781" i="1"/>
  <c r="Q37" i="1"/>
  <c r="Q36" i="1"/>
  <c r="Q35" i="1"/>
  <c r="Q16" i="1"/>
  <c r="Q15" i="1"/>
  <c r="Q14" i="1"/>
  <c r="Q637" i="1"/>
  <c r="Q636" i="1"/>
  <c r="Q635" i="1"/>
  <c r="Q583" i="1"/>
  <c r="Q582" i="1"/>
  <c r="Q581" i="1"/>
  <c r="Q525" i="1"/>
  <c r="Q524" i="1"/>
  <c r="Q523" i="1"/>
  <c r="Q504" i="1"/>
  <c r="Q503" i="1"/>
  <c r="Q502" i="1"/>
  <c r="Q483" i="1"/>
  <c r="Q482" i="1"/>
  <c r="Q481" i="1"/>
  <c r="Q352" i="1"/>
  <c r="Q351" i="1"/>
  <c r="Q350" i="1"/>
  <c r="Q331" i="1"/>
  <c r="Q330" i="1"/>
  <c r="Q329" i="1"/>
  <c r="Q310" i="1"/>
  <c r="Q309" i="1"/>
  <c r="Q308" i="1"/>
  <c r="Q289" i="1"/>
  <c r="Q288" i="1"/>
  <c r="Q287" i="1"/>
  <c r="Q268" i="1"/>
  <c r="Q267" i="1"/>
  <c r="Q266" i="1"/>
  <c r="Q226" i="1"/>
  <c r="Q225" i="1"/>
  <c r="Q224" i="1"/>
  <c r="Q205" i="1"/>
  <c r="Q204" i="1"/>
  <c r="Q203" i="1"/>
  <c r="Q184" i="1"/>
  <c r="Q183" i="1"/>
  <c r="Q182" i="1"/>
  <c r="Q163" i="1"/>
  <c r="Q162" i="1"/>
  <c r="Q161" i="1"/>
  <c r="Q79" i="1"/>
  <c r="Q78" i="1"/>
  <c r="Q77" i="1"/>
  <c r="P277" i="3"/>
  <c r="P275" i="3"/>
  <c r="P274" i="3"/>
  <c r="P273" i="3"/>
  <c r="P257" i="3"/>
  <c r="P255" i="3"/>
  <c r="P254" i="3"/>
  <c r="P253" i="3"/>
  <c r="P237" i="3"/>
  <c r="P235" i="3"/>
  <c r="P234" i="3"/>
  <c r="P233" i="3"/>
  <c r="P217" i="3"/>
  <c r="P215" i="3"/>
  <c r="P214" i="3"/>
  <c r="P213" i="3"/>
  <c r="P197" i="3"/>
  <c r="P195" i="3"/>
  <c r="P194" i="3"/>
  <c r="P193" i="3"/>
  <c r="P177" i="3"/>
  <c r="P175" i="3"/>
  <c r="P174" i="3"/>
  <c r="P173" i="3"/>
  <c r="P117" i="3"/>
  <c r="P115" i="3"/>
  <c r="P114" i="3"/>
  <c r="P113" i="3"/>
  <c r="P97" i="3"/>
  <c r="P95" i="3"/>
  <c r="P94" i="3"/>
  <c r="P93" i="3"/>
  <c r="P2790" i="1"/>
  <c r="P3758" i="1"/>
  <c r="P3757" i="1"/>
  <c r="P3756" i="1"/>
  <c r="P3737" i="1"/>
  <c r="P3736" i="1"/>
  <c r="P3735" i="1"/>
  <c r="P3716" i="1"/>
  <c r="P3715" i="1"/>
  <c r="P3714" i="1"/>
  <c r="P3695" i="1"/>
  <c r="P3694" i="1"/>
  <c r="P3693" i="1"/>
  <c r="P3674" i="1"/>
  <c r="P3673" i="1"/>
  <c r="P3672" i="1"/>
  <c r="P3653" i="1"/>
  <c r="P3652" i="1"/>
  <c r="P3651" i="1"/>
  <c r="P3632" i="1"/>
  <c r="P3631" i="1"/>
  <c r="P3630" i="1"/>
  <c r="P3590" i="1"/>
  <c r="P3589" i="1"/>
  <c r="P3588" i="1"/>
  <c r="P3569" i="1"/>
  <c r="P3568" i="1"/>
  <c r="P3567" i="1"/>
  <c r="P3548" i="1"/>
  <c r="P3547" i="1"/>
  <c r="P3546" i="1"/>
  <c r="P3527" i="1"/>
  <c r="P3526" i="1"/>
  <c r="P3525" i="1"/>
  <c r="P3506" i="1"/>
  <c r="P3505" i="1"/>
  <c r="P3504" i="1"/>
  <c r="P3485" i="1"/>
  <c r="P3484" i="1"/>
  <c r="P3483" i="1"/>
  <c r="P3464" i="1"/>
  <c r="P3463" i="1"/>
  <c r="P3462" i="1"/>
  <c r="P3443" i="1"/>
  <c r="P3442" i="1"/>
  <c r="P3441" i="1"/>
  <c r="P3422" i="1"/>
  <c r="P3421" i="1"/>
  <c r="P3420" i="1"/>
  <c r="P3401" i="1"/>
  <c r="P3400" i="1"/>
  <c r="P3399" i="1"/>
  <c r="P3380" i="1"/>
  <c r="P3379" i="1"/>
  <c r="P3378" i="1"/>
  <c r="P3359" i="1"/>
  <c r="P3358" i="1"/>
  <c r="P3357" i="1"/>
  <c r="P3338" i="1"/>
  <c r="P3337" i="1"/>
  <c r="P3336" i="1"/>
  <c r="P3317" i="1"/>
  <c r="P3316" i="1"/>
  <c r="P3315" i="1"/>
  <c r="P3296" i="1"/>
  <c r="P3295" i="1"/>
  <c r="P3294" i="1"/>
  <c r="P3275" i="1"/>
  <c r="P3274" i="1"/>
  <c r="P3273" i="1"/>
  <c r="P3254" i="1"/>
  <c r="P3253" i="1"/>
  <c r="P3252" i="1"/>
  <c r="P3233" i="1"/>
  <c r="P3232" i="1"/>
  <c r="P3231" i="1"/>
  <c r="P3212" i="1"/>
  <c r="P3211" i="1"/>
  <c r="P3210" i="1"/>
  <c r="P3191" i="1"/>
  <c r="P3190" i="1"/>
  <c r="P3189" i="1"/>
  <c r="P3170" i="1"/>
  <c r="P3169" i="1"/>
  <c r="P3168" i="1"/>
  <c r="P3149" i="1"/>
  <c r="P3148" i="1"/>
  <c r="P3147" i="1"/>
  <c r="P3128" i="1"/>
  <c r="P3127" i="1"/>
  <c r="P3126" i="1"/>
  <c r="P3107" i="1"/>
  <c r="P3106" i="1"/>
  <c r="P3105" i="1"/>
  <c r="P3086" i="1"/>
  <c r="P3085" i="1"/>
  <c r="P3084" i="1"/>
  <c r="P3065" i="1"/>
  <c r="P3064" i="1"/>
  <c r="P3063" i="1"/>
  <c r="P3044" i="1"/>
  <c r="P3043" i="1"/>
  <c r="P3042" i="1"/>
  <c r="P3023" i="1"/>
  <c r="P3022" i="1"/>
  <c r="P3021" i="1"/>
  <c r="P3002" i="1"/>
  <c r="P3001" i="1"/>
  <c r="P3000" i="1"/>
  <c r="P2981" i="1"/>
  <c r="P2980" i="1"/>
  <c r="P2979" i="1"/>
  <c r="P2960" i="1"/>
  <c r="P2959" i="1"/>
  <c r="P2958" i="1"/>
  <c r="P2939" i="1"/>
  <c r="P2938" i="1"/>
  <c r="P2937" i="1"/>
  <c r="P2918" i="1"/>
  <c r="P2917" i="1"/>
  <c r="P2916" i="1"/>
  <c r="P2897" i="1"/>
  <c r="P2896" i="1"/>
  <c r="P2895" i="1"/>
  <c r="P2876" i="1"/>
  <c r="P2875" i="1"/>
  <c r="P2874" i="1"/>
  <c r="P2855" i="1"/>
  <c r="P2854" i="1"/>
  <c r="P2853" i="1"/>
  <c r="P2834" i="1"/>
  <c r="P2833" i="1"/>
  <c r="P2832" i="1"/>
  <c r="P2813" i="1"/>
  <c r="P2812" i="1"/>
  <c r="P2811" i="1"/>
  <c r="P2792" i="1"/>
  <c r="P2791" i="1"/>
  <c r="P2771" i="1"/>
  <c r="P2770" i="1"/>
  <c r="P2769" i="1"/>
  <c r="P2750" i="1"/>
  <c r="P2749" i="1"/>
  <c r="P2748" i="1"/>
  <c r="P2729" i="1"/>
  <c r="P2728" i="1"/>
  <c r="P2727" i="1"/>
  <c r="P2708" i="1"/>
  <c r="P2707" i="1"/>
  <c r="P2706" i="1"/>
  <c r="P2687" i="1"/>
  <c r="P2686" i="1"/>
  <c r="P2685" i="1"/>
  <c r="P2666" i="1"/>
  <c r="P2665" i="1"/>
  <c r="P2664" i="1"/>
  <c r="P2645" i="1"/>
  <c r="P2644" i="1"/>
  <c r="P2643" i="1"/>
  <c r="P2624" i="1"/>
  <c r="P2623" i="1"/>
  <c r="P2622" i="1"/>
  <c r="P2603" i="1"/>
  <c r="P2602" i="1"/>
  <c r="P2601" i="1"/>
  <c r="P3800" i="1"/>
  <c r="P3799" i="1"/>
  <c r="P3798" i="1"/>
  <c r="P2582" i="1"/>
  <c r="P2581" i="1"/>
  <c r="P2580" i="1"/>
  <c r="P2519" i="1"/>
  <c r="P2518" i="1"/>
  <c r="P2517" i="1"/>
  <c r="P2498" i="1"/>
  <c r="P2497" i="1"/>
  <c r="P2496" i="1"/>
  <c r="P2477" i="1"/>
  <c r="P2476" i="1"/>
  <c r="P2475" i="1"/>
  <c r="P2275" i="1"/>
  <c r="P2274" i="1"/>
  <c r="P2273" i="1"/>
  <c r="P2254" i="1"/>
  <c r="P2253" i="1"/>
  <c r="P2252" i="1"/>
  <c r="P2233" i="1"/>
  <c r="P2232" i="1"/>
  <c r="P2231" i="1"/>
  <c r="P2212" i="1"/>
  <c r="P2211" i="1"/>
  <c r="P2210" i="1"/>
  <c r="P2191" i="1"/>
  <c r="P2190" i="1"/>
  <c r="P2189" i="1"/>
  <c r="P2170" i="1"/>
  <c r="P2169" i="1"/>
  <c r="P2168" i="1"/>
  <c r="P2149" i="1"/>
  <c r="P2148" i="1"/>
  <c r="P2147" i="1"/>
  <c r="P2128" i="1"/>
  <c r="P2127" i="1"/>
  <c r="P2126" i="1"/>
  <c r="P1716" i="1"/>
  <c r="P1715" i="1"/>
  <c r="P1714" i="1"/>
  <c r="P1574" i="1"/>
  <c r="P1573" i="1"/>
  <c r="P1572" i="1"/>
  <c r="P1532" i="1"/>
  <c r="P1531" i="1"/>
  <c r="P1530" i="1"/>
  <c r="P1474" i="1"/>
  <c r="P1473" i="1"/>
  <c r="P1472" i="1"/>
  <c r="P1453" i="1"/>
  <c r="P1452" i="1"/>
  <c r="P1451" i="1"/>
  <c r="P1161" i="1"/>
  <c r="P1160" i="1"/>
  <c r="P1159" i="1"/>
  <c r="P913" i="1"/>
  <c r="P912" i="1"/>
  <c r="P911" i="1"/>
  <c r="P783" i="1"/>
  <c r="P782" i="1"/>
  <c r="P781" i="1"/>
  <c r="P37" i="1"/>
  <c r="P36" i="1"/>
  <c r="P35" i="1"/>
  <c r="P16" i="1"/>
  <c r="P15" i="1"/>
  <c r="P14" i="1"/>
  <c r="P637" i="1"/>
  <c r="P636" i="1"/>
  <c r="P635" i="1"/>
  <c r="P583" i="1"/>
  <c r="P582" i="1"/>
  <c r="P581" i="1"/>
  <c r="P525" i="1"/>
  <c r="P524" i="1"/>
  <c r="P523" i="1"/>
  <c r="P504" i="1"/>
  <c r="P503" i="1"/>
  <c r="P502" i="1"/>
  <c r="P483" i="1"/>
  <c r="P482" i="1"/>
  <c r="P481" i="1"/>
  <c r="P431" i="1"/>
  <c r="P430" i="1"/>
  <c r="P429" i="1"/>
  <c r="P352" i="1"/>
  <c r="P351" i="1"/>
  <c r="P350" i="1"/>
  <c r="P331" i="1"/>
  <c r="P330" i="1"/>
  <c r="P329" i="1"/>
  <c r="P310" i="1"/>
  <c r="P309" i="1"/>
  <c r="P308" i="1"/>
  <c r="P289" i="1"/>
  <c r="P288" i="1"/>
  <c r="P287" i="1"/>
  <c r="P268" i="1"/>
  <c r="P267" i="1"/>
  <c r="P266" i="1"/>
  <c r="P226" i="1"/>
  <c r="P225" i="1"/>
  <c r="P224" i="1"/>
  <c r="P205" i="1"/>
  <c r="P204" i="1"/>
  <c r="P203" i="1"/>
  <c r="P184" i="1"/>
  <c r="P183" i="1"/>
  <c r="P182" i="1"/>
  <c r="P163" i="1"/>
  <c r="P162" i="1"/>
  <c r="P161" i="1"/>
  <c r="P79" i="1"/>
  <c r="P78" i="1"/>
  <c r="P77" i="1"/>
  <c r="O113" i="3" l="1"/>
  <c r="O114" i="3"/>
  <c r="O115" i="3"/>
  <c r="O117" i="3"/>
  <c r="O173" i="3"/>
  <c r="O174" i="3"/>
  <c r="O175" i="3"/>
  <c r="O177" i="3"/>
  <c r="O193" i="3"/>
  <c r="O194" i="3"/>
  <c r="O195" i="3"/>
  <c r="O197" i="3"/>
  <c r="O213" i="3"/>
  <c r="O214" i="3"/>
  <c r="O215" i="3"/>
  <c r="O217" i="3"/>
  <c r="O233" i="3"/>
  <c r="O234" i="3"/>
  <c r="O235" i="3"/>
  <c r="O237" i="3"/>
  <c r="O253" i="3"/>
  <c r="O254" i="3"/>
  <c r="O255" i="3"/>
  <c r="O257" i="3"/>
  <c r="O273" i="3"/>
  <c r="O274" i="3"/>
  <c r="O275" i="3"/>
  <c r="O277" i="3"/>
  <c r="O93" i="3"/>
  <c r="O94" i="3"/>
  <c r="O95" i="3"/>
  <c r="O97" i="3"/>
  <c r="O1472" i="1"/>
  <c r="O1473" i="1"/>
  <c r="O1474" i="1"/>
  <c r="O3758" i="1"/>
  <c r="O3757" i="1"/>
  <c r="O3756" i="1"/>
  <c r="O3737" i="1"/>
  <c r="O3736" i="1"/>
  <c r="O3735" i="1"/>
  <c r="O3716" i="1"/>
  <c r="O3715" i="1"/>
  <c r="O3714" i="1"/>
  <c r="O3695" i="1"/>
  <c r="O3694" i="1"/>
  <c r="O3693" i="1"/>
  <c r="O3674" i="1"/>
  <c r="O3673" i="1"/>
  <c r="O3672" i="1"/>
  <c r="O3653" i="1"/>
  <c r="O3652" i="1"/>
  <c r="O3651" i="1"/>
  <c r="O3632" i="1"/>
  <c r="O3631" i="1"/>
  <c r="O3630" i="1"/>
  <c r="O3590" i="1"/>
  <c r="O3589" i="1"/>
  <c r="O3588" i="1"/>
  <c r="O3569" i="1"/>
  <c r="O3568" i="1"/>
  <c r="O3567" i="1"/>
  <c r="O3548" i="1"/>
  <c r="O3547" i="1"/>
  <c r="O3546" i="1"/>
  <c r="O3527" i="1"/>
  <c r="O3526" i="1"/>
  <c r="O3525" i="1"/>
  <c r="O3506" i="1"/>
  <c r="O3505" i="1"/>
  <c r="O3504" i="1"/>
  <c r="O3485" i="1"/>
  <c r="O3484" i="1"/>
  <c r="O3483" i="1"/>
  <c r="O3464" i="1"/>
  <c r="O3463" i="1"/>
  <c r="O3462" i="1"/>
  <c r="O3443" i="1"/>
  <c r="O3442" i="1"/>
  <c r="O3441" i="1"/>
  <c r="O3422" i="1"/>
  <c r="O3421" i="1"/>
  <c r="O3420" i="1"/>
  <c r="O3401" i="1"/>
  <c r="O3400" i="1"/>
  <c r="O3399" i="1"/>
  <c r="O3380" i="1"/>
  <c r="O3379" i="1"/>
  <c r="O3378" i="1"/>
  <c r="O3359" i="1"/>
  <c r="O3358" i="1"/>
  <c r="O3357" i="1"/>
  <c r="O3338" i="1"/>
  <c r="O3337" i="1"/>
  <c r="O3336" i="1"/>
  <c r="O3317" i="1"/>
  <c r="O3316" i="1"/>
  <c r="O3315" i="1"/>
  <c r="O3296" i="1"/>
  <c r="O3295" i="1"/>
  <c r="O3294" i="1"/>
  <c r="O3275" i="1"/>
  <c r="O3274" i="1"/>
  <c r="O3273" i="1"/>
  <c r="O3254" i="1"/>
  <c r="O3253" i="1"/>
  <c r="O3252" i="1"/>
  <c r="O3233" i="1"/>
  <c r="O3232" i="1"/>
  <c r="O3231" i="1"/>
  <c r="O3212" i="1"/>
  <c r="O3211" i="1"/>
  <c r="O3210" i="1"/>
  <c r="O3191" i="1"/>
  <c r="O3190" i="1"/>
  <c r="O3189" i="1"/>
  <c r="O3170" i="1"/>
  <c r="O3169" i="1"/>
  <c r="O3168" i="1"/>
  <c r="O3149" i="1"/>
  <c r="O3148" i="1"/>
  <c r="O3147" i="1"/>
  <c r="O3128" i="1"/>
  <c r="O3127" i="1"/>
  <c r="O3126" i="1"/>
  <c r="O3107" i="1"/>
  <c r="O3106" i="1"/>
  <c r="O3105" i="1"/>
  <c r="O3086" i="1"/>
  <c r="O3085" i="1"/>
  <c r="O3084" i="1"/>
  <c r="O3065" i="1"/>
  <c r="O3064" i="1"/>
  <c r="O3063" i="1"/>
  <c r="O3044" i="1"/>
  <c r="O3043" i="1"/>
  <c r="O3042" i="1"/>
  <c r="O3023" i="1"/>
  <c r="O3022" i="1"/>
  <c r="O3021" i="1"/>
  <c r="O3002" i="1"/>
  <c r="O3001" i="1"/>
  <c r="O3000" i="1"/>
  <c r="O2981" i="1"/>
  <c r="O2980" i="1"/>
  <c r="O2979" i="1"/>
  <c r="O2960" i="1"/>
  <c r="O2959" i="1"/>
  <c r="O2958" i="1"/>
  <c r="O2939" i="1"/>
  <c r="O2938" i="1"/>
  <c r="O2937" i="1"/>
  <c r="O2918" i="1"/>
  <c r="O2917" i="1"/>
  <c r="O2916" i="1"/>
  <c r="O2897" i="1"/>
  <c r="O2896" i="1"/>
  <c r="O2895" i="1"/>
  <c r="O2876" i="1"/>
  <c r="O2875" i="1"/>
  <c r="O2874" i="1"/>
  <c r="O2855" i="1"/>
  <c r="O2854" i="1"/>
  <c r="O2853" i="1"/>
  <c r="O2834" i="1"/>
  <c r="O2833" i="1"/>
  <c r="O2832" i="1"/>
  <c r="O2813" i="1"/>
  <c r="O2812" i="1"/>
  <c r="O2811" i="1"/>
  <c r="O2792" i="1"/>
  <c r="O2791" i="1"/>
  <c r="O2790" i="1"/>
  <c r="O2771" i="1"/>
  <c r="O2770" i="1"/>
  <c r="O2769" i="1"/>
  <c r="O2750" i="1"/>
  <c r="O2749" i="1"/>
  <c r="O2748" i="1"/>
  <c r="O2729" i="1"/>
  <c r="O2728" i="1"/>
  <c r="O2727" i="1"/>
  <c r="O2708" i="1"/>
  <c r="O2707" i="1"/>
  <c r="O2706" i="1"/>
  <c r="O2687" i="1"/>
  <c r="O2686" i="1"/>
  <c r="O2685" i="1"/>
  <c r="O2666" i="1"/>
  <c r="O2665" i="1"/>
  <c r="O2664" i="1"/>
  <c r="O2645" i="1"/>
  <c r="O2644" i="1"/>
  <c r="O2643" i="1"/>
  <c r="O2624" i="1"/>
  <c r="O2623" i="1"/>
  <c r="O2622" i="1"/>
  <c r="O2603" i="1"/>
  <c r="O2602" i="1"/>
  <c r="O2601" i="1"/>
  <c r="O3800" i="1"/>
  <c r="O3799" i="1"/>
  <c r="O3798" i="1"/>
  <c r="O2582" i="1"/>
  <c r="O2581" i="1"/>
  <c r="O2580" i="1"/>
  <c r="O2519" i="1"/>
  <c r="O2518" i="1"/>
  <c r="O2517" i="1"/>
  <c r="O2498" i="1"/>
  <c r="O2497" i="1"/>
  <c r="O2496" i="1"/>
  <c r="O2477" i="1"/>
  <c r="O2476" i="1"/>
  <c r="O2475" i="1"/>
  <c r="O2275" i="1"/>
  <c r="O2274" i="1"/>
  <c r="O2273" i="1"/>
  <c r="O2254" i="1"/>
  <c r="O2253" i="1"/>
  <c r="O2252" i="1"/>
  <c r="O2233" i="1"/>
  <c r="O2232" i="1"/>
  <c r="O2231" i="1"/>
  <c r="O2212" i="1"/>
  <c r="O2211" i="1"/>
  <c r="O2210" i="1"/>
  <c r="O2191" i="1"/>
  <c r="O2190" i="1"/>
  <c r="O2189" i="1"/>
  <c r="O2170" i="1"/>
  <c r="O2169" i="1"/>
  <c r="O2168" i="1"/>
  <c r="O2149" i="1"/>
  <c r="O2148" i="1"/>
  <c r="O2147" i="1"/>
  <c r="O2128" i="1"/>
  <c r="O2127" i="1"/>
  <c r="O2126" i="1"/>
  <c r="O1716" i="1"/>
  <c r="O1715" i="1"/>
  <c r="O1714" i="1"/>
  <c r="O1574" i="1"/>
  <c r="O1573" i="1"/>
  <c r="O1572" i="1"/>
  <c r="O1532" i="1"/>
  <c r="O1531" i="1"/>
  <c r="O1530" i="1"/>
  <c r="O1453" i="1"/>
  <c r="O1452" i="1"/>
  <c r="O1451" i="1"/>
  <c r="O1161" i="1"/>
  <c r="O1160" i="1"/>
  <c r="O1159" i="1"/>
  <c r="O913" i="1"/>
  <c r="O912" i="1"/>
  <c r="O911" i="1"/>
  <c r="O783" i="1"/>
  <c r="O782" i="1"/>
  <c r="O781" i="1"/>
  <c r="O37" i="1"/>
  <c r="O36" i="1"/>
  <c r="O35" i="1"/>
  <c r="O16" i="1"/>
  <c r="O15" i="1"/>
  <c r="O14" i="1"/>
  <c r="O637" i="1"/>
  <c r="O636" i="1"/>
  <c r="O635" i="1"/>
  <c r="O583" i="1"/>
  <c r="O582" i="1"/>
  <c r="O581" i="1"/>
  <c r="O525" i="1"/>
  <c r="O524" i="1"/>
  <c r="O523" i="1"/>
  <c r="O504" i="1"/>
  <c r="O503" i="1"/>
  <c r="O502" i="1"/>
  <c r="O483" i="1"/>
  <c r="O482" i="1"/>
  <c r="O481" i="1"/>
  <c r="O431" i="1"/>
  <c r="O430" i="1"/>
  <c r="O429" i="1"/>
  <c r="O184" i="1"/>
  <c r="O183" i="1"/>
  <c r="O182" i="1"/>
  <c r="O205" i="1"/>
  <c r="O204" i="1"/>
  <c r="O203" i="1"/>
  <c r="O226" i="1"/>
  <c r="O225" i="1"/>
  <c r="O224" i="1"/>
  <c r="O268" i="1"/>
  <c r="O267" i="1"/>
  <c r="O266" i="1"/>
  <c r="O289" i="1"/>
  <c r="O288" i="1"/>
  <c r="O287" i="1"/>
  <c r="O310" i="1"/>
  <c r="O309" i="1"/>
  <c r="O308" i="1"/>
  <c r="O331" i="1"/>
  <c r="O330" i="1"/>
  <c r="O329" i="1"/>
  <c r="O350" i="1"/>
  <c r="O351" i="1"/>
  <c r="O352" i="1"/>
  <c r="O161" i="1"/>
  <c r="O162" i="1"/>
  <c r="O163" i="1"/>
  <c r="O77" i="1"/>
  <c r="O78" i="1"/>
  <c r="O79" i="1"/>
  <c r="M157" i="3" l="1"/>
  <c r="L157" i="3"/>
  <c r="K157" i="3"/>
  <c r="J157" i="3"/>
  <c r="I157" i="3"/>
  <c r="H157" i="3"/>
  <c r="G157" i="3"/>
  <c r="M155" i="3"/>
  <c r="L155" i="3"/>
  <c r="K155" i="3"/>
  <c r="J155" i="3"/>
  <c r="I155" i="3"/>
  <c r="H155" i="3"/>
  <c r="G155" i="3"/>
  <c r="M154" i="3"/>
  <c r="L154" i="3"/>
  <c r="K154" i="3"/>
  <c r="J154" i="3"/>
  <c r="I154" i="3"/>
  <c r="H154" i="3"/>
  <c r="G154" i="3"/>
  <c r="M153" i="3"/>
  <c r="L153" i="3"/>
  <c r="K153" i="3"/>
  <c r="J153" i="3"/>
  <c r="I153" i="3"/>
  <c r="H153" i="3"/>
  <c r="G153" i="3"/>
  <c r="B133" i="3"/>
  <c r="C133" i="3"/>
  <c r="D133" i="3"/>
  <c r="E133" i="3"/>
  <c r="F133" i="3"/>
  <c r="B134" i="3"/>
  <c r="C134" i="3"/>
  <c r="D134" i="3"/>
  <c r="E134" i="3"/>
  <c r="F134" i="3"/>
  <c r="B135" i="3"/>
  <c r="C135" i="3"/>
  <c r="D135" i="3"/>
  <c r="E135" i="3"/>
  <c r="F135" i="3"/>
  <c r="B137" i="3"/>
  <c r="C137" i="3"/>
  <c r="D137" i="3"/>
  <c r="E137" i="3"/>
  <c r="F137" i="3"/>
  <c r="L137" i="3" l="1"/>
  <c r="K137" i="3"/>
  <c r="J137" i="3"/>
  <c r="I137" i="3"/>
  <c r="H137" i="3"/>
  <c r="G137" i="3"/>
  <c r="L135" i="3"/>
  <c r="K135" i="3"/>
  <c r="J135" i="3"/>
  <c r="I135" i="3"/>
  <c r="H135" i="3"/>
  <c r="G135" i="3"/>
  <c r="L134" i="3"/>
  <c r="K134" i="3"/>
  <c r="J134" i="3"/>
  <c r="I134" i="3"/>
  <c r="H134" i="3"/>
  <c r="G134" i="3"/>
  <c r="L133" i="3"/>
  <c r="K133" i="3"/>
  <c r="J133" i="3"/>
  <c r="I133" i="3"/>
  <c r="H133" i="3"/>
  <c r="G133" i="3"/>
  <c r="M1897" i="1"/>
  <c r="L1897" i="1"/>
  <c r="K1897" i="1"/>
  <c r="J1897" i="1"/>
  <c r="I1897" i="1"/>
  <c r="H1897" i="1"/>
  <c r="M1896" i="1"/>
  <c r="L1896" i="1"/>
  <c r="K1896" i="1"/>
  <c r="J1896" i="1"/>
  <c r="I1896" i="1"/>
  <c r="H1896" i="1"/>
  <c r="M1895" i="1"/>
  <c r="L1895" i="1"/>
  <c r="K1895" i="1"/>
  <c r="J1895" i="1"/>
  <c r="I1895" i="1"/>
  <c r="H1895" i="1"/>
  <c r="M1876" i="1"/>
  <c r="L1876" i="1"/>
  <c r="K1876" i="1"/>
  <c r="J1876" i="1"/>
  <c r="I1876" i="1"/>
  <c r="H1876" i="1"/>
  <c r="M1875" i="1"/>
  <c r="L1875" i="1"/>
  <c r="K1875" i="1"/>
  <c r="J1875" i="1"/>
  <c r="I1875" i="1"/>
  <c r="H1875" i="1"/>
  <c r="M1874" i="1"/>
  <c r="L1874" i="1"/>
  <c r="K1874" i="1"/>
  <c r="J1874" i="1"/>
  <c r="I1874" i="1"/>
  <c r="H1874" i="1"/>
  <c r="L1855" i="1"/>
  <c r="K1855" i="1"/>
  <c r="J1855" i="1"/>
  <c r="I1855" i="1"/>
  <c r="H1855" i="1"/>
  <c r="L1854" i="1"/>
  <c r="K1854" i="1"/>
  <c r="J1854" i="1"/>
  <c r="I1854" i="1"/>
  <c r="H1854" i="1"/>
  <c r="L1853" i="1"/>
  <c r="K1853" i="1"/>
  <c r="J1853" i="1"/>
  <c r="I1853" i="1"/>
  <c r="H1853" i="1"/>
  <c r="M1834" i="1"/>
  <c r="L1834" i="1"/>
  <c r="K1834" i="1"/>
  <c r="J1834" i="1"/>
  <c r="I1834" i="1"/>
  <c r="H1834" i="1"/>
  <c r="M1833" i="1"/>
  <c r="L1833" i="1"/>
  <c r="K1833" i="1"/>
  <c r="J1833" i="1"/>
  <c r="I1833" i="1"/>
  <c r="H1833" i="1"/>
  <c r="M1832" i="1"/>
  <c r="L1832" i="1"/>
  <c r="K1832" i="1"/>
  <c r="J1832" i="1"/>
  <c r="I1832" i="1"/>
  <c r="H1832" i="1"/>
  <c r="E119" i="1" l="1"/>
  <c r="F119" i="1"/>
  <c r="G119" i="1"/>
  <c r="H119" i="1"/>
  <c r="I119" i="1"/>
  <c r="J119" i="1"/>
  <c r="K119" i="1"/>
  <c r="L119" i="1"/>
  <c r="M119" i="1"/>
  <c r="E120" i="1"/>
  <c r="F120" i="1"/>
  <c r="G120" i="1"/>
  <c r="H120" i="1"/>
  <c r="I120" i="1"/>
  <c r="J120" i="1"/>
  <c r="K120" i="1"/>
  <c r="L120" i="1"/>
  <c r="M120" i="1"/>
  <c r="E121" i="1"/>
  <c r="F121" i="1"/>
  <c r="G121" i="1"/>
  <c r="H121" i="1"/>
  <c r="I121" i="1"/>
  <c r="J121" i="1"/>
  <c r="K121" i="1"/>
  <c r="L121" i="1"/>
  <c r="M121" i="1"/>
  <c r="D121" i="1"/>
  <c r="D120" i="1"/>
  <c r="D119" i="1"/>
  <c r="N277" i="3"/>
  <c r="M277" i="3"/>
  <c r="N275" i="3"/>
  <c r="M275" i="3"/>
  <c r="N274" i="3"/>
  <c r="M274" i="3"/>
  <c r="N273" i="3"/>
  <c r="M273" i="3"/>
  <c r="N257" i="3"/>
  <c r="M257" i="3"/>
  <c r="N255" i="3"/>
  <c r="M255" i="3"/>
  <c r="N254" i="3"/>
  <c r="M254" i="3"/>
  <c r="N253" i="3"/>
  <c r="M253" i="3"/>
  <c r="N237" i="3"/>
  <c r="M237" i="3"/>
  <c r="N235" i="3"/>
  <c r="M235" i="3"/>
  <c r="N234" i="3"/>
  <c r="M234" i="3"/>
  <c r="N233" i="3"/>
  <c r="M233" i="3"/>
  <c r="N217" i="3"/>
  <c r="M217" i="3"/>
  <c r="N215" i="3"/>
  <c r="M215" i="3"/>
  <c r="N214" i="3"/>
  <c r="M214" i="3"/>
  <c r="N213" i="3"/>
  <c r="M213" i="3"/>
  <c r="N197" i="3"/>
  <c r="M197" i="3"/>
  <c r="N195" i="3"/>
  <c r="M195" i="3"/>
  <c r="N194" i="3"/>
  <c r="M194" i="3"/>
  <c r="N193" i="3"/>
  <c r="M193" i="3"/>
  <c r="N177" i="3"/>
  <c r="M177" i="3"/>
  <c r="N175" i="3"/>
  <c r="M175" i="3"/>
  <c r="N174" i="3"/>
  <c r="M174" i="3"/>
  <c r="N173" i="3"/>
  <c r="M173" i="3"/>
  <c r="N117" i="3"/>
  <c r="M117" i="3"/>
  <c r="L117" i="3"/>
  <c r="K117" i="3"/>
  <c r="J117" i="3"/>
  <c r="I117" i="3"/>
  <c r="H117" i="3"/>
  <c r="G117" i="3"/>
  <c r="F117" i="3"/>
  <c r="E117" i="3"/>
  <c r="D117" i="3"/>
  <c r="C117" i="3"/>
  <c r="B117" i="3"/>
  <c r="N115" i="3"/>
  <c r="M115" i="3"/>
  <c r="L115" i="3"/>
  <c r="K115" i="3"/>
  <c r="J115" i="3"/>
  <c r="I115" i="3"/>
  <c r="H115" i="3"/>
  <c r="G115" i="3"/>
  <c r="F115" i="3"/>
  <c r="E115" i="3"/>
  <c r="D115" i="3"/>
  <c r="C115" i="3"/>
  <c r="B115" i="3"/>
  <c r="N114" i="3"/>
  <c r="M114" i="3"/>
  <c r="L114" i="3"/>
  <c r="K114" i="3"/>
  <c r="J114" i="3"/>
  <c r="I114" i="3"/>
  <c r="H114" i="3"/>
  <c r="G114" i="3"/>
  <c r="F114" i="3"/>
  <c r="E114" i="3"/>
  <c r="D114" i="3"/>
  <c r="C114" i="3"/>
  <c r="B114" i="3"/>
  <c r="N113" i="3"/>
  <c r="M113" i="3"/>
  <c r="L113" i="3"/>
  <c r="K113" i="3"/>
  <c r="J113" i="3"/>
  <c r="I113" i="3"/>
  <c r="H113" i="3"/>
  <c r="G113" i="3"/>
  <c r="F113" i="3"/>
  <c r="E113" i="3"/>
  <c r="D113" i="3"/>
  <c r="C113" i="3"/>
  <c r="B113" i="3"/>
  <c r="N97" i="3"/>
  <c r="M97" i="3"/>
  <c r="L97" i="3"/>
  <c r="K97" i="3"/>
  <c r="J97" i="3"/>
  <c r="I97" i="3"/>
  <c r="H97" i="3"/>
  <c r="G97" i="3"/>
  <c r="F97" i="3"/>
  <c r="E97" i="3"/>
  <c r="D97" i="3"/>
  <c r="C97" i="3"/>
  <c r="B97" i="3"/>
  <c r="N95" i="3"/>
  <c r="M95" i="3"/>
  <c r="L95" i="3"/>
  <c r="K95" i="3"/>
  <c r="J95" i="3"/>
  <c r="I95" i="3"/>
  <c r="H95" i="3"/>
  <c r="G95" i="3"/>
  <c r="F95" i="3"/>
  <c r="E95" i="3"/>
  <c r="D95" i="3"/>
  <c r="C95" i="3"/>
  <c r="B95" i="3"/>
  <c r="N94" i="3"/>
  <c r="M94" i="3"/>
  <c r="L94" i="3"/>
  <c r="K94" i="3"/>
  <c r="J94" i="3"/>
  <c r="I94" i="3"/>
  <c r="H94" i="3"/>
  <c r="G94" i="3"/>
  <c r="F94" i="3"/>
  <c r="E94" i="3"/>
  <c r="D94" i="3"/>
  <c r="C94" i="3"/>
  <c r="B94" i="3"/>
  <c r="N93" i="3"/>
  <c r="M93" i="3"/>
  <c r="L93" i="3"/>
  <c r="K93" i="3"/>
  <c r="J93" i="3"/>
  <c r="I93" i="3"/>
  <c r="H93" i="3"/>
  <c r="G93" i="3"/>
  <c r="F93" i="3"/>
  <c r="E93" i="3"/>
  <c r="D93" i="3"/>
  <c r="C93" i="3"/>
  <c r="B93" i="3"/>
  <c r="M77" i="3"/>
  <c r="L77" i="3"/>
  <c r="K77" i="3"/>
  <c r="J77" i="3"/>
  <c r="I77" i="3"/>
  <c r="H77" i="3"/>
  <c r="G77" i="3"/>
  <c r="F77" i="3"/>
  <c r="E77" i="3"/>
  <c r="D77" i="3"/>
  <c r="C77" i="3"/>
  <c r="M75" i="3"/>
  <c r="L75" i="3"/>
  <c r="K75" i="3"/>
  <c r="J75" i="3"/>
  <c r="I75" i="3"/>
  <c r="H75" i="3"/>
  <c r="G75" i="3"/>
  <c r="F75" i="3"/>
  <c r="E75" i="3"/>
  <c r="D75" i="3"/>
  <c r="C75" i="3"/>
  <c r="M74" i="3"/>
  <c r="L74" i="3"/>
  <c r="K74" i="3"/>
  <c r="J74" i="3"/>
  <c r="I74" i="3"/>
  <c r="H74" i="3"/>
  <c r="G74" i="3"/>
  <c r="F74" i="3"/>
  <c r="E74" i="3"/>
  <c r="D74" i="3"/>
  <c r="C74" i="3"/>
  <c r="M73" i="3"/>
  <c r="L73" i="3"/>
  <c r="K73" i="3"/>
  <c r="J73" i="3"/>
  <c r="I73" i="3"/>
  <c r="H73" i="3"/>
  <c r="G73" i="3"/>
  <c r="F73" i="3"/>
  <c r="E73" i="3"/>
  <c r="D73" i="3"/>
  <c r="C73" i="3"/>
  <c r="L57" i="3"/>
  <c r="K57" i="3"/>
  <c r="J57" i="3"/>
  <c r="I57" i="3"/>
  <c r="H57" i="3"/>
  <c r="G57" i="3"/>
  <c r="F57" i="3"/>
  <c r="E57" i="3"/>
  <c r="D57" i="3"/>
  <c r="C57" i="3"/>
  <c r="L55" i="3"/>
  <c r="K55" i="3"/>
  <c r="J55" i="3"/>
  <c r="I55" i="3"/>
  <c r="H55" i="3"/>
  <c r="G55" i="3"/>
  <c r="F55" i="3"/>
  <c r="E55" i="3"/>
  <c r="D55" i="3"/>
  <c r="C55" i="3"/>
  <c r="L54" i="3"/>
  <c r="K54" i="3"/>
  <c r="J54" i="3"/>
  <c r="I54" i="3"/>
  <c r="H54" i="3"/>
  <c r="G54" i="3"/>
  <c r="F54" i="3"/>
  <c r="E54" i="3"/>
  <c r="D54" i="3"/>
  <c r="C54" i="3"/>
  <c r="L53" i="3"/>
  <c r="K53" i="3"/>
  <c r="J53" i="3"/>
  <c r="I53" i="3"/>
  <c r="H53" i="3"/>
  <c r="G53" i="3"/>
  <c r="F53" i="3"/>
  <c r="E53" i="3"/>
  <c r="D53" i="3"/>
  <c r="C53" i="3"/>
  <c r="L37" i="3"/>
  <c r="K37" i="3"/>
  <c r="J37" i="3"/>
  <c r="I37" i="3"/>
  <c r="H37" i="3"/>
  <c r="G37" i="3"/>
  <c r="F37" i="3"/>
  <c r="E37" i="3"/>
  <c r="D37" i="3"/>
  <c r="C37" i="3"/>
  <c r="B37" i="3"/>
  <c r="L35" i="3"/>
  <c r="K35" i="3"/>
  <c r="J35" i="3"/>
  <c r="I35" i="3"/>
  <c r="H35" i="3"/>
  <c r="G35" i="3"/>
  <c r="F35" i="3"/>
  <c r="E35" i="3"/>
  <c r="D35" i="3"/>
  <c r="C35" i="3"/>
  <c r="B35" i="3"/>
  <c r="L34" i="3"/>
  <c r="K34" i="3"/>
  <c r="J34" i="3"/>
  <c r="I34" i="3"/>
  <c r="H34" i="3"/>
  <c r="G34" i="3"/>
  <c r="F34" i="3"/>
  <c r="E34" i="3"/>
  <c r="D34" i="3"/>
  <c r="C34" i="3"/>
  <c r="B34" i="3"/>
  <c r="L33" i="3"/>
  <c r="K33" i="3"/>
  <c r="J33" i="3"/>
  <c r="I33" i="3"/>
  <c r="H33" i="3"/>
  <c r="G33" i="3"/>
  <c r="F33" i="3"/>
  <c r="E33" i="3"/>
  <c r="D33" i="3"/>
  <c r="C33" i="3"/>
  <c r="B33" i="3"/>
  <c r="M13" i="3"/>
  <c r="M14" i="3"/>
  <c r="M15" i="3"/>
  <c r="M17" i="3"/>
  <c r="L17" i="3"/>
  <c r="K17" i="3"/>
  <c r="J17" i="3"/>
  <c r="I17" i="3"/>
  <c r="H17" i="3"/>
  <c r="L15" i="3"/>
  <c r="K15" i="3"/>
  <c r="J15" i="3"/>
  <c r="I15" i="3"/>
  <c r="H15" i="3"/>
  <c r="L14" i="3"/>
  <c r="K14" i="3"/>
  <c r="J14" i="3"/>
  <c r="I14" i="3"/>
  <c r="H14" i="3"/>
  <c r="L13" i="3"/>
  <c r="K13" i="3"/>
  <c r="J13" i="3"/>
  <c r="I13" i="3"/>
  <c r="H13" i="3"/>
  <c r="L3926" i="1" l="1"/>
  <c r="K3926" i="1"/>
  <c r="J3926" i="1"/>
  <c r="I3926" i="1"/>
  <c r="H3926" i="1"/>
  <c r="G3926" i="1"/>
  <c r="F3926" i="1"/>
  <c r="E3926" i="1"/>
  <c r="D3926" i="1"/>
  <c r="C3926" i="1"/>
  <c r="B3926" i="1"/>
  <c r="L3925" i="1"/>
  <c r="K3925" i="1"/>
  <c r="J3925" i="1"/>
  <c r="I3925" i="1"/>
  <c r="H3925" i="1"/>
  <c r="G3925" i="1"/>
  <c r="F3925" i="1"/>
  <c r="E3925" i="1"/>
  <c r="D3925" i="1"/>
  <c r="C3925" i="1"/>
  <c r="B3925" i="1"/>
  <c r="L3924" i="1"/>
  <c r="K3924" i="1"/>
  <c r="J3924" i="1"/>
  <c r="I3924" i="1"/>
  <c r="H3924" i="1"/>
  <c r="G3924" i="1"/>
  <c r="F3924" i="1"/>
  <c r="E3924" i="1"/>
  <c r="D3924" i="1"/>
  <c r="C3924" i="1"/>
  <c r="B3924" i="1"/>
  <c r="L3905" i="1"/>
  <c r="K3905" i="1"/>
  <c r="J3905" i="1"/>
  <c r="I3905" i="1"/>
  <c r="H3905" i="1"/>
  <c r="G3905" i="1"/>
  <c r="F3905" i="1"/>
  <c r="E3905" i="1"/>
  <c r="D3905" i="1"/>
  <c r="C3905" i="1"/>
  <c r="B3905" i="1"/>
  <c r="L3904" i="1"/>
  <c r="K3904" i="1"/>
  <c r="J3904" i="1"/>
  <c r="I3904" i="1"/>
  <c r="H3904" i="1"/>
  <c r="G3904" i="1"/>
  <c r="F3904" i="1"/>
  <c r="E3904" i="1"/>
  <c r="D3904" i="1"/>
  <c r="C3904" i="1"/>
  <c r="B3904" i="1"/>
  <c r="L3903" i="1"/>
  <c r="K3903" i="1"/>
  <c r="J3903" i="1"/>
  <c r="I3903" i="1"/>
  <c r="H3903" i="1"/>
  <c r="G3903" i="1"/>
  <c r="F3903" i="1"/>
  <c r="E3903" i="1"/>
  <c r="D3903" i="1"/>
  <c r="C3903" i="1"/>
  <c r="B3903" i="1"/>
  <c r="L3884" i="1"/>
  <c r="K3884" i="1"/>
  <c r="J3884" i="1"/>
  <c r="I3884" i="1"/>
  <c r="H3884" i="1"/>
  <c r="G3884" i="1"/>
  <c r="F3884" i="1"/>
  <c r="E3884" i="1"/>
  <c r="D3884" i="1"/>
  <c r="C3884" i="1"/>
  <c r="B3884" i="1"/>
  <c r="L3883" i="1"/>
  <c r="K3883" i="1"/>
  <c r="J3883" i="1"/>
  <c r="I3883" i="1"/>
  <c r="H3883" i="1"/>
  <c r="G3883" i="1"/>
  <c r="F3883" i="1"/>
  <c r="E3883" i="1"/>
  <c r="D3883" i="1"/>
  <c r="C3883" i="1"/>
  <c r="B3883" i="1"/>
  <c r="L3882" i="1"/>
  <c r="K3882" i="1"/>
  <c r="J3882" i="1"/>
  <c r="I3882" i="1"/>
  <c r="H3882" i="1"/>
  <c r="G3882" i="1"/>
  <c r="F3882" i="1"/>
  <c r="E3882" i="1"/>
  <c r="D3882" i="1"/>
  <c r="C3882" i="1"/>
  <c r="B3882" i="1"/>
  <c r="L3863" i="1"/>
  <c r="K3863" i="1"/>
  <c r="J3863" i="1"/>
  <c r="I3863" i="1"/>
  <c r="H3863" i="1"/>
  <c r="G3863" i="1"/>
  <c r="F3863" i="1"/>
  <c r="E3863" i="1"/>
  <c r="D3863" i="1"/>
  <c r="C3863" i="1"/>
  <c r="B3863" i="1"/>
  <c r="L3862" i="1"/>
  <c r="K3862" i="1"/>
  <c r="J3862" i="1"/>
  <c r="I3862" i="1"/>
  <c r="H3862" i="1"/>
  <c r="G3862" i="1"/>
  <c r="F3862" i="1"/>
  <c r="E3862" i="1"/>
  <c r="D3862" i="1"/>
  <c r="C3862" i="1"/>
  <c r="B3862" i="1"/>
  <c r="L3861" i="1"/>
  <c r="K3861" i="1"/>
  <c r="J3861" i="1"/>
  <c r="I3861" i="1"/>
  <c r="H3861" i="1"/>
  <c r="G3861" i="1"/>
  <c r="F3861" i="1"/>
  <c r="E3861" i="1"/>
  <c r="D3861" i="1"/>
  <c r="C3861" i="1"/>
  <c r="B3861" i="1"/>
  <c r="L3842" i="1"/>
  <c r="K3842" i="1"/>
  <c r="J3842" i="1"/>
  <c r="I3842" i="1"/>
  <c r="H3842" i="1"/>
  <c r="G3842" i="1"/>
  <c r="F3842" i="1"/>
  <c r="E3842" i="1"/>
  <c r="D3842" i="1"/>
  <c r="C3842" i="1"/>
  <c r="B3842" i="1"/>
  <c r="L3841" i="1"/>
  <c r="K3841" i="1"/>
  <c r="J3841" i="1"/>
  <c r="I3841" i="1"/>
  <c r="H3841" i="1"/>
  <c r="G3841" i="1"/>
  <c r="F3841" i="1"/>
  <c r="E3841" i="1"/>
  <c r="D3841" i="1"/>
  <c r="C3841" i="1"/>
  <c r="B3841" i="1"/>
  <c r="L3840" i="1"/>
  <c r="K3840" i="1"/>
  <c r="J3840" i="1"/>
  <c r="I3840" i="1"/>
  <c r="H3840" i="1"/>
  <c r="G3840" i="1"/>
  <c r="F3840" i="1"/>
  <c r="E3840" i="1"/>
  <c r="D3840" i="1"/>
  <c r="C3840" i="1"/>
  <c r="B3840" i="1"/>
  <c r="C3819" i="1"/>
  <c r="D3819" i="1"/>
  <c r="E3819" i="1"/>
  <c r="F3819" i="1"/>
  <c r="G3819" i="1"/>
  <c r="H3819" i="1"/>
  <c r="I3819" i="1"/>
  <c r="J3819" i="1"/>
  <c r="K3819" i="1"/>
  <c r="L3819" i="1"/>
  <c r="C3820" i="1"/>
  <c r="D3820" i="1"/>
  <c r="E3820" i="1"/>
  <c r="F3820" i="1"/>
  <c r="G3820" i="1"/>
  <c r="H3820" i="1"/>
  <c r="I3820" i="1"/>
  <c r="J3820" i="1"/>
  <c r="K3820" i="1"/>
  <c r="L3820" i="1"/>
  <c r="C3821" i="1"/>
  <c r="D3821" i="1"/>
  <c r="E3821" i="1"/>
  <c r="F3821" i="1"/>
  <c r="G3821" i="1"/>
  <c r="H3821" i="1"/>
  <c r="I3821" i="1"/>
  <c r="J3821" i="1"/>
  <c r="K3821" i="1"/>
  <c r="L3821" i="1"/>
  <c r="B3821" i="1"/>
  <c r="B3820" i="1"/>
  <c r="B3819" i="1"/>
  <c r="N3758" i="1"/>
  <c r="M3758" i="1"/>
  <c r="N3757" i="1"/>
  <c r="M3757" i="1"/>
  <c r="N3756" i="1"/>
  <c r="M3756" i="1"/>
  <c r="N3737" i="1"/>
  <c r="M3737" i="1"/>
  <c r="N3736" i="1"/>
  <c r="M3736" i="1"/>
  <c r="N3735" i="1"/>
  <c r="M3735" i="1"/>
  <c r="N3716" i="1"/>
  <c r="M3716" i="1"/>
  <c r="N3715" i="1"/>
  <c r="M3715" i="1"/>
  <c r="N3714" i="1"/>
  <c r="M3714" i="1"/>
  <c r="N3695" i="1"/>
  <c r="M3695" i="1"/>
  <c r="N3694" i="1"/>
  <c r="M3694" i="1"/>
  <c r="N3693" i="1"/>
  <c r="M3693" i="1"/>
  <c r="N3674" i="1"/>
  <c r="M3674" i="1"/>
  <c r="N3673" i="1"/>
  <c r="M3673" i="1"/>
  <c r="N3672" i="1"/>
  <c r="M3672" i="1"/>
  <c r="N3653" i="1"/>
  <c r="M3653" i="1"/>
  <c r="N3652" i="1"/>
  <c r="M3652" i="1"/>
  <c r="N3651" i="1"/>
  <c r="M3651" i="1"/>
  <c r="N3632" i="1"/>
  <c r="M3632" i="1"/>
  <c r="N3631" i="1"/>
  <c r="M3631" i="1"/>
  <c r="N3630" i="1"/>
  <c r="M3630" i="1"/>
  <c r="N3590" i="1"/>
  <c r="M3590" i="1"/>
  <c r="N3589" i="1"/>
  <c r="M3589" i="1"/>
  <c r="N3588" i="1"/>
  <c r="M3588" i="1"/>
  <c r="N3569" i="1"/>
  <c r="M3569" i="1"/>
  <c r="N3568" i="1"/>
  <c r="M3568" i="1"/>
  <c r="N3567" i="1"/>
  <c r="M3567" i="1"/>
  <c r="N3548" i="1"/>
  <c r="M3548" i="1"/>
  <c r="N3547" i="1"/>
  <c r="M3547" i="1"/>
  <c r="N3546" i="1"/>
  <c r="M3546" i="1"/>
  <c r="N3527" i="1"/>
  <c r="M3527" i="1"/>
  <c r="N3526" i="1"/>
  <c r="M3526" i="1"/>
  <c r="N3525" i="1"/>
  <c r="M3525" i="1"/>
  <c r="N3506" i="1"/>
  <c r="M3506" i="1"/>
  <c r="N3505" i="1"/>
  <c r="M3505" i="1"/>
  <c r="N3504" i="1"/>
  <c r="M3504" i="1"/>
  <c r="N3485" i="1"/>
  <c r="M3485" i="1"/>
  <c r="N3484" i="1"/>
  <c r="M3484" i="1"/>
  <c r="N3483" i="1"/>
  <c r="M3483" i="1"/>
  <c r="N3464" i="1"/>
  <c r="M3464" i="1"/>
  <c r="N3463" i="1"/>
  <c r="M3463" i="1"/>
  <c r="N3462" i="1"/>
  <c r="M3462" i="1"/>
  <c r="N3443" i="1"/>
  <c r="M3443" i="1"/>
  <c r="N3442" i="1"/>
  <c r="M3442" i="1"/>
  <c r="N3441" i="1"/>
  <c r="M3441" i="1"/>
  <c r="N3422" i="1"/>
  <c r="M3422" i="1"/>
  <c r="N3421" i="1"/>
  <c r="M3421" i="1"/>
  <c r="N3420" i="1"/>
  <c r="M3420" i="1"/>
  <c r="N3401" i="1"/>
  <c r="M3401" i="1"/>
  <c r="N3400" i="1"/>
  <c r="M3400" i="1"/>
  <c r="N3399" i="1"/>
  <c r="M3399" i="1"/>
  <c r="N3380" i="1"/>
  <c r="M3380" i="1"/>
  <c r="N3379" i="1"/>
  <c r="M3379" i="1"/>
  <c r="N3378" i="1"/>
  <c r="M3378" i="1"/>
  <c r="N3359" i="1"/>
  <c r="M3359" i="1"/>
  <c r="N3358" i="1"/>
  <c r="M3358" i="1"/>
  <c r="N3357" i="1"/>
  <c r="M3357" i="1"/>
  <c r="N3338" i="1"/>
  <c r="M3338" i="1"/>
  <c r="N3337" i="1"/>
  <c r="M3337" i="1"/>
  <c r="N3336" i="1"/>
  <c r="M3336" i="1"/>
  <c r="N3317" i="1"/>
  <c r="M3317" i="1"/>
  <c r="N3316" i="1"/>
  <c r="M3316" i="1"/>
  <c r="N3315" i="1"/>
  <c r="M3315" i="1"/>
  <c r="N3296" i="1"/>
  <c r="M3296" i="1"/>
  <c r="N3295" i="1"/>
  <c r="M3295" i="1"/>
  <c r="N3294" i="1"/>
  <c r="M3294" i="1"/>
  <c r="N3275" i="1"/>
  <c r="M3275" i="1"/>
  <c r="N3274" i="1"/>
  <c r="M3274" i="1"/>
  <c r="N3273" i="1"/>
  <c r="M3273" i="1"/>
  <c r="N3254" i="1"/>
  <c r="M3254" i="1"/>
  <c r="N3253" i="1"/>
  <c r="M3253" i="1"/>
  <c r="N3252" i="1"/>
  <c r="M3252" i="1"/>
  <c r="N3233" i="1"/>
  <c r="M3233" i="1"/>
  <c r="N3232" i="1"/>
  <c r="M3232" i="1"/>
  <c r="N3231" i="1"/>
  <c r="M3231" i="1"/>
  <c r="N3212" i="1"/>
  <c r="M3212" i="1"/>
  <c r="N3211" i="1"/>
  <c r="M3211" i="1"/>
  <c r="N3210" i="1"/>
  <c r="M3210" i="1"/>
  <c r="N3191" i="1"/>
  <c r="M3191" i="1"/>
  <c r="N3190" i="1"/>
  <c r="M3190" i="1"/>
  <c r="N3189" i="1"/>
  <c r="M3189" i="1"/>
  <c r="N3170" i="1"/>
  <c r="M3170" i="1"/>
  <c r="N3169" i="1"/>
  <c r="M3169" i="1"/>
  <c r="N3168" i="1"/>
  <c r="M3168" i="1"/>
  <c r="N3149" i="1"/>
  <c r="M3149" i="1"/>
  <c r="N3148" i="1"/>
  <c r="M3148" i="1"/>
  <c r="N3147" i="1"/>
  <c r="M3147" i="1"/>
  <c r="N3128" i="1"/>
  <c r="M3128" i="1"/>
  <c r="N3127" i="1"/>
  <c r="M3127" i="1"/>
  <c r="N3126" i="1"/>
  <c r="M3126" i="1"/>
  <c r="N3107" i="1"/>
  <c r="M3107" i="1"/>
  <c r="N3106" i="1"/>
  <c r="M3106" i="1"/>
  <c r="N3105" i="1"/>
  <c r="M3105" i="1"/>
  <c r="N3086" i="1"/>
  <c r="M3086" i="1"/>
  <c r="N3085" i="1"/>
  <c r="M3085" i="1"/>
  <c r="N3084" i="1"/>
  <c r="M3084" i="1"/>
  <c r="N3065" i="1"/>
  <c r="M3065" i="1"/>
  <c r="N3064" i="1"/>
  <c r="M3064" i="1"/>
  <c r="N3063" i="1"/>
  <c r="M3063" i="1"/>
  <c r="N3044" i="1"/>
  <c r="M3044" i="1"/>
  <c r="N3043" i="1"/>
  <c r="M3043" i="1"/>
  <c r="N3042" i="1"/>
  <c r="M3042" i="1"/>
  <c r="N3023" i="1"/>
  <c r="M3023" i="1"/>
  <c r="N3022" i="1"/>
  <c r="M3022" i="1"/>
  <c r="N3021" i="1"/>
  <c r="M3021" i="1"/>
  <c r="N3002" i="1"/>
  <c r="M3002" i="1"/>
  <c r="N3001" i="1"/>
  <c r="M3001" i="1"/>
  <c r="N3000" i="1"/>
  <c r="M3000" i="1"/>
  <c r="N2981" i="1"/>
  <c r="M2981" i="1"/>
  <c r="N2980" i="1"/>
  <c r="M2980" i="1"/>
  <c r="N2979" i="1"/>
  <c r="M2979" i="1"/>
  <c r="N2960" i="1"/>
  <c r="M2960" i="1"/>
  <c r="N2959" i="1"/>
  <c r="M2959" i="1"/>
  <c r="N2958" i="1"/>
  <c r="M2958" i="1"/>
  <c r="N2939" i="1"/>
  <c r="M2939" i="1"/>
  <c r="N2938" i="1"/>
  <c r="M2938" i="1"/>
  <c r="N2937" i="1"/>
  <c r="M2937" i="1"/>
  <c r="N2918" i="1"/>
  <c r="M2918" i="1"/>
  <c r="N2917" i="1"/>
  <c r="M2917" i="1"/>
  <c r="N2916" i="1"/>
  <c r="M2916" i="1"/>
  <c r="N2897" i="1"/>
  <c r="M2897" i="1"/>
  <c r="N2896" i="1"/>
  <c r="M2896" i="1"/>
  <c r="N2895" i="1"/>
  <c r="M2895" i="1"/>
  <c r="N2876" i="1"/>
  <c r="M2876" i="1"/>
  <c r="N2875" i="1"/>
  <c r="M2875" i="1"/>
  <c r="N2874" i="1"/>
  <c r="M2874" i="1"/>
  <c r="N2855" i="1"/>
  <c r="M2855" i="1"/>
  <c r="N2854" i="1"/>
  <c r="M2854" i="1"/>
  <c r="N2853" i="1"/>
  <c r="M2853" i="1"/>
  <c r="N2834" i="1"/>
  <c r="M2834" i="1"/>
  <c r="N2833" i="1"/>
  <c r="M2833" i="1"/>
  <c r="N2832" i="1"/>
  <c r="M2832" i="1"/>
  <c r="N2813" i="1"/>
  <c r="M2813" i="1"/>
  <c r="N2812" i="1"/>
  <c r="M2812" i="1"/>
  <c r="N2811" i="1"/>
  <c r="M2811" i="1"/>
  <c r="N2792" i="1"/>
  <c r="M2792" i="1"/>
  <c r="N2791" i="1"/>
  <c r="M2791" i="1"/>
  <c r="N2790" i="1"/>
  <c r="M2790" i="1"/>
  <c r="N2771" i="1"/>
  <c r="M2771" i="1"/>
  <c r="N2770" i="1"/>
  <c r="M2770" i="1"/>
  <c r="N2769" i="1"/>
  <c r="M2769" i="1"/>
  <c r="N2750" i="1"/>
  <c r="M2750" i="1"/>
  <c r="N2749" i="1"/>
  <c r="M2749" i="1"/>
  <c r="N2748" i="1"/>
  <c r="M2748" i="1"/>
  <c r="N2729" i="1"/>
  <c r="M2729" i="1"/>
  <c r="N2728" i="1"/>
  <c r="M2728" i="1"/>
  <c r="N2727" i="1"/>
  <c r="M2727" i="1"/>
  <c r="N2708" i="1"/>
  <c r="M2708" i="1"/>
  <c r="N2707" i="1"/>
  <c r="M2707" i="1"/>
  <c r="N2706" i="1"/>
  <c r="M2706" i="1"/>
  <c r="N2687" i="1"/>
  <c r="M2687" i="1"/>
  <c r="N2686" i="1"/>
  <c r="M2686" i="1"/>
  <c r="N2685" i="1"/>
  <c r="M2685" i="1"/>
  <c r="N2666" i="1"/>
  <c r="M2666" i="1"/>
  <c r="N2665" i="1"/>
  <c r="M2665" i="1"/>
  <c r="N2664" i="1"/>
  <c r="M2664" i="1"/>
  <c r="N2645" i="1"/>
  <c r="M2645" i="1"/>
  <c r="N2644" i="1"/>
  <c r="M2644" i="1"/>
  <c r="N2643" i="1"/>
  <c r="M2643" i="1"/>
  <c r="N2624" i="1"/>
  <c r="M2624" i="1"/>
  <c r="L2624" i="1"/>
  <c r="K2624" i="1"/>
  <c r="J2624" i="1"/>
  <c r="I2624" i="1"/>
  <c r="H2624" i="1"/>
  <c r="G2624" i="1"/>
  <c r="F2624" i="1"/>
  <c r="E2624" i="1"/>
  <c r="D2624" i="1"/>
  <c r="C2624" i="1"/>
  <c r="B2624" i="1"/>
  <c r="N2623" i="1"/>
  <c r="M2623" i="1"/>
  <c r="L2623" i="1"/>
  <c r="K2623" i="1"/>
  <c r="J2623" i="1"/>
  <c r="I2623" i="1"/>
  <c r="H2623" i="1"/>
  <c r="G2623" i="1"/>
  <c r="F2623" i="1"/>
  <c r="E2623" i="1"/>
  <c r="D2623" i="1"/>
  <c r="C2623" i="1"/>
  <c r="B2623" i="1"/>
  <c r="N2622" i="1"/>
  <c r="M2622" i="1"/>
  <c r="L2622" i="1"/>
  <c r="K2622" i="1"/>
  <c r="J2622" i="1"/>
  <c r="I2622" i="1"/>
  <c r="H2622" i="1"/>
  <c r="G2622" i="1"/>
  <c r="F2622" i="1"/>
  <c r="E2622" i="1"/>
  <c r="D2622" i="1"/>
  <c r="C2622" i="1"/>
  <c r="B2622" i="1"/>
  <c r="N2603" i="1"/>
  <c r="M2603" i="1"/>
  <c r="L2603" i="1"/>
  <c r="K2603" i="1"/>
  <c r="J2603" i="1"/>
  <c r="I2603" i="1"/>
  <c r="H2603" i="1"/>
  <c r="G2603" i="1"/>
  <c r="F2603" i="1"/>
  <c r="E2603" i="1"/>
  <c r="D2603" i="1"/>
  <c r="C2603" i="1"/>
  <c r="B2603" i="1"/>
  <c r="N2602" i="1"/>
  <c r="M2602" i="1"/>
  <c r="L2602" i="1"/>
  <c r="K2602" i="1"/>
  <c r="J2602" i="1"/>
  <c r="I2602" i="1"/>
  <c r="H2602" i="1"/>
  <c r="G2602" i="1"/>
  <c r="F2602" i="1"/>
  <c r="E2602" i="1"/>
  <c r="D2602" i="1"/>
  <c r="C2602" i="1"/>
  <c r="B2602" i="1"/>
  <c r="N2601" i="1"/>
  <c r="M2601" i="1"/>
  <c r="L2601" i="1"/>
  <c r="K2601" i="1"/>
  <c r="J2601" i="1"/>
  <c r="I2601" i="1"/>
  <c r="H2601" i="1"/>
  <c r="G2601" i="1"/>
  <c r="F2601" i="1"/>
  <c r="E2601" i="1"/>
  <c r="D2601" i="1"/>
  <c r="C2601" i="1"/>
  <c r="B2601" i="1"/>
  <c r="N3800" i="1"/>
  <c r="M3800" i="1"/>
  <c r="L3800" i="1"/>
  <c r="K3800" i="1"/>
  <c r="J3800" i="1"/>
  <c r="I3800" i="1"/>
  <c r="H3800" i="1"/>
  <c r="G3800" i="1"/>
  <c r="F3800" i="1"/>
  <c r="E3800" i="1"/>
  <c r="D3800" i="1"/>
  <c r="C3800" i="1"/>
  <c r="B3800" i="1"/>
  <c r="N3799" i="1"/>
  <c r="M3799" i="1"/>
  <c r="L3799" i="1"/>
  <c r="K3799" i="1"/>
  <c r="J3799" i="1"/>
  <c r="I3799" i="1"/>
  <c r="H3799" i="1"/>
  <c r="G3799" i="1"/>
  <c r="F3799" i="1"/>
  <c r="E3799" i="1"/>
  <c r="D3799" i="1"/>
  <c r="C3799" i="1"/>
  <c r="B3799" i="1"/>
  <c r="N3798" i="1"/>
  <c r="M3798" i="1"/>
  <c r="L3798" i="1"/>
  <c r="K3798" i="1"/>
  <c r="J3798" i="1"/>
  <c r="I3798" i="1"/>
  <c r="H3798" i="1"/>
  <c r="G3798" i="1"/>
  <c r="F3798" i="1"/>
  <c r="E3798" i="1"/>
  <c r="D3798" i="1"/>
  <c r="C3798" i="1"/>
  <c r="B3798" i="1"/>
  <c r="N2582" i="1"/>
  <c r="M2582" i="1"/>
  <c r="L2582" i="1"/>
  <c r="K2582" i="1"/>
  <c r="J2582" i="1"/>
  <c r="I2582" i="1"/>
  <c r="H2582" i="1"/>
  <c r="G2582" i="1"/>
  <c r="F2582" i="1"/>
  <c r="E2582" i="1"/>
  <c r="D2582" i="1"/>
  <c r="C2582" i="1"/>
  <c r="B2582" i="1"/>
  <c r="N2581" i="1"/>
  <c r="M2581" i="1"/>
  <c r="L2581" i="1"/>
  <c r="K2581" i="1"/>
  <c r="J2581" i="1"/>
  <c r="I2581" i="1"/>
  <c r="H2581" i="1"/>
  <c r="G2581" i="1"/>
  <c r="F2581" i="1"/>
  <c r="E2581" i="1"/>
  <c r="D2581" i="1"/>
  <c r="C2581" i="1"/>
  <c r="B2581" i="1"/>
  <c r="N2580" i="1"/>
  <c r="M2580" i="1"/>
  <c r="L2580" i="1"/>
  <c r="K2580" i="1"/>
  <c r="J2580" i="1"/>
  <c r="I2580" i="1"/>
  <c r="H2580" i="1"/>
  <c r="G2580" i="1"/>
  <c r="F2580" i="1"/>
  <c r="E2580" i="1"/>
  <c r="D2580" i="1"/>
  <c r="C2580" i="1"/>
  <c r="B2580" i="1"/>
  <c r="L2561" i="1"/>
  <c r="K2561" i="1"/>
  <c r="J2561" i="1"/>
  <c r="I2561" i="1"/>
  <c r="H2561" i="1"/>
  <c r="G2561" i="1"/>
  <c r="F2561" i="1"/>
  <c r="E2561" i="1"/>
  <c r="D2561" i="1"/>
  <c r="C2561" i="1"/>
  <c r="B2561" i="1"/>
  <c r="L2560" i="1"/>
  <c r="K2560" i="1"/>
  <c r="J2560" i="1"/>
  <c r="I2560" i="1"/>
  <c r="H2560" i="1"/>
  <c r="G2560" i="1"/>
  <c r="F2560" i="1"/>
  <c r="E2560" i="1"/>
  <c r="D2560" i="1"/>
  <c r="C2560" i="1"/>
  <c r="B2560" i="1"/>
  <c r="L2559" i="1"/>
  <c r="K2559" i="1"/>
  <c r="J2559" i="1"/>
  <c r="I2559" i="1"/>
  <c r="H2559" i="1"/>
  <c r="G2559" i="1"/>
  <c r="F2559" i="1"/>
  <c r="E2559" i="1"/>
  <c r="D2559" i="1"/>
  <c r="C2559" i="1"/>
  <c r="B2559" i="1"/>
  <c r="L2540" i="1"/>
  <c r="K2540" i="1"/>
  <c r="J2540" i="1"/>
  <c r="I2540" i="1"/>
  <c r="H2540" i="1"/>
  <c r="G2540" i="1"/>
  <c r="F2540" i="1"/>
  <c r="E2540" i="1"/>
  <c r="D2540" i="1"/>
  <c r="C2540" i="1"/>
  <c r="B2540" i="1"/>
  <c r="L2539" i="1"/>
  <c r="K2539" i="1"/>
  <c r="J2539" i="1"/>
  <c r="I2539" i="1"/>
  <c r="H2539" i="1"/>
  <c r="G2539" i="1"/>
  <c r="F2539" i="1"/>
  <c r="E2539" i="1"/>
  <c r="D2539" i="1"/>
  <c r="C2539" i="1"/>
  <c r="B2539" i="1"/>
  <c r="L2538" i="1"/>
  <c r="K2538" i="1"/>
  <c r="J2538" i="1"/>
  <c r="I2538" i="1"/>
  <c r="H2538" i="1"/>
  <c r="G2538" i="1"/>
  <c r="F2538" i="1"/>
  <c r="E2538" i="1"/>
  <c r="D2538" i="1"/>
  <c r="C2538" i="1"/>
  <c r="B2538" i="1"/>
  <c r="N2519" i="1"/>
  <c r="M2519" i="1"/>
  <c r="L2519" i="1"/>
  <c r="K2519" i="1"/>
  <c r="J2519" i="1"/>
  <c r="I2519" i="1"/>
  <c r="H2519" i="1"/>
  <c r="G2519" i="1"/>
  <c r="F2519" i="1"/>
  <c r="E2519" i="1"/>
  <c r="D2519" i="1"/>
  <c r="C2519" i="1"/>
  <c r="B2519" i="1"/>
  <c r="N2518" i="1"/>
  <c r="M2518" i="1"/>
  <c r="L2518" i="1"/>
  <c r="K2518" i="1"/>
  <c r="J2518" i="1"/>
  <c r="I2518" i="1"/>
  <c r="H2518" i="1"/>
  <c r="G2518" i="1"/>
  <c r="F2518" i="1"/>
  <c r="E2518" i="1"/>
  <c r="D2518" i="1"/>
  <c r="C2518" i="1"/>
  <c r="B2518" i="1"/>
  <c r="N2517" i="1"/>
  <c r="M2517" i="1"/>
  <c r="L2517" i="1"/>
  <c r="K2517" i="1"/>
  <c r="J2517" i="1"/>
  <c r="I2517" i="1"/>
  <c r="H2517" i="1"/>
  <c r="G2517" i="1"/>
  <c r="F2517" i="1"/>
  <c r="E2517" i="1"/>
  <c r="D2517" i="1"/>
  <c r="C2517" i="1"/>
  <c r="B2517" i="1"/>
  <c r="N2498" i="1"/>
  <c r="M2498" i="1"/>
  <c r="L2498" i="1"/>
  <c r="K2498" i="1"/>
  <c r="J2498" i="1"/>
  <c r="I2498" i="1"/>
  <c r="H2498" i="1"/>
  <c r="G2498" i="1"/>
  <c r="F2498" i="1"/>
  <c r="E2498" i="1"/>
  <c r="D2498" i="1"/>
  <c r="C2498" i="1"/>
  <c r="B2498" i="1"/>
  <c r="N2497" i="1"/>
  <c r="M2497" i="1"/>
  <c r="L2497" i="1"/>
  <c r="K2497" i="1"/>
  <c r="J2497" i="1"/>
  <c r="I2497" i="1"/>
  <c r="H2497" i="1"/>
  <c r="G2497" i="1"/>
  <c r="F2497" i="1"/>
  <c r="E2497" i="1"/>
  <c r="D2497" i="1"/>
  <c r="C2497" i="1"/>
  <c r="B2497" i="1"/>
  <c r="N2496" i="1"/>
  <c r="M2496" i="1"/>
  <c r="L2496" i="1"/>
  <c r="K2496" i="1"/>
  <c r="J2496" i="1"/>
  <c r="I2496" i="1"/>
  <c r="H2496" i="1"/>
  <c r="G2496" i="1"/>
  <c r="F2496" i="1"/>
  <c r="E2496" i="1"/>
  <c r="D2496" i="1"/>
  <c r="C2496" i="1"/>
  <c r="B2496" i="1"/>
  <c r="N2477" i="1"/>
  <c r="M2477" i="1"/>
  <c r="L2477" i="1"/>
  <c r="K2477" i="1"/>
  <c r="J2477" i="1"/>
  <c r="I2477" i="1"/>
  <c r="H2477" i="1"/>
  <c r="G2477" i="1"/>
  <c r="F2477" i="1"/>
  <c r="E2477" i="1"/>
  <c r="D2477" i="1"/>
  <c r="C2477" i="1"/>
  <c r="B2477" i="1"/>
  <c r="N2476" i="1"/>
  <c r="M2476" i="1"/>
  <c r="L2476" i="1"/>
  <c r="K2476" i="1"/>
  <c r="J2476" i="1"/>
  <c r="I2476" i="1"/>
  <c r="H2476" i="1"/>
  <c r="G2476" i="1"/>
  <c r="F2476" i="1"/>
  <c r="E2476" i="1"/>
  <c r="D2476" i="1"/>
  <c r="C2476" i="1"/>
  <c r="B2476" i="1"/>
  <c r="N2475" i="1"/>
  <c r="M2475" i="1"/>
  <c r="L2475" i="1"/>
  <c r="K2475" i="1"/>
  <c r="J2475" i="1"/>
  <c r="I2475" i="1"/>
  <c r="H2475" i="1"/>
  <c r="G2475" i="1"/>
  <c r="F2475" i="1"/>
  <c r="E2475" i="1"/>
  <c r="D2475" i="1"/>
  <c r="C2475" i="1"/>
  <c r="B2475" i="1"/>
  <c r="M2456" i="1"/>
  <c r="L2456" i="1"/>
  <c r="K2456" i="1"/>
  <c r="J2456" i="1"/>
  <c r="I2456" i="1"/>
  <c r="H2456" i="1"/>
  <c r="G2456" i="1"/>
  <c r="M2455" i="1"/>
  <c r="L2455" i="1"/>
  <c r="K2455" i="1"/>
  <c r="J2455" i="1"/>
  <c r="I2455" i="1"/>
  <c r="H2455" i="1"/>
  <c r="G2455" i="1"/>
  <c r="M2454" i="1"/>
  <c r="L2454" i="1"/>
  <c r="K2454" i="1"/>
  <c r="J2454" i="1"/>
  <c r="I2454" i="1"/>
  <c r="H2454" i="1"/>
  <c r="G2454" i="1"/>
  <c r="M2435" i="1"/>
  <c r="L2435" i="1"/>
  <c r="K2435" i="1"/>
  <c r="J2435" i="1"/>
  <c r="I2435" i="1"/>
  <c r="H2435" i="1"/>
  <c r="G2435" i="1"/>
  <c r="M2434" i="1"/>
  <c r="L2434" i="1"/>
  <c r="K2434" i="1"/>
  <c r="J2434" i="1"/>
  <c r="I2434" i="1"/>
  <c r="H2434" i="1"/>
  <c r="G2434" i="1"/>
  <c r="M2433" i="1"/>
  <c r="L2433" i="1"/>
  <c r="K2433" i="1"/>
  <c r="J2433" i="1"/>
  <c r="I2433" i="1"/>
  <c r="H2433" i="1"/>
  <c r="G2433" i="1"/>
  <c r="M2414" i="1"/>
  <c r="L2414" i="1"/>
  <c r="K2414" i="1"/>
  <c r="J2414" i="1"/>
  <c r="I2414" i="1"/>
  <c r="H2414" i="1"/>
  <c r="G2414" i="1"/>
  <c r="M2413" i="1"/>
  <c r="L2413" i="1"/>
  <c r="K2413" i="1"/>
  <c r="J2413" i="1"/>
  <c r="I2413" i="1"/>
  <c r="H2413" i="1"/>
  <c r="G2413" i="1"/>
  <c r="M2412" i="1"/>
  <c r="L2412" i="1"/>
  <c r="K2412" i="1"/>
  <c r="J2412" i="1"/>
  <c r="I2412" i="1"/>
  <c r="H2412" i="1"/>
  <c r="G2412" i="1"/>
  <c r="M2393" i="1"/>
  <c r="L2393" i="1"/>
  <c r="K2393" i="1"/>
  <c r="J2393" i="1"/>
  <c r="I2393" i="1"/>
  <c r="H2393" i="1"/>
  <c r="G2393" i="1"/>
  <c r="F2393" i="1"/>
  <c r="E2393" i="1"/>
  <c r="D2393" i="1"/>
  <c r="C2393" i="1"/>
  <c r="B2393" i="1"/>
  <c r="M2392" i="1"/>
  <c r="L2392" i="1"/>
  <c r="K2392" i="1"/>
  <c r="J2392" i="1"/>
  <c r="I2392" i="1"/>
  <c r="H2392" i="1"/>
  <c r="G2392" i="1"/>
  <c r="F2392" i="1"/>
  <c r="E2392" i="1"/>
  <c r="D2392" i="1"/>
  <c r="C2392" i="1"/>
  <c r="B2392" i="1"/>
  <c r="M2391" i="1"/>
  <c r="L2391" i="1"/>
  <c r="K2391" i="1"/>
  <c r="J2391" i="1"/>
  <c r="I2391" i="1"/>
  <c r="H2391" i="1"/>
  <c r="G2391" i="1"/>
  <c r="F2391" i="1"/>
  <c r="E2391" i="1"/>
  <c r="D2391" i="1"/>
  <c r="C2391" i="1"/>
  <c r="B2391" i="1"/>
  <c r="M2372" i="1"/>
  <c r="L2372" i="1"/>
  <c r="K2372" i="1"/>
  <c r="J2372" i="1"/>
  <c r="I2372" i="1"/>
  <c r="H2372" i="1"/>
  <c r="G2372" i="1"/>
  <c r="F2372" i="1"/>
  <c r="E2372" i="1"/>
  <c r="D2372" i="1"/>
  <c r="C2372" i="1"/>
  <c r="B2372" i="1"/>
  <c r="M2371" i="1"/>
  <c r="L2371" i="1"/>
  <c r="K2371" i="1"/>
  <c r="J2371" i="1"/>
  <c r="I2371" i="1"/>
  <c r="H2371" i="1"/>
  <c r="G2371" i="1"/>
  <c r="F2371" i="1"/>
  <c r="E2371" i="1"/>
  <c r="D2371" i="1"/>
  <c r="C2371" i="1"/>
  <c r="B2371" i="1"/>
  <c r="M2370" i="1"/>
  <c r="L2370" i="1"/>
  <c r="K2370" i="1"/>
  <c r="J2370" i="1"/>
  <c r="I2370" i="1"/>
  <c r="H2370" i="1"/>
  <c r="G2370" i="1"/>
  <c r="F2370" i="1"/>
  <c r="E2370" i="1"/>
  <c r="D2370" i="1"/>
  <c r="C2370" i="1"/>
  <c r="B2370" i="1"/>
  <c r="M2351" i="1"/>
  <c r="L2351" i="1"/>
  <c r="K2351" i="1"/>
  <c r="J2351" i="1"/>
  <c r="I2351" i="1"/>
  <c r="H2351" i="1"/>
  <c r="G2351" i="1"/>
  <c r="F2351" i="1"/>
  <c r="E2351" i="1"/>
  <c r="D2351" i="1"/>
  <c r="C2351" i="1"/>
  <c r="B2351" i="1"/>
  <c r="M2350" i="1"/>
  <c r="L2350" i="1"/>
  <c r="K2350" i="1"/>
  <c r="J2350" i="1"/>
  <c r="I2350" i="1"/>
  <c r="H2350" i="1"/>
  <c r="G2350" i="1"/>
  <c r="F2350" i="1"/>
  <c r="E2350" i="1"/>
  <c r="D2350" i="1"/>
  <c r="C2350" i="1"/>
  <c r="B2350" i="1"/>
  <c r="M2349" i="1"/>
  <c r="L2349" i="1"/>
  <c r="K2349" i="1"/>
  <c r="J2349" i="1"/>
  <c r="I2349" i="1"/>
  <c r="H2349" i="1"/>
  <c r="G2349" i="1"/>
  <c r="F2349" i="1"/>
  <c r="E2349" i="1"/>
  <c r="D2349" i="1"/>
  <c r="C2349" i="1"/>
  <c r="B2349" i="1"/>
  <c r="L2330" i="1"/>
  <c r="K2330" i="1"/>
  <c r="J2330" i="1"/>
  <c r="I2330" i="1"/>
  <c r="H2330" i="1"/>
  <c r="G2330" i="1"/>
  <c r="F2330" i="1"/>
  <c r="E2330" i="1"/>
  <c r="D2330" i="1"/>
  <c r="C2330" i="1"/>
  <c r="B2330" i="1"/>
  <c r="L2329" i="1"/>
  <c r="K2329" i="1"/>
  <c r="J2329" i="1"/>
  <c r="I2329" i="1"/>
  <c r="H2329" i="1"/>
  <c r="G2329" i="1"/>
  <c r="F2329" i="1"/>
  <c r="E2329" i="1"/>
  <c r="D2329" i="1"/>
  <c r="C2329" i="1"/>
  <c r="B2329" i="1"/>
  <c r="L2328" i="1"/>
  <c r="K2328" i="1"/>
  <c r="J2328" i="1"/>
  <c r="I2328" i="1"/>
  <c r="H2328" i="1"/>
  <c r="G2328" i="1"/>
  <c r="F2328" i="1"/>
  <c r="E2328" i="1"/>
  <c r="D2328" i="1"/>
  <c r="C2328" i="1"/>
  <c r="B2328" i="1"/>
  <c r="L2309" i="1"/>
  <c r="K2309" i="1"/>
  <c r="J2309" i="1"/>
  <c r="I2309" i="1"/>
  <c r="H2309" i="1"/>
  <c r="G2309" i="1"/>
  <c r="F2309" i="1"/>
  <c r="E2309" i="1"/>
  <c r="D2309" i="1"/>
  <c r="C2309" i="1"/>
  <c r="B2309" i="1"/>
  <c r="L2308" i="1"/>
  <c r="K2308" i="1"/>
  <c r="J2308" i="1"/>
  <c r="I2308" i="1"/>
  <c r="H2308" i="1"/>
  <c r="G2308" i="1"/>
  <c r="F2308" i="1"/>
  <c r="E2308" i="1"/>
  <c r="D2308" i="1"/>
  <c r="C2308" i="1"/>
  <c r="B2308" i="1"/>
  <c r="L2307" i="1"/>
  <c r="K2307" i="1"/>
  <c r="J2307" i="1"/>
  <c r="I2307" i="1"/>
  <c r="H2307" i="1"/>
  <c r="G2307" i="1"/>
  <c r="F2307" i="1"/>
  <c r="E2307" i="1"/>
  <c r="D2307" i="1"/>
  <c r="C2307" i="1"/>
  <c r="B2307" i="1"/>
  <c r="N2275" i="1"/>
  <c r="M2275" i="1"/>
  <c r="L2275" i="1"/>
  <c r="K2275" i="1"/>
  <c r="J2275" i="1"/>
  <c r="I2275" i="1"/>
  <c r="H2275" i="1"/>
  <c r="G2275" i="1"/>
  <c r="F2275" i="1"/>
  <c r="E2275" i="1"/>
  <c r="D2275" i="1"/>
  <c r="C2275" i="1"/>
  <c r="N2274" i="1"/>
  <c r="M2274" i="1"/>
  <c r="L2274" i="1"/>
  <c r="K2274" i="1"/>
  <c r="J2274" i="1"/>
  <c r="I2274" i="1"/>
  <c r="H2274" i="1"/>
  <c r="G2274" i="1"/>
  <c r="F2274" i="1"/>
  <c r="E2274" i="1"/>
  <c r="D2274" i="1"/>
  <c r="C2274" i="1"/>
  <c r="N2273" i="1"/>
  <c r="M2273" i="1"/>
  <c r="L2273" i="1"/>
  <c r="K2273" i="1"/>
  <c r="J2273" i="1"/>
  <c r="I2273" i="1"/>
  <c r="H2273" i="1"/>
  <c r="G2273" i="1"/>
  <c r="F2273" i="1"/>
  <c r="E2273" i="1"/>
  <c r="D2273" i="1"/>
  <c r="C2273" i="1"/>
  <c r="N2254" i="1"/>
  <c r="M2254" i="1"/>
  <c r="L2254" i="1"/>
  <c r="K2254" i="1"/>
  <c r="J2254" i="1"/>
  <c r="I2254" i="1"/>
  <c r="H2254" i="1"/>
  <c r="G2254" i="1"/>
  <c r="F2254" i="1"/>
  <c r="E2254" i="1"/>
  <c r="D2254" i="1"/>
  <c r="C2254" i="1"/>
  <c r="B2254" i="1"/>
  <c r="N2253" i="1"/>
  <c r="M2253" i="1"/>
  <c r="L2253" i="1"/>
  <c r="K2253" i="1"/>
  <c r="J2253" i="1"/>
  <c r="I2253" i="1"/>
  <c r="H2253" i="1"/>
  <c r="G2253" i="1"/>
  <c r="F2253" i="1"/>
  <c r="E2253" i="1"/>
  <c r="D2253" i="1"/>
  <c r="C2253" i="1"/>
  <c r="B2253" i="1"/>
  <c r="N2252" i="1"/>
  <c r="M2252" i="1"/>
  <c r="L2252" i="1"/>
  <c r="K2252" i="1"/>
  <c r="J2252" i="1"/>
  <c r="I2252" i="1"/>
  <c r="H2252" i="1"/>
  <c r="G2252" i="1"/>
  <c r="F2252" i="1"/>
  <c r="E2252" i="1"/>
  <c r="D2252" i="1"/>
  <c r="C2252" i="1"/>
  <c r="B2252" i="1"/>
  <c r="N2233" i="1"/>
  <c r="M2233" i="1"/>
  <c r="L2233" i="1"/>
  <c r="K2233" i="1"/>
  <c r="J2233" i="1"/>
  <c r="I2233" i="1"/>
  <c r="H2233" i="1"/>
  <c r="G2233" i="1"/>
  <c r="F2233" i="1"/>
  <c r="E2233" i="1"/>
  <c r="D2233" i="1"/>
  <c r="C2233" i="1"/>
  <c r="B2233" i="1"/>
  <c r="N2232" i="1"/>
  <c r="M2232" i="1"/>
  <c r="L2232" i="1"/>
  <c r="K2232" i="1"/>
  <c r="J2232" i="1"/>
  <c r="I2232" i="1"/>
  <c r="H2232" i="1"/>
  <c r="G2232" i="1"/>
  <c r="F2232" i="1"/>
  <c r="E2232" i="1"/>
  <c r="D2232" i="1"/>
  <c r="C2232" i="1"/>
  <c r="B2232" i="1"/>
  <c r="N2231" i="1"/>
  <c r="M2231" i="1"/>
  <c r="L2231" i="1"/>
  <c r="K2231" i="1"/>
  <c r="J2231" i="1"/>
  <c r="I2231" i="1"/>
  <c r="H2231" i="1"/>
  <c r="G2231" i="1"/>
  <c r="F2231" i="1"/>
  <c r="E2231" i="1"/>
  <c r="D2231" i="1"/>
  <c r="C2231" i="1"/>
  <c r="B2231" i="1"/>
  <c r="N2212" i="1"/>
  <c r="M2212" i="1"/>
  <c r="L2212" i="1"/>
  <c r="K2212" i="1"/>
  <c r="J2212" i="1"/>
  <c r="I2212" i="1"/>
  <c r="H2212" i="1"/>
  <c r="G2212" i="1"/>
  <c r="F2212" i="1"/>
  <c r="E2212" i="1"/>
  <c r="D2212" i="1"/>
  <c r="C2212" i="1"/>
  <c r="B2212" i="1"/>
  <c r="N2211" i="1"/>
  <c r="M2211" i="1"/>
  <c r="L2211" i="1"/>
  <c r="K2211" i="1"/>
  <c r="J2211" i="1"/>
  <c r="I2211" i="1"/>
  <c r="H2211" i="1"/>
  <c r="G2211" i="1"/>
  <c r="F2211" i="1"/>
  <c r="E2211" i="1"/>
  <c r="D2211" i="1"/>
  <c r="C2211" i="1"/>
  <c r="B2211" i="1"/>
  <c r="N2210" i="1"/>
  <c r="M2210" i="1"/>
  <c r="L2210" i="1"/>
  <c r="K2210" i="1"/>
  <c r="J2210" i="1"/>
  <c r="I2210" i="1"/>
  <c r="H2210" i="1"/>
  <c r="G2210" i="1"/>
  <c r="F2210" i="1"/>
  <c r="E2210" i="1"/>
  <c r="D2210" i="1"/>
  <c r="C2210" i="1"/>
  <c r="B2210" i="1"/>
  <c r="N2191" i="1"/>
  <c r="M2191" i="1"/>
  <c r="L2191" i="1"/>
  <c r="K2191" i="1"/>
  <c r="J2191" i="1"/>
  <c r="I2191" i="1"/>
  <c r="H2191" i="1"/>
  <c r="G2191" i="1"/>
  <c r="F2191" i="1"/>
  <c r="E2191" i="1"/>
  <c r="D2191" i="1"/>
  <c r="C2191" i="1"/>
  <c r="B2191" i="1"/>
  <c r="N2190" i="1"/>
  <c r="M2190" i="1"/>
  <c r="L2190" i="1"/>
  <c r="K2190" i="1"/>
  <c r="J2190" i="1"/>
  <c r="I2190" i="1"/>
  <c r="H2190" i="1"/>
  <c r="G2190" i="1"/>
  <c r="F2190" i="1"/>
  <c r="E2190" i="1"/>
  <c r="D2190" i="1"/>
  <c r="C2190" i="1"/>
  <c r="B2190" i="1"/>
  <c r="N2189" i="1"/>
  <c r="M2189" i="1"/>
  <c r="L2189" i="1"/>
  <c r="K2189" i="1"/>
  <c r="J2189" i="1"/>
  <c r="I2189" i="1"/>
  <c r="H2189" i="1"/>
  <c r="G2189" i="1"/>
  <c r="F2189" i="1"/>
  <c r="E2189" i="1"/>
  <c r="D2189" i="1"/>
  <c r="C2189" i="1"/>
  <c r="B2189" i="1"/>
  <c r="N2170" i="1"/>
  <c r="M2170" i="1"/>
  <c r="L2170" i="1"/>
  <c r="K2170" i="1"/>
  <c r="J2170" i="1"/>
  <c r="I2170" i="1"/>
  <c r="H2170" i="1"/>
  <c r="G2170" i="1"/>
  <c r="F2170" i="1"/>
  <c r="E2170" i="1"/>
  <c r="D2170" i="1"/>
  <c r="C2170" i="1"/>
  <c r="B2170" i="1"/>
  <c r="N2169" i="1"/>
  <c r="M2169" i="1"/>
  <c r="L2169" i="1"/>
  <c r="K2169" i="1"/>
  <c r="J2169" i="1"/>
  <c r="I2169" i="1"/>
  <c r="H2169" i="1"/>
  <c r="G2169" i="1"/>
  <c r="F2169" i="1"/>
  <c r="E2169" i="1"/>
  <c r="D2169" i="1"/>
  <c r="C2169" i="1"/>
  <c r="B2169" i="1"/>
  <c r="N2168" i="1"/>
  <c r="M2168" i="1"/>
  <c r="L2168" i="1"/>
  <c r="K2168" i="1"/>
  <c r="J2168" i="1"/>
  <c r="I2168" i="1"/>
  <c r="H2168" i="1"/>
  <c r="G2168" i="1"/>
  <c r="F2168" i="1"/>
  <c r="E2168" i="1"/>
  <c r="D2168" i="1"/>
  <c r="C2168" i="1"/>
  <c r="B2168" i="1"/>
  <c r="N2149" i="1"/>
  <c r="M2149" i="1"/>
  <c r="L2149" i="1"/>
  <c r="K2149" i="1"/>
  <c r="J2149" i="1"/>
  <c r="I2149" i="1"/>
  <c r="H2149" i="1"/>
  <c r="G2149" i="1"/>
  <c r="F2149" i="1"/>
  <c r="E2149" i="1"/>
  <c r="D2149" i="1"/>
  <c r="C2149" i="1"/>
  <c r="B2149" i="1"/>
  <c r="N2148" i="1"/>
  <c r="M2148" i="1"/>
  <c r="L2148" i="1"/>
  <c r="K2148" i="1"/>
  <c r="J2148" i="1"/>
  <c r="I2148" i="1"/>
  <c r="H2148" i="1"/>
  <c r="G2148" i="1"/>
  <c r="F2148" i="1"/>
  <c r="E2148" i="1"/>
  <c r="D2148" i="1"/>
  <c r="C2148" i="1"/>
  <c r="B2148" i="1"/>
  <c r="N2147" i="1"/>
  <c r="M2147" i="1"/>
  <c r="L2147" i="1"/>
  <c r="K2147" i="1"/>
  <c r="J2147" i="1"/>
  <c r="I2147" i="1"/>
  <c r="H2147" i="1"/>
  <c r="G2147" i="1"/>
  <c r="F2147" i="1"/>
  <c r="E2147" i="1"/>
  <c r="D2147" i="1"/>
  <c r="C2147" i="1"/>
  <c r="B2147" i="1"/>
  <c r="N2128" i="1"/>
  <c r="M2128" i="1"/>
  <c r="L2128" i="1"/>
  <c r="K2128" i="1"/>
  <c r="J2128" i="1"/>
  <c r="I2128" i="1"/>
  <c r="H2128" i="1"/>
  <c r="G2128" i="1"/>
  <c r="F2128" i="1"/>
  <c r="E2128" i="1"/>
  <c r="D2128" i="1"/>
  <c r="C2128" i="1"/>
  <c r="B2128" i="1"/>
  <c r="N2127" i="1"/>
  <c r="M2127" i="1"/>
  <c r="L2127" i="1"/>
  <c r="K2127" i="1"/>
  <c r="J2127" i="1"/>
  <c r="I2127" i="1"/>
  <c r="H2127" i="1"/>
  <c r="G2127" i="1"/>
  <c r="F2127" i="1"/>
  <c r="E2127" i="1"/>
  <c r="D2127" i="1"/>
  <c r="C2127" i="1"/>
  <c r="B2127" i="1"/>
  <c r="N2126" i="1"/>
  <c r="M2126" i="1"/>
  <c r="L2126" i="1"/>
  <c r="K2126" i="1"/>
  <c r="J2126" i="1"/>
  <c r="I2126" i="1"/>
  <c r="H2126" i="1"/>
  <c r="G2126" i="1"/>
  <c r="F2126" i="1"/>
  <c r="E2126" i="1"/>
  <c r="D2126" i="1"/>
  <c r="C2126" i="1"/>
  <c r="B2126" i="1"/>
  <c r="M2107" i="1"/>
  <c r="L2107" i="1"/>
  <c r="K2107" i="1"/>
  <c r="J2107" i="1"/>
  <c r="I2107" i="1"/>
  <c r="H2107" i="1"/>
  <c r="G2107" i="1"/>
  <c r="F2107" i="1"/>
  <c r="E2107" i="1"/>
  <c r="D2107" i="1"/>
  <c r="C2107" i="1"/>
  <c r="B2107" i="1"/>
  <c r="M2106" i="1"/>
  <c r="L2106" i="1"/>
  <c r="K2106" i="1"/>
  <c r="J2106" i="1"/>
  <c r="I2106" i="1"/>
  <c r="H2106" i="1"/>
  <c r="G2106" i="1"/>
  <c r="F2106" i="1"/>
  <c r="E2106" i="1"/>
  <c r="D2106" i="1"/>
  <c r="C2106" i="1"/>
  <c r="B2106" i="1"/>
  <c r="M2105" i="1"/>
  <c r="L2105" i="1"/>
  <c r="K2105" i="1"/>
  <c r="J2105" i="1"/>
  <c r="I2105" i="1"/>
  <c r="H2105" i="1"/>
  <c r="G2105" i="1"/>
  <c r="F2105" i="1"/>
  <c r="E2105" i="1"/>
  <c r="D2105" i="1"/>
  <c r="C2105" i="1"/>
  <c r="B2105" i="1"/>
  <c r="M2086" i="1"/>
  <c r="L2086" i="1"/>
  <c r="K2086" i="1"/>
  <c r="J2086" i="1"/>
  <c r="I2086" i="1"/>
  <c r="H2086" i="1"/>
  <c r="G2086" i="1"/>
  <c r="F2086" i="1"/>
  <c r="E2086" i="1"/>
  <c r="D2086" i="1"/>
  <c r="C2086" i="1"/>
  <c r="B2086" i="1"/>
  <c r="M2085" i="1"/>
  <c r="L2085" i="1"/>
  <c r="K2085" i="1"/>
  <c r="J2085" i="1"/>
  <c r="I2085" i="1"/>
  <c r="H2085" i="1"/>
  <c r="G2085" i="1"/>
  <c r="F2085" i="1"/>
  <c r="E2085" i="1"/>
  <c r="D2085" i="1"/>
  <c r="C2085" i="1"/>
  <c r="B2085" i="1"/>
  <c r="M2084" i="1"/>
  <c r="L2084" i="1"/>
  <c r="K2084" i="1"/>
  <c r="J2084" i="1"/>
  <c r="I2084" i="1"/>
  <c r="H2084" i="1"/>
  <c r="G2084" i="1"/>
  <c r="F2084" i="1"/>
  <c r="E2084" i="1"/>
  <c r="D2084" i="1"/>
  <c r="C2084" i="1"/>
  <c r="B2084" i="1"/>
  <c r="M2065" i="1"/>
  <c r="L2065" i="1"/>
  <c r="K2065" i="1"/>
  <c r="J2065" i="1"/>
  <c r="I2065" i="1"/>
  <c r="H2065" i="1"/>
  <c r="G2065" i="1"/>
  <c r="F2065" i="1"/>
  <c r="E2065" i="1"/>
  <c r="D2065" i="1"/>
  <c r="C2065" i="1"/>
  <c r="B2065" i="1"/>
  <c r="M2064" i="1"/>
  <c r="L2064" i="1"/>
  <c r="K2064" i="1"/>
  <c r="J2064" i="1"/>
  <c r="I2064" i="1"/>
  <c r="H2064" i="1"/>
  <c r="G2064" i="1"/>
  <c r="F2064" i="1"/>
  <c r="E2064" i="1"/>
  <c r="D2064" i="1"/>
  <c r="C2064" i="1"/>
  <c r="B2064" i="1"/>
  <c r="M2063" i="1"/>
  <c r="L2063" i="1"/>
  <c r="K2063" i="1"/>
  <c r="J2063" i="1"/>
  <c r="I2063" i="1"/>
  <c r="H2063" i="1"/>
  <c r="G2063" i="1"/>
  <c r="F2063" i="1"/>
  <c r="E2063" i="1"/>
  <c r="D2063" i="1"/>
  <c r="C2063" i="1"/>
  <c r="B2063" i="1"/>
  <c r="L2044" i="1"/>
  <c r="K2044" i="1"/>
  <c r="J2044" i="1"/>
  <c r="I2044" i="1"/>
  <c r="H2044" i="1"/>
  <c r="G2044" i="1"/>
  <c r="F2044" i="1"/>
  <c r="E2044" i="1"/>
  <c r="D2044" i="1"/>
  <c r="C2044" i="1"/>
  <c r="B2044" i="1"/>
  <c r="L2043" i="1"/>
  <c r="K2043" i="1"/>
  <c r="J2043" i="1"/>
  <c r="I2043" i="1"/>
  <c r="H2043" i="1"/>
  <c r="G2043" i="1"/>
  <c r="F2043" i="1"/>
  <c r="E2043" i="1"/>
  <c r="D2043" i="1"/>
  <c r="C2043" i="1"/>
  <c r="B2043" i="1"/>
  <c r="L2042" i="1"/>
  <c r="K2042" i="1"/>
  <c r="J2042" i="1"/>
  <c r="I2042" i="1"/>
  <c r="H2042" i="1"/>
  <c r="G2042" i="1"/>
  <c r="F2042" i="1"/>
  <c r="E2042" i="1"/>
  <c r="D2042" i="1"/>
  <c r="C2042" i="1"/>
  <c r="B2042" i="1"/>
  <c r="L2023" i="1"/>
  <c r="K2023" i="1"/>
  <c r="J2023" i="1"/>
  <c r="I2023" i="1"/>
  <c r="H2023" i="1"/>
  <c r="G2023" i="1"/>
  <c r="F2023" i="1"/>
  <c r="E2023" i="1"/>
  <c r="D2023" i="1"/>
  <c r="C2023" i="1"/>
  <c r="B2023" i="1"/>
  <c r="L2022" i="1"/>
  <c r="K2022" i="1"/>
  <c r="J2022" i="1"/>
  <c r="I2022" i="1"/>
  <c r="H2022" i="1"/>
  <c r="G2022" i="1"/>
  <c r="F2022" i="1"/>
  <c r="E2022" i="1"/>
  <c r="D2022" i="1"/>
  <c r="C2022" i="1"/>
  <c r="B2022" i="1"/>
  <c r="L2021" i="1"/>
  <c r="K2021" i="1"/>
  <c r="J2021" i="1"/>
  <c r="I2021" i="1"/>
  <c r="H2021" i="1"/>
  <c r="G2021" i="1"/>
  <c r="F2021" i="1"/>
  <c r="E2021" i="1"/>
  <c r="D2021" i="1"/>
  <c r="C2021" i="1"/>
  <c r="B2021" i="1"/>
  <c r="L2002" i="1"/>
  <c r="K2002" i="1"/>
  <c r="J2002" i="1"/>
  <c r="I2002" i="1"/>
  <c r="H2002" i="1"/>
  <c r="G2002" i="1"/>
  <c r="F2002" i="1"/>
  <c r="E2002" i="1"/>
  <c r="D2002" i="1"/>
  <c r="C2002" i="1"/>
  <c r="B2002" i="1"/>
  <c r="L2001" i="1"/>
  <c r="K2001" i="1"/>
  <c r="J2001" i="1"/>
  <c r="I2001" i="1"/>
  <c r="H2001" i="1"/>
  <c r="G2001" i="1"/>
  <c r="F2001" i="1"/>
  <c r="E2001" i="1"/>
  <c r="D2001" i="1"/>
  <c r="C2001" i="1"/>
  <c r="B2001" i="1"/>
  <c r="L2000" i="1"/>
  <c r="K2000" i="1"/>
  <c r="J2000" i="1"/>
  <c r="I2000" i="1"/>
  <c r="H2000" i="1"/>
  <c r="G2000" i="1"/>
  <c r="F2000" i="1"/>
  <c r="E2000" i="1"/>
  <c r="D2000" i="1"/>
  <c r="C2000" i="1"/>
  <c r="B2000" i="1"/>
  <c r="L1981" i="1"/>
  <c r="K1981" i="1"/>
  <c r="J1981" i="1"/>
  <c r="I1981" i="1"/>
  <c r="H1981" i="1"/>
  <c r="G1981" i="1"/>
  <c r="F1981" i="1"/>
  <c r="E1981" i="1"/>
  <c r="D1981" i="1"/>
  <c r="C1981" i="1"/>
  <c r="B1981" i="1"/>
  <c r="L1980" i="1"/>
  <c r="K1980" i="1"/>
  <c r="J1980" i="1"/>
  <c r="I1980" i="1"/>
  <c r="H1980" i="1"/>
  <c r="G1980" i="1"/>
  <c r="F1980" i="1"/>
  <c r="E1980" i="1"/>
  <c r="D1980" i="1"/>
  <c r="C1980" i="1"/>
  <c r="B1980" i="1"/>
  <c r="L1979" i="1"/>
  <c r="K1979" i="1"/>
  <c r="J1979" i="1"/>
  <c r="I1979" i="1"/>
  <c r="H1979" i="1"/>
  <c r="G1979" i="1"/>
  <c r="F1979" i="1"/>
  <c r="E1979" i="1"/>
  <c r="D1979" i="1"/>
  <c r="C1979" i="1"/>
  <c r="B1979" i="1"/>
  <c r="L1960" i="1"/>
  <c r="K1960" i="1"/>
  <c r="J1960" i="1"/>
  <c r="I1960" i="1"/>
  <c r="H1960" i="1"/>
  <c r="G1960" i="1"/>
  <c r="F1960" i="1"/>
  <c r="E1960" i="1"/>
  <c r="D1960" i="1"/>
  <c r="C1960" i="1"/>
  <c r="B1960" i="1"/>
  <c r="L1959" i="1"/>
  <c r="K1959" i="1"/>
  <c r="J1959" i="1"/>
  <c r="I1959" i="1"/>
  <c r="H1959" i="1"/>
  <c r="G1959" i="1"/>
  <c r="F1959" i="1"/>
  <c r="E1959" i="1"/>
  <c r="D1959" i="1"/>
  <c r="C1959" i="1"/>
  <c r="B1959" i="1"/>
  <c r="L1958" i="1"/>
  <c r="K1958" i="1"/>
  <c r="J1958" i="1"/>
  <c r="I1958" i="1"/>
  <c r="H1958" i="1"/>
  <c r="G1958" i="1"/>
  <c r="F1958" i="1"/>
  <c r="E1958" i="1"/>
  <c r="D1958" i="1"/>
  <c r="C1958" i="1"/>
  <c r="B1958" i="1"/>
  <c r="L1939" i="1"/>
  <c r="K1939" i="1"/>
  <c r="J1939" i="1"/>
  <c r="I1939" i="1"/>
  <c r="H1939" i="1"/>
  <c r="G1939" i="1"/>
  <c r="F1939" i="1"/>
  <c r="E1939" i="1"/>
  <c r="D1939" i="1"/>
  <c r="C1939" i="1"/>
  <c r="B1939" i="1"/>
  <c r="L1938" i="1"/>
  <c r="K1938" i="1"/>
  <c r="J1938" i="1"/>
  <c r="I1938" i="1"/>
  <c r="H1938" i="1"/>
  <c r="G1938" i="1"/>
  <c r="F1938" i="1"/>
  <c r="E1938" i="1"/>
  <c r="D1938" i="1"/>
  <c r="C1938" i="1"/>
  <c r="B1938" i="1"/>
  <c r="L1937" i="1"/>
  <c r="K1937" i="1"/>
  <c r="J1937" i="1"/>
  <c r="I1937" i="1"/>
  <c r="H1937" i="1"/>
  <c r="G1937" i="1"/>
  <c r="F1937" i="1"/>
  <c r="E1937" i="1"/>
  <c r="D1937" i="1"/>
  <c r="C1937" i="1"/>
  <c r="B1937" i="1"/>
  <c r="L1918" i="1"/>
  <c r="K1918" i="1"/>
  <c r="J1918" i="1"/>
  <c r="I1918" i="1"/>
  <c r="H1918" i="1"/>
  <c r="G1918" i="1"/>
  <c r="F1918" i="1"/>
  <c r="E1918" i="1"/>
  <c r="D1918" i="1"/>
  <c r="C1918" i="1"/>
  <c r="B1918" i="1"/>
  <c r="L1917" i="1"/>
  <c r="K1917" i="1"/>
  <c r="J1917" i="1"/>
  <c r="I1917" i="1"/>
  <c r="H1917" i="1"/>
  <c r="G1917" i="1"/>
  <c r="F1917" i="1"/>
  <c r="E1917" i="1"/>
  <c r="D1917" i="1"/>
  <c r="C1917" i="1"/>
  <c r="B1917" i="1"/>
  <c r="L1916" i="1"/>
  <c r="K1916" i="1"/>
  <c r="J1916" i="1"/>
  <c r="I1916" i="1"/>
  <c r="H1916" i="1"/>
  <c r="G1916" i="1"/>
  <c r="F1916" i="1"/>
  <c r="E1916" i="1"/>
  <c r="D1916" i="1"/>
  <c r="C1916" i="1"/>
  <c r="B1916" i="1"/>
  <c r="M1813" i="1"/>
  <c r="L1813" i="1"/>
  <c r="K1813" i="1"/>
  <c r="J1813" i="1"/>
  <c r="I1813" i="1"/>
  <c r="H1813" i="1"/>
  <c r="G1813" i="1"/>
  <c r="F1813" i="1"/>
  <c r="E1813" i="1"/>
  <c r="D1813" i="1"/>
  <c r="C1813" i="1"/>
  <c r="B1813" i="1"/>
  <c r="M1812" i="1"/>
  <c r="L1812" i="1"/>
  <c r="K1812" i="1"/>
  <c r="J1812" i="1"/>
  <c r="I1812" i="1"/>
  <c r="H1812" i="1"/>
  <c r="G1812" i="1"/>
  <c r="F1812" i="1"/>
  <c r="E1812" i="1"/>
  <c r="D1812" i="1"/>
  <c r="C1812" i="1"/>
  <c r="B1812" i="1"/>
  <c r="M1811" i="1"/>
  <c r="L1811" i="1"/>
  <c r="K1811" i="1"/>
  <c r="J1811" i="1"/>
  <c r="I1811" i="1"/>
  <c r="H1811" i="1"/>
  <c r="G1811" i="1"/>
  <c r="F1811" i="1"/>
  <c r="E1811" i="1"/>
  <c r="D1811" i="1"/>
  <c r="C1811" i="1"/>
  <c r="B1811" i="1"/>
  <c r="M1792" i="1"/>
  <c r="L1792" i="1"/>
  <c r="K1792" i="1"/>
  <c r="J1792" i="1"/>
  <c r="I1792" i="1"/>
  <c r="H1792" i="1"/>
  <c r="G1792" i="1"/>
  <c r="F1792" i="1"/>
  <c r="E1792" i="1"/>
  <c r="D1792" i="1"/>
  <c r="C1792" i="1"/>
  <c r="B1792" i="1"/>
  <c r="M1791" i="1"/>
  <c r="L1791" i="1"/>
  <c r="K1791" i="1"/>
  <c r="J1791" i="1"/>
  <c r="I1791" i="1"/>
  <c r="H1791" i="1"/>
  <c r="G1791" i="1"/>
  <c r="F1791" i="1"/>
  <c r="E1791" i="1"/>
  <c r="D1791" i="1"/>
  <c r="C1791" i="1"/>
  <c r="B1791" i="1"/>
  <c r="M1790" i="1"/>
  <c r="L1790" i="1"/>
  <c r="K1790" i="1"/>
  <c r="J1790" i="1"/>
  <c r="I1790" i="1"/>
  <c r="H1790" i="1"/>
  <c r="G1790" i="1"/>
  <c r="F1790" i="1"/>
  <c r="E1790" i="1"/>
  <c r="D1790" i="1"/>
  <c r="C1790" i="1"/>
  <c r="B1790" i="1"/>
  <c r="M1758" i="1"/>
  <c r="L1758" i="1"/>
  <c r="K1758" i="1"/>
  <c r="J1758" i="1"/>
  <c r="I1758" i="1"/>
  <c r="H1758" i="1"/>
  <c r="G1758" i="1"/>
  <c r="F1758" i="1"/>
  <c r="E1758" i="1"/>
  <c r="D1758" i="1"/>
  <c r="C1758" i="1"/>
  <c r="B1758" i="1"/>
  <c r="M1757" i="1"/>
  <c r="L1757" i="1"/>
  <c r="K1757" i="1"/>
  <c r="J1757" i="1"/>
  <c r="I1757" i="1"/>
  <c r="H1757" i="1"/>
  <c r="G1757" i="1"/>
  <c r="F1757" i="1"/>
  <c r="E1757" i="1"/>
  <c r="D1757" i="1"/>
  <c r="C1757" i="1"/>
  <c r="B1757" i="1"/>
  <c r="M1756" i="1"/>
  <c r="L1756" i="1"/>
  <c r="K1756" i="1"/>
  <c r="J1756" i="1"/>
  <c r="I1756" i="1"/>
  <c r="H1756" i="1"/>
  <c r="G1756" i="1"/>
  <c r="F1756" i="1"/>
  <c r="E1756" i="1"/>
  <c r="D1756" i="1"/>
  <c r="C1756" i="1"/>
  <c r="B1756" i="1"/>
  <c r="M1737" i="1"/>
  <c r="M1736" i="1"/>
  <c r="M1735" i="1"/>
  <c r="L1737" i="1"/>
  <c r="L1736" i="1"/>
  <c r="L1735" i="1"/>
  <c r="J1737" i="1"/>
  <c r="I1737" i="1"/>
  <c r="H1737" i="1"/>
  <c r="G1737" i="1"/>
  <c r="F1737" i="1"/>
  <c r="E1737" i="1"/>
  <c r="D1737" i="1"/>
  <c r="B1737" i="1"/>
  <c r="J1736" i="1"/>
  <c r="I1736" i="1"/>
  <c r="H1736" i="1"/>
  <c r="G1736" i="1"/>
  <c r="F1736" i="1"/>
  <c r="E1736" i="1"/>
  <c r="D1736" i="1"/>
  <c r="B1736" i="1"/>
  <c r="J1735" i="1"/>
  <c r="I1735" i="1"/>
  <c r="H1735" i="1"/>
  <c r="G1735" i="1"/>
  <c r="F1735" i="1"/>
  <c r="E1735" i="1"/>
  <c r="D1735" i="1"/>
  <c r="B1735" i="1"/>
  <c r="N1716" i="1"/>
  <c r="M1716" i="1"/>
  <c r="L1716" i="1"/>
  <c r="K1716" i="1"/>
  <c r="J1716" i="1"/>
  <c r="I1716" i="1"/>
  <c r="H1716" i="1"/>
  <c r="G1716" i="1"/>
  <c r="F1716" i="1"/>
  <c r="E1716" i="1"/>
  <c r="D1716" i="1"/>
  <c r="C1716" i="1"/>
  <c r="B1716" i="1"/>
  <c r="N1715" i="1"/>
  <c r="M1715" i="1"/>
  <c r="L1715" i="1"/>
  <c r="K1715" i="1"/>
  <c r="J1715" i="1"/>
  <c r="I1715" i="1"/>
  <c r="H1715" i="1"/>
  <c r="G1715" i="1"/>
  <c r="F1715" i="1"/>
  <c r="E1715" i="1"/>
  <c r="D1715" i="1"/>
  <c r="C1715" i="1"/>
  <c r="B1715" i="1"/>
  <c r="N1714" i="1"/>
  <c r="M1714" i="1"/>
  <c r="L1714" i="1"/>
  <c r="K1714" i="1"/>
  <c r="J1714" i="1"/>
  <c r="I1714" i="1"/>
  <c r="H1714" i="1"/>
  <c r="G1714" i="1"/>
  <c r="F1714" i="1"/>
  <c r="E1714" i="1"/>
  <c r="D1714" i="1"/>
  <c r="C1714" i="1"/>
  <c r="B1714" i="1"/>
  <c r="M1670" i="1"/>
  <c r="L1670" i="1"/>
  <c r="K1670" i="1"/>
  <c r="J1670" i="1"/>
  <c r="I1670" i="1"/>
  <c r="H1670" i="1"/>
  <c r="G1670" i="1"/>
  <c r="F1670" i="1"/>
  <c r="E1670" i="1"/>
  <c r="D1670" i="1"/>
  <c r="C1670" i="1"/>
  <c r="B1670" i="1"/>
  <c r="M1669" i="1"/>
  <c r="L1669" i="1"/>
  <c r="K1669" i="1"/>
  <c r="J1669" i="1"/>
  <c r="I1669" i="1"/>
  <c r="H1669" i="1"/>
  <c r="G1669" i="1"/>
  <c r="F1669" i="1"/>
  <c r="E1669" i="1"/>
  <c r="D1669" i="1"/>
  <c r="C1669" i="1"/>
  <c r="B1669" i="1"/>
  <c r="M1668" i="1"/>
  <c r="L1668" i="1"/>
  <c r="K1668" i="1"/>
  <c r="J1668" i="1"/>
  <c r="I1668" i="1"/>
  <c r="H1668" i="1"/>
  <c r="G1668" i="1"/>
  <c r="F1668" i="1"/>
  <c r="E1668" i="1"/>
  <c r="D1668" i="1"/>
  <c r="C1668" i="1"/>
  <c r="B1668" i="1"/>
  <c r="M1649" i="1"/>
  <c r="L1649" i="1"/>
  <c r="K1649" i="1"/>
  <c r="J1649" i="1"/>
  <c r="I1649" i="1"/>
  <c r="H1649" i="1"/>
  <c r="G1649" i="1"/>
  <c r="F1649" i="1"/>
  <c r="E1649" i="1"/>
  <c r="D1649" i="1"/>
  <c r="C1649" i="1"/>
  <c r="B1649" i="1"/>
  <c r="M1648" i="1"/>
  <c r="L1648" i="1"/>
  <c r="K1648" i="1"/>
  <c r="J1648" i="1"/>
  <c r="I1648" i="1"/>
  <c r="H1648" i="1"/>
  <c r="G1648" i="1"/>
  <c r="F1648" i="1"/>
  <c r="E1648" i="1"/>
  <c r="D1648" i="1"/>
  <c r="C1648" i="1"/>
  <c r="B1648" i="1"/>
  <c r="M1647" i="1"/>
  <c r="L1647" i="1"/>
  <c r="K1647" i="1"/>
  <c r="J1647" i="1"/>
  <c r="I1647" i="1"/>
  <c r="H1647" i="1"/>
  <c r="G1647" i="1"/>
  <c r="F1647" i="1"/>
  <c r="E1647" i="1"/>
  <c r="D1647" i="1"/>
  <c r="C1647" i="1"/>
  <c r="B1647" i="1"/>
  <c r="M1628" i="1"/>
  <c r="L1628" i="1"/>
  <c r="K1628" i="1"/>
  <c r="J1628" i="1"/>
  <c r="I1628" i="1"/>
  <c r="H1628" i="1"/>
  <c r="G1628" i="1"/>
  <c r="F1628" i="1"/>
  <c r="E1628" i="1"/>
  <c r="D1628" i="1"/>
  <c r="C1628" i="1"/>
  <c r="B1628" i="1"/>
  <c r="M1627" i="1"/>
  <c r="L1627" i="1"/>
  <c r="K1627" i="1"/>
  <c r="J1627" i="1"/>
  <c r="I1627" i="1"/>
  <c r="H1627" i="1"/>
  <c r="G1627" i="1"/>
  <c r="F1627" i="1"/>
  <c r="E1627" i="1"/>
  <c r="D1627" i="1"/>
  <c r="C1627" i="1"/>
  <c r="B1627" i="1"/>
  <c r="M1626" i="1"/>
  <c r="L1626" i="1"/>
  <c r="K1626" i="1"/>
  <c r="J1626" i="1"/>
  <c r="I1626" i="1"/>
  <c r="H1626" i="1"/>
  <c r="G1626" i="1"/>
  <c r="F1626" i="1"/>
  <c r="E1626" i="1"/>
  <c r="D1626" i="1"/>
  <c r="C1626" i="1"/>
  <c r="B1626" i="1"/>
  <c r="M1607" i="1"/>
  <c r="L1607" i="1"/>
  <c r="K1607" i="1"/>
  <c r="J1607" i="1"/>
  <c r="I1607" i="1"/>
  <c r="H1607" i="1"/>
  <c r="G1607" i="1"/>
  <c r="F1607" i="1"/>
  <c r="E1607" i="1"/>
  <c r="D1607" i="1"/>
  <c r="C1607" i="1"/>
  <c r="B1607" i="1"/>
  <c r="M1606" i="1"/>
  <c r="L1606" i="1"/>
  <c r="K1606" i="1"/>
  <c r="J1606" i="1"/>
  <c r="I1606" i="1"/>
  <c r="H1606" i="1"/>
  <c r="G1606" i="1"/>
  <c r="F1606" i="1"/>
  <c r="E1606" i="1"/>
  <c r="D1606" i="1"/>
  <c r="C1606" i="1"/>
  <c r="B1606" i="1"/>
  <c r="M1605" i="1"/>
  <c r="L1605" i="1"/>
  <c r="K1605" i="1"/>
  <c r="J1605" i="1"/>
  <c r="I1605" i="1"/>
  <c r="H1605" i="1"/>
  <c r="G1605" i="1"/>
  <c r="F1605" i="1"/>
  <c r="E1605" i="1"/>
  <c r="D1605" i="1"/>
  <c r="C1605" i="1"/>
  <c r="B1605" i="1"/>
  <c r="N1574" i="1"/>
  <c r="M1574" i="1"/>
  <c r="L1574" i="1"/>
  <c r="K1574" i="1"/>
  <c r="J1574" i="1"/>
  <c r="I1574" i="1"/>
  <c r="H1574" i="1"/>
  <c r="G1574" i="1"/>
  <c r="F1574" i="1"/>
  <c r="E1574" i="1"/>
  <c r="D1574" i="1"/>
  <c r="C1574" i="1"/>
  <c r="B1574" i="1"/>
  <c r="N1573" i="1"/>
  <c r="M1573" i="1"/>
  <c r="L1573" i="1"/>
  <c r="K1573" i="1"/>
  <c r="J1573" i="1"/>
  <c r="I1573" i="1"/>
  <c r="H1573" i="1"/>
  <c r="G1573" i="1"/>
  <c r="F1573" i="1"/>
  <c r="E1573" i="1"/>
  <c r="D1573" i="1"/>
  <c r="C1573" i="1"/>
  <c r="B1573" i="1"/>
  <c r="N1572" i="1"/>
  <c r="M1572" i="1"/>
  <c r="L1572" i="1"/>
  <c r="K1572" i="1"/>
  <c r="J1572" i="1"/>
  <c r="I1572" i="1"/>
  <c r="H1572" i="1"/>
  <c r="G1572" i="1"/>
  <c r="F1572" i="1"/>
  <c r="E1572" i="1"/>
  <c r="D1572" i="1"/>
  <c r="C1572" i="1"/>
  <c r="B1572" i="1"/>
  <c r="M1553" i="1"/>
  <c r="L1553" i="1"/>
  <c r="K1553" i="1"/>
  <c r="J1553" i="1"/>
  <c r="I1553" i="1"/>
  <c r="H1553" i="1"/>
  <c r="G1553" i="1"/>
  <c r="F1553" i="1"/>
  <c r="E1553" i="1"/>
  <c r="D1553" i="1"/>
  <c r="C1553" i="1"/>
  <c r="B1553" i="1"/>
  <c r="M1552" i="1"/>
  <c r="L1552" i="1"/>
  <c r="K1552" i="1"/>
  <c r="J1552" i="1"/>
  <c r="I1552" i="1"/>
  <c r="H1552" i="1"/>
  <c r="G1552" i="1"/>
  <c r="F1552" i="1"/>
  <c r="E1552" i="1"/>
  <c r="D1552" i="1"/>
  <c r="C1552" i="1"/>
  <c r="B1552" i="1"/>
  <c r="M1551" i="1"/>
  <c r="L1551" i="1"/>
  <c r="K1551" i="1"/>
  <c r="J1551" i="1"/>
  <c r="I1551" i="1"/>
  <c r="H1551" i="1"/>
  <c r="G1551" i="1"/>
  <c r="F1551" i="1"/>
  <c r="E1551" i="1"/>
  <c r="D1551" i="1"/>
  <c r="C1551" i="1"/>
  <c r="B1551" i="1"/>
  <c r="N1532" i="1"/>
  <c r="M1532" i="1"/>
  <c r="L1532" i="1"/>
  <c r="K1532" i="1"/>
  <c r="J1532" i="1"/>
  <c r="I1532" i="1"/>
  <c r="H1532" i="1"/>
  <c r="G1532" i="1"/>
  <c r="F1532" i="1"/>
  <c r="E1532" i="1"/>
  <c r="D1532" i="1"/>
  <c r="C1532" i="1"/>
  <c r="B1532" i="1"/>
  <c r="N1531" i="1"/>
  <c r="M1531" i="1"/>
  <c r="L1531" i="1"/>
  <c r="K1531" i="1"/>
  <c r="J1531" i="1"/>
  <c r="I1531" i="1"/>
  <c r="H1531" i="1"/>
  <c r="G1531" i="1"/>
  <c r="F1531" i="1"/>
  <c r="E1531" i="1"/>
  <c r="D1531" i="1"/>
  <c r="C1531" i="1"/>
  <c r="B1531" i="1"/>
  <c r="N1530" i="1"/>
  <c r="M1530" i="1"/>
  <c r="L1530" i="1"/>
  <c r="K1530" i="1"/>
  <c r="J1530" i="1"/>
  <c r="I1530" i="1"/>
  <c r="H1530" i="1"/>
  <c r="G1530" i="1"/>
  <c r="F1530" i="1"/>
  <c r="E1530" i="1"/>
  <c r="D1530" i="1"/>
  <c r="C1530" i="1"/>
  <c r="B1530" i="1"/>
  <c r="N1474" i="1"/>
  <c r="M1474" i="1"/>
  <c r="L1474" i="1"/>
  <c r="K1474" i="1"/>
  <c r="J1474" i="1"/>
  <c r="I1474" i="1"/>
  <c r="H1474" i="1"/>
  <c r="G1474" i="1"/>
  <c r="F1474" i="1"/>
  <c r="E1474" i="1"/>
  <c r="D1474" i="1"/>
  <c r="C1474" i="1"/>
  <c r="B1474" i="1"/>
  <c r="N1473" i="1"/>
  <c r="M1473" i="1"/>
  <c r="L1473" i="1"/>
  <c r="K1473" i="1"/>
  <c r="J1473" i="1"/>
  <c r="I1473" i="1"/>
  <c r="H1473" i="1"/>
  <c r="G1473" i="1"/>
  <c r="F1473" i="1"/>
  <c r="E1473" i="1"/>
  <c r="D1473" i="1"/>
  <c r="C1473" i="1"/>
  <c r="B1473" i="1"/>
  <c r="N1472" i="1"/>
  <c r="M1472" i="1"/>
  <c r="L1472" i="1"/>
  <c r="K1472" i="1"/>
  <c r="J1472" i="1"/>
  <c r="I1472" i="1"/>
  <c r="H1472" i="1"/>
  <c r="G1472" i="1"/>
  <c r="F1472" i="1"/>
  <c r="E1472" i="1"/>
  <c r="D1472" i="1"/>
  <c r="C1472" i="1"/>
  <c r="B1472" i="1"/>
  <c r="N1453" i="1"/>
  <c r="M1453" i="1"/>
  <c r="L1453" i="1"/>
  <c r="K1453" i="1"/>
  <c r="J1453" i="1"/>
  <c r="I1453" i="1"/>
  <c r="H1453" i="1"/>
  <c r="G1453" i="1"/>
  <c r="F1453" i="1"/>
  <c r="E1453" i="1"/>
  <c r="D1453" i="1"/>
  <c r="C1453" i="1"/>
  <c r="B1453" i="1"/>
  <c r="N1452" i="1"/>
  <c r="M1452" i="1"/>
  <c r="L1452" i="1"/>
  <c r="K1452" i="1"/>
  <c r="J1452" i="1"/>
  <c r="I1452" i="1"/>
  <c r="H1452" i="1"/>
  <c r="G1452" i="1"/>
  <c r="F1452" i="1"/>
  <c r="E1452" i="1"/>
  <c r="D1452" i="1"/>
  <c r="C1452" i="1"/>
  <c r="B1452" i="1"/>
  <c r="N1451" i="1"/>
  <c r="M1451" i="1"/>
  <c r="L1451" i="1"/>
  <c r="K1451" i="1"/>
  <c r="J1451" i="1"/>
  <c r="I1451" i="1"/>
  <c r="H1451" i="1"/>
  <c r="G1451" i="1"/>
  <c r="F1451" i="1"/>
  <c r="E1451" i="1"/>
  <c r="D1451" i="1"/>
  <c r="C1451" i="1"/>
  <c r="B1451" i="1"/>
  <c r="M1432" i="1"/>
  <c r="L1432" i="1"/>
  <c r="K1432" i="1"/>
  <c r="J1432" i="1"/>
  <c r="I1432" i="1"/>
  <c r="H1432" i="1"/>
  <c r="G1432" i="1"/>
  <c r="F1432" i="1"/>
  <c r="E1432" i="1"/>
  <c r="D1432" i="1"/>
  <c r="C1432" i="1"/>
  <c r="B1432" i="1"/>
  <c r="M1431" i="1"/>
  <c r="L1431" i="1"/>
  <c r="K1431" i="1"/>
  <c r="J1431" i="1"/>
  <c r="I1431" i="1"/>
  <c r="H1431" i="1"/>
  <c r="G1431" i="1"/>
  <c r="F1431" i="1"/>
  <c r="E1431" i="1"/>
  <c r="D1431" i="1"/>
  <c r="C1431" i="1"/>
  <c r="B1431" i="1"/>
  <c r="M1430" i="1"/>
  <c r="L1430" i="1"/>
  <c r="K1430" i="1"/>
  <c r="J1430" i="1"/>
  <c r="I1430" i="1"/>
  <c r="H1430" i="1"/>
  <c r="G1430" i="1"/>
  <c r="F1430" i="1"/>
  <c r="E1430" i="1"/>
  <c r="D1430" i="1"/>
  <c r="C1430" i="1"/>
  <c r="B1430" i="1"/>
  <c r="M1411" i="1"/>
  <c r="L1411" i="1"/>
  <c r="K1411" i="1"/>
  <c r="J1411" i="1"/>
  <c r="I1411" i="1"/>
  <c r="H1411" i="1"/>
  <c r="G1411" i="1"/>
  <c r="F1411" i="1"/>
  <c r="E1411" i="1"/>
  <c r="D1411" i="1"/>
  <c r="C1411" i="1"/>
  <c r="B1411" i="1"/>
  <c r="M1410" i="1"/>
  <c r="L1410" i="1"/>
  <c r="K1410" i="1"/>
  <c r="J1410" i="1"/>
  <c r="I1410" i="1"/>
  <c r="H1410" i="1"/>
  <c r="G1410" i="1"/>
  <c r="F1410" i="1"/>
  <c r="E1410" i="1"/>
  <c r="D1410" i="1"/>
  <c r="C1410" i="1"/>
  <c r="B1410" i="1"/>
  <c r="M1409" i="1"/>
  <c r="L1409" i="1"/>
  <c r="K1409" i="1"/>
  <c r="J1409" i="1"/>
  <c r="I1409" i="1"/>
  <c r="H1409" i="1"/>
  <c r="G1409" i="1"/>
  <c r="F1409" i="1"/>
  <c r="E1409" i="1"/>
  <c r="D1409" i="1"/>
  <c r="C1409" i="1"/>
  <c r="B1409" i="1"/>
  <c r="L1359" i="1"/>
  <c r="K1359" i="1"/>
  <c r="J1359" i="1"/>
  <c r="I1359" i="1"/>
  <c r="H1359" i="1"/>
  <c r="G1359" i="1"/>
  <c r="F1359" i="1"/>
  <c r="E1359" i="1"/>
  <c r="D1359" i="1"/>
  <c r="C1359" i="1"/>
  <c r="B1359" i="1"/>
  <c r="L1358" i="1"/>
  <c r="K1358" i="1"/>
  <c r="J1358" i="1"/>
  <c r="I1358" i="1"/>
  <c r="H1358" i="1"/>
  <c r="G1358" i="1"/>
  <c r="F1358" i="1"/>
  <c r="E1358" i="1"/>
  <c r="D1358" i="1"/>
  <c r="C1358" i="1"/>
  <c r="B1358" i="1"/>
  <c r="L1357" i="1"/>
  <c r="K1357" i="1"/>
  <c r="J1357" i="1"/>
  <c r="I1357" i="1"/>
  <c r="H1357" i="1"/>
  <c r="G1357" i="1"/>
  <c r="F1357" i="1"/>
  <c r="E1357" i="1"/>
  <c r="D1357" i="1"/>
  <c r="C1357" i="1"/>
  <c r="B1357" i="1"/>
  <c r="L1335" i="1"/>
  <c r="K1335" i="1"/>
  <c r="J1335" i="1"/>
  <c r="I1335" i="1"/>
  <c r="H1335" i="1"/>
  <c r="G1335" i="1"/>
  <c r="F1335" i="1"/>
  <c r="E1335" i="1"/>
  <c r="D1335" i="1"/>
  <c r="C1335" i="1"/>
  <c r="B1335" i="1"/>
  <c r="L1334" i="1"/>
  <c r="K1334" i="1"/>
  <c r="J1334" i="1"/>
  <c r="I1334" i="1"/>
  <c r="H1334" i="1"/>
  <c r="G1334" i="1"/>
  <c r="F1334" i="1"/>
  <c r="E1334" i="1"/>
  <c r="D1334" i="1"/>
  <c r="C1334" i="1"/>
  <c r="B1334" i="1"/>
  <c r="L1333" i="1"/>
  <c r="K1333" i="1"/>
  <c r="J1333" i="1"/>
  <c r="I1333" i="1"/>
  <c r="H1333" i="1"/>
  <c r="G1333" i="1"/>
  <c r="F1333" i="1"/>
  <c r="E1333" i="1"/>
  <c r="D1333" i="1"/>
  <c r="C1333" i="1"/>
  <c r="B1333" i="1"/>
  <c r="M1258" i="1"/>
  <c r="L1258" i="1"/>
  <c r="K1258" i="1"/>
  <c r="J1258" i="1"/>
  <c r="I1258" i="1"/>
  <c r="H1258" i="1"/>
  <c r="G1258" i="1"/>
  <c r="F1258" i="1"/>
  <c r="E1258" i="1"/>
  <c r="D1258" i="1"/>
  <c r="C1258" i="1"/>
  <c r="B1258" i="1"/>
  <c r="M1257" i="1"/>
  <c r="L1257" i="1"/>
  <c r="K1257" i="1"/>
  <c r="J1257" i="1"/>
  <c r="I1257" i="1"/>
  <c r="H1257" i="1"/>
  <c r="G1257" i="1"/>
  <c r="F1257" i="1"/>
  <c r="E1257" i="1"/>
  <c r="D1257" i="1"/>
  <c r="C1257" i="1"/>
  <c r="B1257" i="1"/>
  <c r="M1256" i="1"/>
  <c r="L1256" i="1"/>
  <c r="K1256" i="1"/>
  <c r="J1256" i="1"/>
  <c r="I1256" i="1"/>
  <c r="H1256" i="1"/>
  <c r="G1256" i="1"/>
  <c r="F1256" i="1"/>
  <c r="E1256" i="1"/>
  <c r="D1256" i="1"/>
  <c r="C1256" i="1"/>
  <c r="B1256" i="1"/>
  <c r="M1221" i="1"/>
  <c r="L1221" i="1"/>
  <c r="K1221" i="1"/>
  <c r="J1221" i="1"/>
  <c r="I1221" i="1"/>
  <c r="H1221" i="1"/>
  <c r="G1221" i="1"/>
  <c r="F1221" i="1"/>
  <c r="E1221" i="1"/>
  <c r="D1221" i="1"/>
  <c r="C1221" i="1"/>
  <c r="B1221" i="1"/>
  <c r="M1220" i="1"/>
  <c r="L1220" i="1"/>
  <c r="K1220" i="1"/>
  <c r="J1220" i="1"/>
  <c r="I1220" i="1"/>
  <c r="H1220" i="1"/>
  <c r="G1220" i="1"/>
  <c r="F1220" i="1"/>
  <c r="E1220" i="1"/>
  <c r="D1220" i="1"/>
  <c r="C1220" i="1"/>
  <c r="B1220" i="1"/>
  <c r="M1219" i="1"/>
  <c r="L1219" i="1"/>
  <c r="K1219" i="1"/>
  <c r="J1219" i="1"/>
  <c r="I1219" i="1"/>
  <c r="H1219" i="1"/>
  <c r="G1219" i="1"/>
  <c r="F1219" i="1"/>
  <c r="E1219" i="1"/>
  <c r="D1219" i="1"/>
  <c r="C1219" i="1"/>
  <c r="B1219" i="1"/>
  <c r="M1200" i="1"/>
  <c r="L1200" i="1"/>
  <c r="K1200" i="1"/>
  <c r="J1200" i="1"/>
  <c r="I1200" i="1"/>
  <c r="H1200" i="1"/>
  <c r="G1200" i="1"/>
  <c r="F1200" i="1"/>
  <c r="E1200" i="1"/>
  <c r="D1200" i="1"/>
  <c r="C1200" i="1"/>
  <c r="B1200" i="1"/>
  <c r="M1199" i="1"/>
  <c r="L1199" i="1"/>
  <c r="K1199" i="1"/>
  <c r="J1199" i="1"/>
  <c r="I1199" i="1"/>
  <c r="H1199" i="1"/>
  <c r="G1199" i="1"/>
  <c r="F1199" i="1"/>
  <c r="E1199" i="1"/>
  <c r="D1199" i="1"/>
  <c r="C1199" i="1"/>
  <c r="B1199" i="1"/>
  <c r="M1198" i="1"/>
  <c r="L1198" i="1"/>
  <c r="K1198" i="1"/>
  <c r="J1198" i="1"/>
  <c r="I1198" i="1"/>
  <c r="H1198" i="1"/>
  <c r="G1198" i="1"/>
  <c r="F1198" i="1"/>
  <c r="E1198" i="1"/>
  <c r="D1198" i="1"/>
  <c r="C1198" i="1"/>
  <c r="B1198" i="1"/>
  <c r="N1161" i="1"/>
  <c r="M1161" i="1"/>
  <c r="L1161" i="1"/>
  <c r="K1161" i="1"/>
  <c r="J1161" i="1"/>
  <c r="I1161" i="1"/>
  <c r="H1161" i="1"/>
  <c r="G1161" i="1"/>
  <c r="F1161" i="1"/>
  <c r="E1161" i="1"/>
  <c r="D1161" i="1"/>
  <c r="C1161" i="1"/>
  <c r="B1161" i="1"/>
  <c r="N1160" i="1"/>
  <c r="M1160" i="1"/>
  <c r="L1160" i="1"/>
  <c r="K1160" i="1"/>
  <c r="J1160" i="1"/>
  <c r="I1160" i="1"/>
  <c r="H1160" i="1"/>
  <c r="G1160" i="1"/>
  <c r="F1160" i="1"/>
  <c r="E1160" i="1"/>
  <c r="D1160" i="1"/>
  <c r="C1160" i="1"/>
  <c r="B1160" i="1"/>
  <c r="N1159" i="1"/>
  <c r="M1159" i="1"/>
  <c r="L1159" i="1"/>
  <c r="K1159" i="1"/>
  <c r="J1159" i="1"/>
  <c r="I1159" i="1"/>
  <c r="H1159" i="1"/>
  <c r="G1159" i="1"/>
  <c r="F1159" i="1"/>
  <c r="E1159" i="1"/>
  <c r="D1159" i="1"/>
  <c r="C1159" i="1"/>
  <c r="B1159" i="1"/>
  <c r="M1140" i="1"/>
  <c r="L1140" i="1"/>
  <c r="K1140" i="1"/>
  <c r="J1140" i="1"/>
  <c r="I1140" i="1"/>
  <c r="H1140" i="1"/>
  <c r="G1140" i="1"/>
  <c r="F1140" i="1"/>
  <c r="E1140" i="1"/>
  <c r="D1140" i="1"/>
  <c r="C1140" i="1"/>
  <c r="B1140" i="1"/>
  <c r="M1139" i="1"/>
  <c r="L1139" i="1"/>
  <c r="K1139" i="1"/>
  <c r="J1139" i="1"/>
  <c r="I1139" i="1"/>
  <c r="H1139" i="1"/>
  <c r="G1139" i="1"/>
  <c r="F1139" i="1"/>
  <c r="E1139" i="1"/>
  <c r="D1139" i="1"/>
  <c r="C1139" i="1"/>
  <c r="B1139" i="1"/>
  <c r="M1138" i="1"/>
  <c r="L1138" i="1"/>
  <c r="K1138" i="1"/>
  <c r="J1138" i="1"/>
  <c r="I1138" i="1"/>
  <c r="H1138" i="1"/>
  <c r="G1138" i="1"/>
  <c r="F1138" i="1"/>
  <c r="E1138" i="1"/>
  <c r="D1138" i="1"/>
  <c r="C1138" i="1"/>
  <c r="B1138" i="1"/>
  <c r="M1107" i="1"/>
  <c r="L1107" i="1"/>
  <c r="K1107" i="1"/>
  <c r="J1107" i="1"/>
  <c r="I1107" i="1"/>
  <c r="H1107" i="1"/>
  <c r="G1107" i="1"/>
  <c r="F1107" i="1"/>
  <c r="M1106" i="1"/>
  <c r="L1106" i="1"/>
  <c r="K1106" i="1"/>
  <c r="J1106" i="1"/>
  <c r="I1106" i="1"/>
  <c r="H1106" i="1"/>
  <c r="G1106" i="1"/>
  <c r="F1106" i="1"/>
  <c r="M1105" i="1"/>
  <c r="L1105" i="1"/>
  <c r="K1105" i="1"/>
  <c r="J1105" i="1"/>
  <c r="I1105" i="1"/>
  <c r="H1105" i="1"/>
  <c r="G1105" i="1"/>
  <c r="F1105" i="1"/>
  <c r="M1057" i="1"/>
  <c r="L1057" i="1"/>
  <c r="K1057" i="1"/>
  <c r="J1057" i="1"/>
  <c r="I1057" i="1"/>
  <c r="H1057" i="1"/>
  <c r="G1057" i="1"/>
  <c r="F1057" i="1"/>
  <c r="E1057" i="1"/>
  <c r="D1057" i="1"/>
  <c r="C1057" i="1"/>
  <c r="B1057" i="1"/>
  <c r="M1056" i="1"/>
  <c r="L1056" i="1"/>
  <c r="K1056" i="1"/>
  <c r="J1056" i="1"/>
  <c r="I1056" i="1"/>
  <c r="H1056" i="1"/>
  <c r="G1056" i="1"/>
  <c r="F1056" i="1"/>
  <c r="E1056" i="1"/>
  <c r="D1056" i="1"/>
  <c r="C1056" i="1"/>
  <c r="B1056" i="1"/>
  <c r="M1055" i="1"/>
  <c r="L1055" i="1"/>
  <c r="K1055" i="1"/>
  <c r="J1055" i="1"/>
  <c r="I1055" i="1"/>
  <c r="H1055" i="1"/>
  <c r="G1055" i="1"/>
  <c r="F1055" i="1"/>
  <c r="E1055" i="1"/>
  <c r="D1055" i="1"/>
  <c r="C1055" i="1"/>
  <c r="B1055" i="1"/>
  <c r="M1020" i="1"/>
  <c r="L1020" i="1"/>
  <c r="K1020" i="1"/>
  <c r="J1020" i="1"/>
  <c r="I1020" i="1"/>
  <c r="H1020" i="1"/>
  <c r="G1020" i="1"/>
  <c r="F1020" i="1"/>
  <c r="E1020" i="1"/>
  <c r="D1020" i="1"/>
  <c r="C1020" i="1"/>
  <c r="M1019" i="1"/>
  <c r="L1019" i="1"/>
  <c r="K1019" i="1"/>
  <c r="J1019" i="1"/>
  <c r="I1019" i="1"/>
  <c r="H1019" i="1"/>
  <c r="G1019" i="1"/>
  <c r="F1019" i="1"/>
  <c r="E1019" i="1"/>
  <c r="D1019" i="1"/>
  <c r="C1019" i="1"/>
  <c r="M1018" i="1"/>
  <c r="L1018" i="1"/>
  <c r="K1018" i="1"/>
  <c r="J1018" i="1"/>
  <c r="I1018" i="1"/>
  <c r="H1018" i="1"/>
  <c r="G1018" i="1"/>
  <c r="F1018" i="1"/>
  <c r="E1018" i="1"/>
  <c r="D1018" i="1"/>
  <c r="C1018" i="1"/>
  <c r="M999" i="1"/>
  <c r="L999" i="1"/>
  <c r="K999" i="1"/>
  <c r="J999" i="1"/>
  <c r="I999" i="1"/>
  <c r="H999" i="1"/>
  <c r="G999" i="1"/>
  <c r="F999" i="1"/>
  <c r="E999" i="1"/>
  <c r="D999" i="1"/>
  <c r="C999" i="1"/>
  <c r="B999" i="1"/>
  <c r="M998" i="1"/>
  <c r="L998" i="1"/>
  <c r="K998" i="1"/>
  <c r="J998" i="1"/>
  <c r="I998" i="1"/>
  <c r="H998" i="1"/>
  <c r="G998" i="1"/>
  <c r="F998" i="1"/>
  <c r="E998" i="1"/>
  <c r="D998" i="1"/>
  <c r="C998" i="1"/>
  <c r="B998" i="1"/>
  <c r="M997" i="1"/>
  <c r="L997" i="1"/>
  <c r="K997" i="1"/>
  <c r="J997" i="1"/>
  <c r="I997" i="1"/>
  <c r="H997" i="1"/>
  <c r="G997" i="1"/>
  <c r="F997" i="1"/>
  <c r="E997" i="1"/>
  <c r="D997" i="1"/>
  <c r="C997" i="1"/>
  <c r="B997" i="1"/>
  <c r="M978" i="1"/>
  <c r="L978" i="1"/>
  <c r="K978" i="1"/>
  <c r="J978" i="1"/>
  <c r="I978" i="1"/>
  <c r="H978" i="1"/>
  <c r="G978" i="1"/>
  <c r="F978" i="1"/>
  <c r="E978" i="1"/>
  <c r="D978" i="1"/>
  <c r="C978" i="1"/>
  <c r="B978" i="1"/>
  <c r="M977" i="1"/>
  <c r="L977" i="1"/>
  <c r="K977" i="1"/>
  <c r="J977" i="1"/>
  <c r="I977" i="1"/>
  <c r="H977" i="1"/>
  <c r="G977" i="1"/>
  <c r="F977" i="1"/>
  <c r="E977" i="1"/>
  <c r="D977" i="1"/>
  <c r="C977" i="1"/>
  <c r="B977" i="1"/>
  <c r="M976" i="1"/>
  <c r="L976" i="1"/>
  <c r="K976" i="1"/>
  <c r="J976" i="1"/>
  <c r="I976" i="1"/>
  <c r="H976" i="1"/>
  <c r="G976" i="1"/>
  <c r="F976" i="1"/>
  <c r="E976" i="1"/>
  <c r="D976" i="1"/>
  <c r="C976" i="1"/>
  <c r="B976" i="1"/>
  <c r="N913" i="1"/>
  <c r="M913" i="1"/>
  <c r="L913" i="1"/>
  <c r="K913" i="1"/>
  <c r="J913" i="1"/>
  <c r="I913" i="1"/>
  <c r="H913" i="1"/>
  <c r="G913" i="1"/>
  <c r="F913" i="1"/>
  <c r="E913" i="1"/>
  <c r="D913" i="1"/>
  <c r="C913" i="1"/>
  <c r="B913" i="1"/>
  <c r="N912" i="1"/>
  <c r="M912" i="1"/>
  <c r="L912" i="1"/>
  <c r="K912" i="1"/>
  <c r="J912" i="1"/>
  <c r="I912" i="1"/>
  <c r="H912" i="1"/>
  <c r="G912" i="1"/>
  <c r="F912" i="1"/>
  <c r="E912" i="1"/>
  <c r="D912" i="1"/>
  <c r="C912" i="1"/>
  <c r="B912" i="1"/>
  <c r="N911" i="1"/>
  <c r="M911" i="1"/>
  <c r="L911" i="1"/>
  <c r="K911" i="1"/>
  <c r="J911" i="1"/>
  <c r="I911" i="1"/>
  <c r="H911" i="1"/>
  <c r="G911" i="1"/>
  <c r="F911" i="1"/>
  <c r="E911" i="1"/>
  <c r="D911" i="1"/>
  <c r="C911" i="1"/>
  <c r="B911" i="1"/>
  <c r="L872" i="1"/>
  <c r="K872" i="1"/>
  <c r="J872" i="1"/>
  <c r="I872" i="1"/>
  <c r="H872" i="1"/>
  <c r="G872" i="1"/>
  <c r="L871" i="1"/>
  <c r="K871" i="1"/>
  <c r="J871" i="1"/>
  <c r="I871" i="1"/>
  <c r="H871" i="1"/>
  <c r="G871" i="1"/>
  <c r="L870" i="1"/>
  <c r="K870" i="1"/>
  <c r="J870" i="1"/>
  <c r="I870" i="1"/>
  <c r="H870" i="1"/>
  <c r="G870" i="1"/>
  <c r="M839" i="1"/>
  <c r="L839" i="1"/>
  <c r="K839" i="1"/>
  <c r="J839" i="1"/>
  <c r="I839" i="1"/>
  <c r="H839" i="1"/>
  <c r="G839" i="1"/>
  <c r="F839" i="1"/>
  <c r="E839" i="1"/>
  <c r="D839" i="1"/>
  <c r="C839" i="1"/>
  <c r="B839" i="1"/>
  <c r="M838" i="1"/>
  <c r="L838" i="1"/>
  <c r="K838" i="1"/>
  <c r="J838" i="1"/>
  <c r="I838" i="1"/>
  <c r="H838" i="1"/>
  <c r="G838" i="1"/>
  <c r="F838" i="1"/>
  <c r="E838" i="1"/>
  <c r="D838" i="1"/>
  <c r="C838" i="1"/>
  <c r="B838" i="1"/>
  <c r="M837" i="1"/>
  <c r="L837" i="1"/>
  <c r="K837" i="1"/>
  <c r="J837" i="1"/>
  <c r="I837" i="1"/>
  <c r="H837" i="1"/>
  <c r="G837" i="1"/>
  <c r="F837" i="1"/>
  <c r="E837" i="1"/>
  <c r="D837" i="1"/>
  <c r="C837" i="1"/>
  <c r="B837" i="1"/>
  <c r="N783" i="1"/>
  <c r="M783" i="1"/>
  <c r="L783" i="1"/>
  <c r="K783" i="1"/>
  <c r="J783" i="1"/>
  <c r="I783" i="1"/>
  <c r="H783" i="1"/>
  <c r="G783" i="1"/>
  <c r="F783" i="1"/>
  <c r="E783" i="1"/>
  <c r="D783" i="1"/>
  <c r="C783" i="1"/>
  <c r="B783" i="1"/>
  <c r="N782" i="1"/>
  <c r="M782" i="1"/>
  <c r="L782" i="1"/>
  <c r="K782" i="1"/>
  <c r="J782" i="1"/>
  <c r="I782" i="1"/>
  <c r="H782" i="1"/>
  <c r="G782" i="1"/>
  <c r="F782" i="1"/>
  <c r="E782" i="1"/>
  <c r="D782" i="1"/>
  <c r="C782" i="1"/>
  <c r="B782" i="1"/>
  <c r="N781" i="1"/>
  <c r="M781" i="1"/>
  <c r="L781" i="1"/>
  <c r="K781" i="1"/>
  <c r="J781" i="1"/>
  <c r="I781" i="1"/>
  <c r="H781" i="1"/>
  <c r="G781" i="1"/>
  <c r="F781" i="1"/>
  <c r="E781" i="1"/>
  <c r="D781" i="1"/>
  <c r="C781" i="1"/>
  <c r="B781" i="1"/>
  <c r="L700" i="1"/>
  <c r="K700" i="1"/>
  <c r="J700" i="1"/>
  <c r="I700" i="1"/>
  <c r="H700" i="1"/>
  <c r="G700" i="1"/>
  <c r="F700" i="1"/>
  <c r="E700" i="1"/>
  <c r="D700" i="1"/>
  <c r="C700" i="1"/>
  <c r="B700" i="1"/>
  <c r="L699" i="1"/>
  <c r="K699" i="1"/>
  <c r="J699" i="1"/>
  <c r="I699" i="1"/>
  <c r="H699" i="1"/>
  <c r="G699" i="1"/>
  <c r="F699" i="1"/>
  <c r="E699" i="1"/>
  <c r="D699" i="1"/>
  <c r="C699" i="1"/>
  <c r="B699" i="1"/>
  <c r="L698" i="1"/>
  <c r="K698" i="1"/>
  <c r="J698" i="1"/>
  <c r="I698" i="1"/>
  <c r="H698" i="1"/>
  <c r="G698" i="1"/>
  <c r="F698" i="1"/>
  <c r="E698" i="1"/>
  <c r="D698" i="1"/>
  <c r="C698" i="1"/>
  <c r="B698" i="1"/>
  <c r="N37" i="1"/>
  <c r="M37" i="1"/>
  <c r="L37" i="1"/>
  <c r="K37" i="1"/>
  <c r="J37" i="1"/>
  <c r="I37" i="1"/>
  <c r="H37" i="1"/>
  <c r="G37" i="1"/>
  <c r="F37" i="1"/>
  <c r="E37" i="1"/>
  <c r="D37" i="1"/>
  <c r="C37" i="1"/>
  <c r="B37" i="1"/>
  <c r="N36" i="1"/>
  <c r="M36" i="1"/>
  <c r="L36" i="1"/>
  <c r="K36" i="1"/>
  <c r="J36" i="1"/>
  <c r="I36" i="1"/>
  <c r="H36" i="1"/>
  <c r="G36" i="1"/>
  <c r="F36" i="1"/>
  <c r="E36" i="1"/>
  <c r="D36" i="1"/>
  <c r="C36" i="1"/>
  <c r="B36" i="1"/>
  <c r="N35" i="1"/>
  <c r="M35" i="1"/>
  <c r="L35" i="1"/>
  <c r="K35" i="1"/>
  <c r="J35" i="1"/>
  <c r="I35" i="1"/>
  <c r="H35" i="1"/>
  <c r="G35" i="1"/>
  <c r="F35" i="1"/>
  <c r="E35" i="1"/>
  <c r="D35" i="1"/>
  <c r="C35" i="1"/>
  <c r="B35" i="1"/>
  <c r="N16" i="1"/>
  <c r="M16" i="1"/>
  <c r="L16" i="1"/>
  <c r="K16" i="1"/>
  <c r="J16" i="1"/>
  <c r="I16" i="1"/>
  <c r="H16" i="1"/>
  <c r="G16" i="1"/>
  <c r="F16" i="1"/>
  <c r="E16" i="1"/>
  <c r="D16" i="1"/>
  <c r="C16" i="1"/>
  <c r="B16" i="1"/>
  <c r="N15" i="1"/>
  <c r="M15" i="1"/>
  <c r="L15" i="1"/>
  <c r="K15" i="1"/>
  <c r="J15" i="1"/>
  <c r="I15" i="1"/>
  <c r="H15" i="1"/>
  <c r="G15" i="1"/>
  <c r="F15" i="1"/>
  <c r="E15" i="1"/>
  <c r="D15" i="1"/>
  <c r="C15" i="1"/>
  <c r="B15" i="1"/>
  <c r="N14" i="1"/>
  <c r="M14" i="1"/>
  <c r="L14" i="1"/>
  <c r="K14" i="1"/>
  <c r="J14" i="1"/>
  <c r="I14" i="1"/>
  <c r="H14" i="1"/>
  <c r="G14" i="1"/>
  <c r="F14" i="1"/>
  <c r="E14" i="1"/>
  <c r="D14" i="1"/>
  <c r="C14" i="1"/>
  <c r="B14" i="1"/>
  <c r="L658" i="1"/>
  <c r="K658" i="1"/>
  <c r="J658" i="1"/>
  <c r="I658" i="1"/>
  <c r="H658" i="1"/>
  <c r="G658" i="1"/>
  <c r="F658" i="1"/>
  <c r="E658" i="1"/>
  <c r="D658" i="1"/>
  <c r="C658" i="1"/>
  <c r="B658" i="1"/>
  <c r="L657" i="1"/>
  <c r="K657" i="1"/>
  <c r="J657" i="1"/>
  <c r="I657" i="1"/>
  <c r="H657" i="1"/>
  <c r="G657" i="1"/>
  <c r="F657" i="1"/>
  <c r="E657" i="1"/>
  <c r="D657" i="1"/>
  <c r="C657" i="1"/>
  <c r="B657" i="1"/>
  <c r="L656" i="1"/>
  <c r="K656" i="1"/>
  <c r="J656" i="1"/>
  <c r="I656" i="1"/>
  <c r="H656" i="1"/>
  <c r="G656" i="1"/>
  <c r="F656" i="1"/>
  <c r="E656" i="1"/>
  <c r="D656" i="1"/>
  <c r="C656" i="1"/>
  <c r="B656" i="1"/>
  <c r="N637" i="1"/>
  <c r="M637" i="1"/>
  <c r="L637" i="1"/>
  <c r="K637" i="1"/>
  <c r="J637" i="1"/>
  <c r="I637" i="1"/>
  <c r="H637" i="1"/>
  <c r="G637" i="1"/>
  <c r="F637" i="1"/>
  <c r="E637" i="1"/>
  <c r="D637" i="1"/>
  <c r="C637" i="1"/>
  <c r="B637" i="1"/>
  <c r="N636" i="1"/>
  <c r="M636" i="1"/>
  <c r="L636" i="1"/>
  <c r="K636" i="1"/>
  <c r="J636" i="1"/>
  <c r="I636" i="1"/>
  <c r="H636" i="1"/>
  <c r="G636" i="1"/>
  <c r="F636" i="1"/>
  <c r="E636" i="1"/>
  <c r="D636" i="1"/>
  <c r="C636" i="1"/>
  <c r="B636" i="1"/>
  <c r="N635" i="1"/>
  <c r="M635" i="1"/>
  <c r="L635" i="1"/>
  <c r="K635" i="1"/>
  <c r="J635" i="1"/>
  <c r="I635" i="1"/>
  <c r="H635" i="1"/>
  <c r="G635" i="1"/>
  <c r="F635" i="1"/>
  <c r="E635" i="1"/>
  <c r="D635" i="1"/>
  <c r="C635" i="1"/>
  <c r="B635" i="1"/>
  <c r="N583" i="1"/>
  <c r="M583" i="1"/>
  <c r="L583" i="1"/>
  <c r="K583" i="1"/>
  <c r="J583" i="1"/>
  <c r="I583" i="1"/>
  <c r="H583" i="1"/>
  <c r="G583" i="1"/>
  <c r="F583" i="1"/>
  <c r="E583" i="1"/>
  <c r="D583" i="1"/>
  <c r="C583" i="1"/>
  <c r="B583" i="1"/>
  <c r="N582" i="1"/>
  <c r="M582" i="1"/>
  <c r="L582" i="1"/>
  <c r="K582" i="1"/>
  <c r="J582" i="1"/>
  <c r="I582" i="1"/>
  <c r="H582" i="1"/>
  <c r="G582" i="1"/>
  <c r="F582" i="1"/>
  <c r="E582" i="1"/>
  <c r="D582" i="1"/>
  <c r="C582" i="1"/>
  <c r="B582" i="1"/>
  <c r="N581" i="1"/>
  <c r="M581" i="1"/>
  <c r="L581" i="1"/>
  <c r="K581" i="1"/>
  <c r="J581" i="1"/>
  <c r="I581" i="1"/>
  <c r="H581" i="1"/>
  <c r="G581" i="1"/>
  <c r="F581" i="1"/>
  <c r="E581" i="1"/>
  <c r="D581" i="1"/>
  <c r="C581" i="1"/>
  <c r="B581" i="1"/>
  <c r="L546" i="1"/>
  <c r="K546" i="1"/>
  <c r="J546" i="1"/>
  <c r="I546" i="1"/>
  <c r="H546" i="1"/>
  <c r="G546" i="1"/>
  <c r="F546" i="1"/>
  <c r="E546" i="1"/>
  <c r="D546" i="1"/>
  <c r="C546" i="1"/>
  <c r="B546" i="1"/>
  <c r="L545" i="1"/>
  <c r="K545" i="1"/>
  <c r="J545" i="1"/>
  <c r="I545" i="1"/>
  <c r="H545" i="1"/>
  <c r="G545" i="1"/>
  <c r="F545" i="1"/>
  <c r="E545" i="1"/>
  <c r="D545" i="1"/>
  <c r="C545" i="1"/>
  <c r="B545" i="1"/>
  <c r="L544" i="1"/>
  <c r="K544" i="1"/>
  <c r="J544" i="1"/>
  <c r="I544" i="1"/>
  <c r="H544" i="1"/>
  <c r="G544" i="1"/>
  <c r="F544" i="1"/>
  <c r="E544" i="1"/>
  <c r="D544" i="1"/>
  <c r="C544" i="1"/>
  <c r="B544" i="1"/>
  <c r="N525" i="1"/>
  <c r="M525" i="1"/>
  <c r="L525" i="1"/>
  <c r="K525" i="1"/>
  <c r="J525" i="1"/>
  <c r="I525" i="1"/>
  <c r="H525" i="1"/>
  <c r="G525" i="1"/>
  <c r="F525" i="1"/>
  <c r="E525" i="1"/>
  <c r="D525" i="1"/>
  <c r="C525" i="1"/>
  <c r="B525" i="1"/>
  <c r="N524" i="1"/>
  <c r="M524" i="1"/>
  <c r="L524" i="1"/>
  <c r="K524" i="1"/>
  <c r="J524" i="1"/>
  <c r="I524" i="1"/>
  <c r="H524" i="1"/>
  <c r="G524" i="1"/>
  <c r="F524" i="1"/>
  <c r="E524" i="1"/>
  <c r="D524" i="1"/>
  <c r="C524" i="1"/>
  <c r="B524" i="1"/>
  <c r="N523" i="1"/>
  <c r="M523" i="1"/>
  <c r="L523" i="1"/>
  <c r="K523" i="1"/>
  <c r="J523" i="1"/>
  <c r="I523" i="1"/>
  <c r="H523" i="1"/>
  <c r="G523" i="1"/>
  <c r="F523" i="1"/>
  <c r="E523" i="1"/>
  <c r="D523" i="1"/>
  <c r="C523" i="1"/>
  <c r="B523" i="1"/>
  <c r="N504" i="1"/>
  <c r="M504" i="1"/>
  <c r="L504" i="1"/>
  <c r="K504" i="1"/>
  <c r="J504" i="1"/>
  <c r="I504" i="1"/>
  <c r="H504" i="1"/>
  <c r="G504" i="1"/>
  <c r="F504" i="1"/>
  <c r="E504" i="1"/>
  <c r="D504" i="1"/>
  <c r="C504" i="1"/>
  <c r="B504" i="1"/>
  <c r="N503" i="1"/>
  <c r="M503" i="1"/>
  <c r="L503" i="1"/>
  <c r="K503" i="1"/>
  <c r="J503" i="1"/>
  <c r="I503" i="1"/>
  <c r="H503" i="1"/>
  <c r="G503" i="1"/>
  <c r="F503" i="1"/>
  <c r="E503" i="1"/>
  <c r="D503" i="1"/>
  <c r="C503" i="1"/>
  <c r="B503" i="1"/>
  <c r="N502" i="1"/>
  <c r="M502" i="1"/>
  <c r="L502" i="1"/>
  <c r="K502" i="1"/>
  <c r="J502" i="1"/>
  <c r="I502" i="1"/>
  <c r="H502" i="1"/>
  <c r="G502" i="1"/>
  <c r="F502" i="1"/>
  <c r="E502" i="1"/>
  <c r="D502" i="1"/>
  <c r="C502" i="1"/>
  <c r="B502" i="1"/>
  <c r="N483" i="1"/>
  <c r="M483" i="1"/>
  <c r="L483" i="1"/>
  <c r="K483" i="1"/>
  <c r="J483" i="1"/>
  <c r="I483" i="1"/>
  <c r="H483" i="1"/>
  <c r="G483" i="1"/>
  <c r="F483" i="1"/>
  <c r="E483" i="1"/>
  <c r="D483" i="1"/>
  <c r="C483" i="1"/>
  <c r="B483" i="1"/>
  <c r="N482" i="1"/>
  <c r="M482" i="1"/>
  <c r="L482" i="1"/>
  <c r="K482" i="1"/>
  <c r="J482" i="1"/>
  <c r="I482" i="1"/>
  <c r="H482" i="1"/>
  <c r="G482" i="1"/>
  <c r="F482" i="1"/>
  <c r="E482" i="1"/>
  <c r="D482" i="1"/>
  <c r="C482" i="1"/>
  <c r="B482" i="1"/>
  <c r="N481" i="1"/>
  <c r="M481" i="1"/>
  <c r="L481" i="1"/>
  <c r="K481" i="1"/>
  <c r="J481" i="1"/>
  <c r="I481" i="1"/>
  <c r="H481" i="1"/>
  <c r="G481" i="1"/>
  <c r="F481" i="1"/>
  <c r="E481" i="1"/>
  <c r="D481" i="1"/>
  <c r="C481" i="1"/>
  <c r="B481" i="1"/>
  <c r="N431" i="1"/>
  <c r="M431" i="1"/>
  <c r="L431" i="1"/>
  <c r="K431" i="1"/>
  <c r="J431" i="1"/>
  <c r="I431" i="1"/>
  <c r="H431" i="1"/>
  <c r="G431" i="1"/>
  <c r="F431" i="1"/>
  <c r="E431" i="1"/>
  <c r="D431" i="1"/>
  <c r="N430" i="1"/>
  <c r="M430" i="1"/>
  <c r="L430" i="1"/>
  <c r="K430" i="1"/>
  <c r="J430" i="1"/>
  <c r="I430" i="1"/>
  <c r="H430" i="1"/>
  <c r="G430" i="1"/>
  <c r="F430" i="1"/>
  <c r="E430" i="1"/>
  <c r="D430" i="1"/>
  <c r="N429" i="1"/>
  <c r="M429" i="1"/>
  <c r="L429" i="1"/>
  <c r="K429" i="1"/>
  <c r="J429" i="1"/>
  <c r="I429" i="1"/>
  <c r="H429" i="1"/>
  <c r="G429" i="1"/>
  <c r="F429" i="1"/>
  <c r="E429" i="1"/>
  <c r="D429" i="1"/>
  <c r="N352" i="1"/>
  <c r="M352" i="1"/>
  <c r="L352" i="1"/>
  <c r="K352" i="1"/>
  <c r="J352" i="1"/>
  <c r="I352" i="1"/>
  <c r="H352" i="1"/>
  <c r="G352" i="1"/>
  <c r="F352" i="1"/>
  <c r="E352" i="1"/>
  <c r="D352" i="1"/>
  <c r="N351" i="1"/>
  <c r="M351" i="1"/>
  <c r="L351" i="1"/>
  <c r="K351" i="1"/>
  <c r="J351" i="1"/>
  <c r="I351" i="1"/>
  <c r="H351" i="1"/>
  <c r="G351" i="1"/>
  <c r="F351" i="1"/>
  <c r="E351" i="1"/>
  <c r="D351" i="1"/>
  <c r="N350" i="1"/>
  <c r="M350" i="1"/>
  <c r="L350" i="1"/>
  <c r="K350" i="1"/>
  <c r="J350" i="1"/>
  <c r="I350" i="1"/>
  <c r="H350" i="1"/>
  <c r="G350" i="1"/>
  <c r="F350" i="1"/>
  <c r="E350" i="1"/>
  <c r="D350" i="1"/>
  <c r="N331" i="1"/>
  <c r="M331" i="1"/>
  <c r="L331" i="1"/>
  <c r="K331" i="1"/>
  <c r="J331" i="1"/>
  <c r="I331" i="1"/>
  <c r="H331" i="1"/>
  <c r="G331" i="1"/>
  <c r="F331" i="1"/>
  <c r="E331" i="1"/>
  <c r="D331" i="1"/>
  <c r="N330" i="1"/>
  <c r="M330" i="1"/>
  <c r="L330" i="1"/>
  <c r="K330" i="1"/>
  <c r="J330" i="1"/>
  <c r="I330" i="1"/>
  <c r="H330" i="1"/>
  <c r="G330" i="1"/>
  <c r="F330" i="1"/>
  <c r="E330" i="1"/>
  <c r="D330" i="1"/>
  <c r="N329" i="1"/>
  <c r="M329" i="1"/>
  <c r="L329" i="1"/>
  <c r="K329" i="1"/>
  <c r="J329" i="1"/>
  <c r="I329" i="1"/>
  <c r="H329" i="1"/>
  <c r="G329" i="1"/>
  <c r="F329" i="1"/>
  <c r="E329" i="1"/>
  <c r="D329" i="1"/>
  <c r="N310" i="1"/>
  <c r="M310" i="1"/>
  <c r="L310" i="1"/>
  <c r="K310" i="1"/>
  <c r="J310" i="1"/>
  <c r="I310" i="1"/>
  <c r="H310" i="1"/>
  <c r="G310" i="1"/>
  <c r="F310" i="1"/>
  <c r="E310" i="1"/>
  <c r="D310" i="1"/>
  <c r="N309" i="1"/>
  <c r="M309" i="1"/>
  <c r="L309" i="1"/>
  <c r="K309" i="1"/>
  <c r="J309" i="1"/>
  <c r="I309" i="1"/>
  <c r="H309" i="1"/>
  <c r="G309" i="1"/>
  <c r="F309" i="1"/>
  <c r="E309" i="1"/>
  <c r="D309" i="1"/>
  <c r="N308" i="1"/>
  <c r="M308" i="1"/>
  <c r="L308" i="1"/>
  <c r="K308" i="1"/>
  <c r="J308" i="1"/>
  <c r="I308" i="1"/>
  <c r="H308" i="1"/>
  <c r="G308" i="1"/>
  <c r="F308" i="1"/>
  <c r="E308" i="1"/>
  <c r="D308" i="1"/>
  <c r="N289" i="1"/>
  <c r="M289" i="1"/>
  <c r="L289" i="1"/>
  <c r="K289" i="1"/>
  <c r="J289" i="1"/>
  <c r="I289" i="1"/>
  <c r="H289" i="1"/>
  <c r="G289" i="1"/>
  <c r="F289" i="1"/>
  <c r="E289" i="1"/>
  <c r="D289" i="1"/>
  <c r="N288" i="1"/>
  <c r="M288" i="1"/>
  <c r="L288" i="1"/>
  <c r="K288" i="1"/>
  <c r="J288" i="1"/>
  <c r="I288" i="1"/>
  <c r="H288" i="1"/>
  <c r="G288" i="1"/>
  <c r="F288" i="1"/>
  <c r="E288" i="1"/>
  <c r="D288" i="1"/>
  <c r="N287" i="1"/>
  <c r="M287" i="1"/>
  <c r="L287" i="1"/>
  <c r="K287" i="1"/>
  <c r="J287" i="1"/>
  <c r="I287" i="1"/>
  <c r="H287" i="1"/>
  <c r="G287" i="1"/>
  <c r="F287" i="1"/>
  <c r="E287" i="1"/>
  <c r="D287" i="1"/>
  <c r="N268" i="1"/>
  <c r="M268" i="1"/>
  <c r="L268" i="1"/>
  <c r="K268" i="1"/>
  <c r="J268" i="1"/>
  <c r="I268" i="1"/>
  <c r="H268" i="1"/>
  <c r="G268" i="1"/>
  <c r="F268" i="1"/>
  <c r="E268" i="1"/>
  <c r="D268" i="1"/>
  <c r="N267" i="1"/>
  <c r="M267" i="1"/>
  <c r="L267" i="1"/>
  <c r="K267" i="1"/>
  <c r="J267" i="1"/>
  <c r="I267" i="1"/>
  <c r="H267" i="1"/>
  <c r="G267" i="1"/>
  <c r="F267" i="1"/>
  <c r="E267" i="1"/>
  <c r="D267" i="1"/>
  <c r="N266" i="1"/>
  <c r="M266" i="1"/>
  <c r="L266" i="1"/>
  <c r="K266" i="1"/>
  <c r="J266" i="1"/>
  <c r="I266" i="1"/>
  <c r="H266" i="1"/>
  <c r="G266" i="1"/>
  <c r="F266" i="1"/>
  <c r="E266" i="1"/>
  <c r="D266" i="1"/>
  <c r="L247" i="1"/>
  <c r="K247" i="1"/>
  <c r="J247" i="1"/>
  <c r="I247" i="1"/>
  <c r="H247" i="1"/>
  <c r="G247" i="1"/>
  <c r="F247" i="1"/>
  <c r="E247" i="1"/>
  <c r="D247" i="1"/>
  <c r="L246" i="1"/>
  <c r="K246" i="1"/>
  <c r="J246" i="1"/>
  <c r="I246" i="1"/>
  <c r="H246" i="1"/>
  <c r="G246" i="1"/>
  <c r="F246" i="1"/>
  <c r="E246" i="1"/>
  <c r="D246" i="1"/>
  <c r="L245" i="1"/>
  <c r="K245" i="1"/>
  <c r="J245" i="1"/>
  <c r="I245" i="1"/>
  <c r="H245" i="1"/>
  <c r="G245" i="1"/>
  <c r="F245" i="1"/>
  <c r="E245" i="1"/>
  <c r="D245" i="1"/>
  <c r="N226" i="1"/>
  <c r="N225" i="1"/>
  <c r="N224" i="1"/>
  <c r="N205" i="1"/>
  <c r="M205" i="1"/>
  <c r="L205" i="1"/>
  <c r="K205" i="1"/>
  <c r="J205" i="1"/>
  <c r="I205" i="1"/>
  <c r="H205" i="1"/>
  <c r="G205" i="1"/>
  <c r="F205" i="1"/>
  <c r="E205" i="1"/>
  <c r="D205" i="1"/>
  <c r="N204" i="1"/>
  <c r="M204" i="1"/>
  <c r="L204" i="1"/>
  <c r="K204" i="1"/>
  <c r="J204" i="1"/>
  <c r="I204" i="1"/>
  <c r="H204" i="1"/>
  <c r="G204" i="1"/>
  <c r="F204" i="1"/>
  <c r="E204" i="1"/>
  <c r="D204" i="1"/>
  <c r="N203" i="1"/>
  <c r="M203" i="1"/>
  <c r="L203" i="1"/>
  <c r="K203" i="1"/>
  <c r="J203" i="1"/>
  <c r="I203" i="1"/>
  <c r="H203" i="1"/>
  <c r="G203" i="1"/>
  <c r="F203" i="1"/>
  <c r="E203" i="1"/>
  <c r="D203" i="1"/>
  <c r="N184" i="1"/>
  <c r="M184" i="1"/>
  <c r="L184" i="1"/>
  <c r="K184" i="1"/>
  <c r="J184" i="1"/>
  <c r="I184" i="1"/>
  <c r="H184" i="1"/>
  <c r="G184" i="1"/>
  <c r="F184" i="1"/>
  <c r="E184" i="1"/>
  <c r="D184" i="1"/>
  <c r="N183" i="1"/>
  <c r="M183" i="1"/>
  <c r="L183" i="1"/>
  <c r="K183" i="1"/>
  <c r="J183" i="1"/>
  <c r="I183" i="1"/>
  <c r="H183" i="1"/>
  <c r="G183" i="1"/>
  <c r="F183" i="1"/>
  <c r="E183" i="1"/>
  <c r="D183" i="1"/>
  <c r="N182" i="1"/>
  <c r="M182" i="1"/>
  <c r="L182" i="1"/>
  <c r="K182" i="1"/>
  <c r="J182" i="1"/>
  <c r="I182" i="1"/>
  <c r="H182" i="1"/>
  <c r="G182" i="1"/>
  <c r="F182" i="1"/>
  <c r="E182" i="1"/>
  <c r="D182" i="1"/>
  <c r="N163" i="1"/>
  <c r="M163" i="1"/>
  <c r="L163" i="1"/>
  <c r="K163" i="1"/>
  <c r="J163" i="1"/>
  <c r="I163" i="1"/>
  <c r="H163" i="1"/>
  <c r="G163" i="1"/>
  <c r="F163" i="1"/>
  <c r="E163" i="1"/>
  <c r="D163" i="1"/>
  <c r="N162" i="1"/>
  <c r="M162" i="1"/>
  <c r="L162" i="1"/>
  <c r="K162" i="1"/>
  <c r="J162" i="1"/>
  <c r="I162" i="1"/>
  <c r="H162" i="1"/>
  <c r="G162" i="1"/>
  <c r="F162" i="1"/>
  <c r="E162" i="1"/>
  <c r="D162" i="1"/>
  <c r="N161" i="1"/>
  <c r="M161" i="1"/>
  <c r="L161" i="1"/>
  <c r="K161" i="1"/>
  <c r="J161" i="1"/>
  <c r="I161" i="1"/>
  <c r="H161" i="1"/>
  <c r="G161" i="1"/>
  <c r="F161" i="1"/>
  <c r="E161" i="1"/>
  <c r="D161" i="1"/>
  <c r="L142" i="1"/>
  <c r="K142" i="1"/>
  <c r="J142" i="1"/>
  <c r="I142" i="1"/>
  <c r="H142" i="1"/>
  <c r="G142" i="1"/>
  <c r="F142" i="1"/>
  <c r="E142" i="1"/>
  <c r="D142" i="1"/>
  <c r="L141" i="1"/>
  <c r="K141" i="1"/>
  <c r="J141" i="1"/>
  <c r="I141" i="1"/>
  <c r="H141" i="1"/>
  <c r="G141" i="1"/>
  <c r="F141" i="1"/>
  <c r="E141" i="1"/>
  <c r="D141" i="1"/>
  <c r="L140" i="1"/>
  <c r="K140" i="1"/>
  <c r="J140" i="1"/>
  <c r="I140" i="1"/>
  <c r="H140" i="1"/>
  <c r="G140" i="1"/>
  <c r="F140" i="1"/>
  <c r="E140" i="1"/>
  <c r="D140" i="1"/>
  <c r="L98" i="1"/>
  <c r="D98" i="1"/>
  <c r="H98" i="1"/>
  <c r="K98" i="1"/>
  <c r="L100" i="1"/>
  <c r="K100" i="1"/>
  <c r="J100" i="1"/>
  <c r="I100" i="1"/>
  <c r="H100" i="1"/>
  <c r="G100" i="1"/>
  <c r="F100" i="1"/>
  <c r="E100" i="1"/>
  <c r="D100" i="1"/>
  <c r="L99" i="1"/>
  <c r="K99" i="1"/>
  <c r="J99" i="1"/>
  <c r="I99" i="1"/>
  <c r="H99" i="1"/>
  <c r="G99" i="1"/>
  <c r="F99" i="1"/>
  <c r="E99" i="1"/>
  <c r="D99" i="1"/>
  <c r="J98" i="1"/>
  <c r="I98" i="1"/>
  <c r="G98" i="1"/>
  <c r="F98" i="1"/>
  <c r="E98" i="1"/>
  <c r="N79" i="1"/>
  <c r="M79" i="1"/>
  <c r="L79" i="1"/>
  <c r="K79" i="1"/>
  <c r="J79" i="1"/>
  <c r="I79" i="1"/>
  <c r="H79" i="1"/>
  <c r="G79" i="1"/>
  <c r="F79" i="1"/>
  <c r="E79" i="1"/>
  <c r="D79" i="1"/>
  <c r="N78" i="1"/>
  <c r="M78" i="1"/>
  <c r="L78" i="1"/>
  <c r="K78" i="1"/>
  <c r="J78" i="1"/>
  <c r="I78" i="1"/>
  <c r="H78" i="1"/>
  <c r="G78" i="1"/>
  <c r="F78" i="1"/>
  <c r="E78" i="1"/>
  <c r="D78" i="1"/>
  <c r="N77" i="1"/>
  <c r="M77" i="1"/>
  <c r="L77" i="1"/>
  <c r="K77" i="1"/>
  <c r="J77" i="1"/>
  <c r="I77" i="1"/>
  <c r="H77" i="1"/>
  <c r="G77" i="1"/>
  <c r="F77" i="1"/>
  <c r="E77" i="1"/>
  <c r="D77" i="1"/>
  <c r="D58" i="1"/>
  <c r="D56" i="1"/>
  <c r="M58" i="1"/>
  <c r="L58" i="1"/>
  <c r="K58" i="1"/>
  <c r="J58" i="1"/>
  <c r="I58" i="1"/>
  <c r="H58" i="1"/>
  <c r="G58" i="1"/>
  <c r="F58" i="1"/>
  <c r="E58" i="1"/>
  <c r="M57" i="1"/>
  <c r="L57" i="1"/>
  <c r="K57" i="1"/>
  <c r="J57" i="1"/>
  <c r="I57" i="1"/>
  <c r="H57" i="1"/>
  <c r="G57" i="1"/>
  <c r="F57" i="1"/>
  <c r="E57" i="1"/>
  <c r="D57" i="1"/>
  <c r="M56" i="1"/>
  <c r="L56" i="1"/>
  <c r="K56" i="1"/>
  <c r="J56" i="1"/>
  <c r="I56" i="1"/>
  <c r="H56" i="1"/>
  <c r="G56" i="1"/>
  <c r="F56" i="1"/>
  <c r="E56" i="1"/>
</calcChain>
</file>

<file path=xl/sharedStrings.xml><?xml version="1.0" encoding="utf-8"?>
<sst xmlns="http://schemas.openxmlformats.org/spreadsheetml/2006/main" count="5931" uniqueCount="701">
  <si>
    <t>2012</t>
  </si>
  <si>
    <t>2013</t>
  </si>
  <si>
    <t>2014</t>
  </si>
  <si>
    <t>2015</t>
  </si>
  <si>
    <t>2016</t>
  </si>
  <si>
    <t>2017</t>
  </si>
  <si>
    <t>2018</t>
  </si>
  <si>
    <t>2019</t>
  </si>
  <si>
    <t>2020</t>
  </si>
  <si>
    <t>2021</t>
  </si>
  <si>
    <t>1 Ik heb daar helemaal geen grip op</t>
  </si>
  <si>
    <t>2 Ik heb daar geen grip op</t>
  </si>
  <si>
    <t>3 Neutraal</t>
  </si>
  <si>
    <t>4 Ik heb het onder controle</t>
  </si>
  <si>
    <t>5 Ik heb het volledig onder controle</t>
  </si>
  <si>
    <t>2022</t>
  </si>
  <si>
    <t>1 Zeer slecht</t>
  </si>
  <si>
    <t>2 Slecht</t>
  </si>
  <si>
    <t>4 Goed</t>
  </si>
  <si>
    <t>5 Zeer goed</t>
  </si>
  <si>
    <t>1 Geen idee</t>
  </si>
  <si>
    <t>2 Een beetje een idee</t>
  </si>
  <si>
    <t>4 Op de hoogte</t>
  </si>
  <si>
    <t>5 Volledig op de hoogte</t>
  </si>
  <si>
    <t>1 Zeer deskundig</t>
  </si>
  <si>
    <t>2 Deskundig</t>
  </si>
  <si>
    <t>4 Ondeskundig</t>
  </si>
  <si>
    <t>5 Zeer ondeskundig</t>
  </si>
  <si>
    <t>1 Nooit op de hoogte</t>
  </si>
  <si>
    <t>2 Soms op de hoogte</t>
  </si>
  <si>
    <t>4 Meestal op de hoogte</t>
  </si>
  <si>
    <t>5 Altijd op de hoogte</t>
  </si>
  <si>
    <t>1 Ik weet helemaal niet wat ik moet doen</t>
  </si>
  <si>
    <t>2 Ik weet niet goed wat ik moet doen</t>
  </si>
  <si>
    <t>4 Ik weet wat ik moet doen</t>
  </si>
  <si>
    <t>5 Ik weet uitstekend wat ik moet doen</t>
  </si>
  <si>
    <t>1 Ik kan dit niet inschatten</t>
  </si>
  <si>
    <t>2 Ik kan dit een beetje inschatten</t>
  </si>
  <si>
    <t>4 Ik kan dit goed overzien</t>
  </si>
  <si>
    <t>5 Ik kan dit zeer goed overzien</t>
  </si>
  <si>
    <t>1 Niet noodzakelijk</t>
  </si>
  <si>
    <t>2 Soms noodzakelijk</t>
  </si>
  <si>
    <t>4 Noodzakelijk</t>
  </si>
  <si>
    <t>5 Zeer noodzakelijk</t>
  </si>
  <si>
    <t>1 Volledig mee oneens</t>
  </si>
  <si>
    <t>2 Mee oneens</t>
  </si>
  <si>
    <t>4 Mee eens</t>
  </si>
  <si>
    <t>5 Volledige mee oneens</t>
  </si>
  <si>
    <t>2010</t>
  </si>
  <si>
    <t>2011</t>
  </si>
  <si>
    <t>Ja</t>
  </si>
  <si>
    <t>Nee</t>
  </si>
  <si>
    <t>Partner</t>
  </si>
  <si>
    <t>Familie/vrienden/buren</t>
  </si>
  <si>
    <t>Belastingadviseur/consulent</t>
  </si>
  <si>
    <t>Belastingdienst</t>
  </si>
  <si>
    <t>Niet-commerciële hulpverlener (vakbond, bond van ouderen, etc.)</t>
  </si>
  <si>
    <t>Iemand anders</t>
  </si>
  <si>
    <t>Helemaal uit handen gegeven</t>
  </si>
  <si>
    <t>Samen de aangifte ingevuld</t>
  </si>
  <si>
    <t>Hij/zij heeft alleen adviezen gegeven</t>
  </si>
  <si>
    <t>Zeker weten dat het goed ingevuld wordt</t>
  </si>
  <si>
    <t>Gewoonte (vraag altijd hulp)</t>
  </si>
  <si>
    <t>Zelf invullen is te ingewikkeld</t>
  </si>
  <si>
    <t>Dit jaar een ingewikkelde situatie</t>
  </si>
  <si>
    <t>Er financieel zoveel mogelijk uit halen</t>
  </si>
  <si>
    <t>Puur uit gemak</t>
  </si>
  <si>
    <t>Anders</t>
  </si>
  <si>
    <t>1 Zeer slecht in staat</t>
  </si>
  <si>
    <t>2 Slecht in staat</t>
  </si>
  <si>
    <t>4 Goed in staat</t>
  </si>
  <si>
    <t>5 Zeer goed in staat</t>
  </si>
  <si>
    <t>Zelf de belastingzaken regelen</t>
  </si>
  <si>
    <t>Een (andere) fiscaal adviseur zoeken</t>
  </si>
  <si>
    <t>Hulp van de Belastingdienst inroepen</t>
  </si>
  <si>
    <t>Hulp inschakelen vanuit mijn sociale netwerk (familie/vrienden)</t>
  </si>
  <si>
    <t>Anders, namelijk:</t>
  </si>
  <si>
    <t>Weet niet</t>
  </si>
  <si>
    <t>Internet</t>
  </si>
  <si>
    <t>Papier</t>
  </si>
  <si>
    <t>Weet niet, want uitbesteed</t>
  </si>
  <si>
    <t>Aangifte-app</t>
  </si>
  <si>
    <t>1 Zeer onduidelijk</t>
  </si>
  <si>
    <t>2 Onduidelijk</t>
  </si>
  <si>
    <t>4 Duidelijk</t>
  </si>
  <si>
    <t>5 Zeer duidelijk</t>
  </si>
  <si>
    <t>1 Zeer negatief</t>
  </si>
  <si>
    <t>2 Negatief</t>
  </si>
  <si>
    <t>4 Positief</t>
  </si>
  <si>
    <t>5 Zeer positief</t>
  </si>
  <si>
    <t>1 Zeer ontevreden</t>
  </si>
  <si>
    <t>2 Ontevreden</t>
  </si>
  <si>
    <t>4 Tevreden</t>
  </si>
  <si>
    <t>1 Zeer ingewikkeld</t>
  </si>
  <si>
    <t>2 Ingewikkeld</t>
  </si>
  <si>
    <t>4 Eenvoudig</t>
  </si>
  <si>
    <t>5 Zeer eenvoudig</t>
  </si>
  <si>
    <t>1 Zeer traag</t>
  </si>
  <si>
    <t>2 Traag</t>
  </si>
  <si>
    <t>4 Snel</t>
  </si>
  <si>
    <t>5 Zeer snel</t>
  </si>
  <si>
    <t>1 Helemaal niet geïnteresseerd</t>
  </si>
  <si>
    <t>2 Niet geïnteresseerd</t>
  </si>
  <si>
    <t>4 Geïnteresseerd</t>
  </si>
  <si>
    <t>5 Heel geïnteresseerd</t>
  </si>
  <si>
    <t>2</t>
  </si>
  <si>
    <t>3</t>
  </si>
  <si>
    <t>4</t>
  </si>
  <si>
    <t>5</t>
  </si>
  <si>
    <t>6</t>
  </si>
  <si>
    <t>7</t>
  </si>
  <si>
    <t>8</t>
  </si>
  <si>
    <t>9</t>
  </si>
  <si>
    <t>Website Ministerie van Financiën</t>
  </si>
  <si>
    <t>Andere website</t>
  </si>
  <si>
    <t>Handleiding bij de aangifte</t>
  </si>
  <si>
    <t>Navragen bij familie, vrienden, kennissen</t>
  </si>
  <si>
    <t>Navragen bij fiscaal dienstverlener, administrateur, etc.</t>
  </si>
  <si>
    <t>Belastinggids/Almanak (bijv. Kluwer of Elsevier)</t>
  </si>
  <si>
    <t>Social media</t>
  </si>
  <si>
    <t>1 keer</t>
  </si>
  <si>
    <t>2 keer</t>
  </si>
  <si>
    <t>3 keer</t>
  </si>
  <si>
    <t>4 keer</t>
  </si>
  <si>
    <t>5 keer</t>
  </si>
  <si>
    <t>6 t/m 10 keer</t>
  </si>
  <si>
    <t>11 t/m 20 keer</t>
  </si>
  <si>
    <t>21 t/m 30 keer</t>
  </si>
  <si>
    <t>31 t/m 40 keer</t>
  </si>
  <si>
    <t>41 t/m 50 keer</t>
  </si>
  <si>
    <t>51 t/m 75 keer</t>
  </si>
  <si>
    <t>76 t/m 100 keer</t>
  </si>
  <si>
    <t>Meer dan 100 keer</t>
  </si>
  <si>
    <t>Om een biljet of formulier aan te vragen of te downloaden</t>
  </si>
  <si>
    <t>Om een brochure of folder aan te vragen of te downloaden</t>
  </si>
  <si>
    <t>Om een klacht in te dienen</t>
  </si>
  <si>
    <t>Verzoek tot uitstel van betaling</t>
  </si>
  <si>
    <t>Voor het indienen van een bezwaar</t>
  </si>
  <si>
    <t>Om een telefoonnummer op te zoeken</t>
  </si>
  <si>
    <t>Rekenhulp</t>
  </si>
  <si>
    <t>Gedeeltelijk</t>
  </si>
  <si>
    <t>1 Zeer moeilijk</t>
  </si>
  <si>
    <t>2 Moeilijk</t>
  </si>
  <si>
    <t>4 Gemakkelijk</t>
  </si>
  <si>
    <t>5 Zeer gemakkelijk</t>
  </si>
  <si>
    <t>1 of 2 keer</t>
  </si>
  <si>
    <t>3 of 4 keer</t>
  </si>
  <si>
    <t>5 of 6 keer</t>
  </si>
  <si>
    <t>7 of 8 keer</t>
  </si>
  <si>
    <t>9 of 10 keer</t>
  </si>
  <si>
    <t>11 t/m 25 keer</t>
  </si>
  <si>
    <t>26 t/m 50 keer</t>
  </si>
  <si>
    <t>Om een biljet of formulier aan te vragen</t>
  </si>
  <si>
    <t>Om een brochure of folder aan te vragen</t>
  </si>
  <si>
    <t>1 Duurde erg lang</t>
  </si>
  <si>
    <t>2 Duurde lang</t>
  </si>
  <si>
    <t>4 Ging snel</t>
  </si>
  <si>
    <t>5 Ging heel snel</t>
  </si>
  <si>
    <t>1 Zeer ondeskundig</t>
  </si>
  <si>
    <t>2 Ondeskundig</t>
  </si>
  <si>
    <t>4 Deskundig</t>
  </si>
  <si>
    <t>5 Zeer deskundig</t>
  </si>
  <si>
    <t>1 Zeer onprofessioneel</t>
  </si>
  <si>
    <t>2 Onprofessioneel</t>
  </si>
  <si>
    <t>4 Professioneel</t>
  </si>
  <si>
    <t>5 Zeer professioneel</t>
  </si>
  <si>
    <t>Meteen tijdens dat gesprek antwoord gekregen</t>
  </si>
  <si>
    <t>Er is later teruggebeld</t>
  </si>
  <si>
    <t>Zou teruggebeld worden, maar dat is niet gebeurd</t>
  </si>
  <si>
    <t>Men kon mijn vraag niet beantwoorden</t>
  </si>
  <si>
    <t>Weet niet (meer)</t>
  </si>
  <si>
    <t>1 Zeer onprettig</t>
  </si>
  <si>
    <t>2 Onprettig</t>
  </si>
  <si>
    <t>4 Prettig</t>
  </si>
  <si>
    <t>5 Zeer prettig</t>
  </si>
  <si>
    <t>1 Beslist niet</t>
  </si>
  <si>
    <t>2 Niet</t>
  </si>
  <si>
    <t>4 Wel</t>
  </si>
  <si>
    <t>5 Beslist wel</t>
  </si>
  <si>
    <t>Behandeling loopt nog</t>
  </si>
  <si>
    <t>Dat kan ik echt niet beoordelen</t>
  </si>
  <si>
    <t>1 Zeer zwak</t>
  </si>
  <si>
    <t>2 Zwak</t>
  </si>
  <si>
    <t>4 Sterk</t>
  </si>
  <si>
    <t>5 Zeer sterk</t>
  </si>
  <si>
    <t>Ik verwacht dat ik geld moet bijbetalen aan de Belastingdienst</t>
  </si>
  <si>
    <t>Ik verwacht dat ik geld terug krijg van de Belastingdienst</t>
  </si>
  <si>
    <t>Ik verwacht doorgaans (ongeveer) op nul uit te komen</t>
  </si>
  <si>
    <t>1 Ruim onvoldoende</t>
  </si>
  <si>
    <t>2 Onvoldoende</t>
  </si>
  <si>
    <t>4 Voldoende</t>
  </si>
  <si>
    <t>5 Ruim voldoende</t>
  </si>
  <si>
    <t>1 Helemaal mee oneens</t>
  </si>
  <si>
    <t>5 Helemaal mee eens</t>
  </si>
  <si>
    <t>Weet ik niet meer</t>
  </si>
  <si>
    <t>1 Helemaal niet</t>
  </si>
  <si>
    <t>5 Helemaal wel</t>
  </si>
  <si>
    <t>Ik draag iets bij</t>
  </si>
  <si>
    <t>Ik sta iets af</t>
  </si>
  <si>
    <t>Er wordt mij iets afgenomen</t>
  </si>
  <si>
    <t>1 Zeer onbelangrijk</t>
  </si>
  <si>
    <t>2 Onbelangrijk</t>
  </si>
  <si>
    <t>4 Belangrijk</t>
  </si>
  <si>
    <t>5 Zeer belangrijk</t>
  </si>
  <si>
    <t>1 Zeer klein</t>
  </si>
  <si>
    <t>2 Klein</t>
  </si>
  <si>
    <t>4 Groot</t>
  </si>
  <si>
    <t>5 Zeer groot</t>
  </si>
  <si>
    <t>1 Volstrekt onaanvaardbaar</t>
  </si>
  <si>
    <t>2 Onaanvaardbaar</t>
  </si>
  <si>
    <t>4 Aanvaardbaar</t>
  </si>
  <si>
    <t>5 Volstrekt aanvaardbaar</t>
  </si>
  <si>
    <t>1 Helemaal niet ernstig</t>
  </si>
  <si>
    <t>2 Niet ernstig</t>
  </si>
  <si>
    <t>4 Ernstig</t>
  </si>
  <si>
    <t>5 Heel ernstig</t>
  </si>
  <si>
    <t>1 In zijn geheel niet</t>
  </si>
  <si>
    <t>5 Zeker wel</t>
  </si>
  <si>
    <t>Man</t>
  </si>
  <si>
    <t>Vrouw</t>
  </si>
  <si>
    <t>Ik identificeer mij als...</t>
  </si>
  <si>
    <t>18 t/m 30 jaar</t>
  </si>
  <si>
    <t>31 t/m 40 jaar</t>
  </si>
  <si>
    <t>41 t/m 50 jaar</t>
  </si>
  <si>
    <t>51 t/m 60 jaar</t>
  </si>
  <si>
    <t>61 t/m 70 jaar</t>
  </si>
  <si>
    <t>71 jaar of ouder</t>
  </si>
  <si>
    <t>Geen onderwijs</t>
  </si>
  <si>
    <t>Basisonderwijs</t>
  </si>
  <si>
    <t>Lager beroepsonderwijs (LBO, VBO, VMBO, LTS, LEAO, LHNO, e.d.)</t>
  </si>
  <si>
    <t>MAVO, MMS, MULO, ULO, VMBO-TL</t>
  </si>
  <si>
    <t>Middelbaar beroepsonderwijs (MBO, MTS, MEAO, e.d.)</t>
  </si>
  <si>
    <t>HAVO, VWO (HBS)</t>
  </si>
  <si>
    <t>HBO, WO-bachelor (Hogeschool, HTS, HEAO, PABO, e.d.)</t>
  </si>
  <si>
    <t>WO-doctoraal of master</t>
  </si>
  <si>
    <t>Zelfstandig ondernemer</t>
  </si>
  <si>
    <t>Werkzaam in loondienst</t>
  </si>
  <si>
    <t>Volledig arbeidsongeschikt</t>
  </si>
  <si>
    <t>Werkloos, werkzoekend, bijstand</t>
  </si>
  <si>
    <t>Gepensioneerd of VUT</t>
  </si>
  <si>
    <t>Studerend / schoolgaand</t>
  </si>
  <si>
    <t>Huisvrouw, huisman</t>
  </si>
  <si>
    <t>1.000 of minder Euro</t>
  </si>
  <si>
    <t>1.001 - 1.500 Euro</t>
  </si>
  <si>
    <t>1.501 - 2.000 Euro</t>
  </si>
  <si>
    <t>2.001 - 2.500 Euro</t>
  </si>
  <si>
    <t>2.501 - 3.000 Euro</t>
  </si>
  <si>
    <t>3.001 - 3.500 Euro</t>
  </si>
  <si>
    <t>3.501 - 4.000 Euro</t>
  </si>
  <si>
    <t>4.001 - 4.500 Euro</t>
  </si>
  <si>
    <t>4.501 - 5.000 Euro</t>
  </si>
  <si>
    <t>meer dan 5.000 Euro</t>
  </si>
  <si>
    <t>weet niet / wil niet zeggen</t>
  </si>
  <si>
    <t>1 persoon</t>
  </si>
  <si>
    <t>2 personen</t>
  </si>
  <si>
    <t>3 personen</t>
  </si>
  <si>
    <t>4 personen</t>
  </si>
  <si>
    <t>5+ personen</t>
  </si>
  <si>
    <t>Alleenstaand, geen kinderen</t>
  </si>
  <si>
    <t>Alleenstaand, met kinderen</t>
  </si>
  <si>
    <t>Samenwonend, geen kinderen</t>
  </si>
  <si>
    <t>Samenwonend, met kinderen</t>
  </si>
  <si>
    <t>Gehuwd, geen kinderen</t>
  </si>
  <si>
    <t>Gehuwd, met kinderen</t>
  </si>
  <si>
    <t>Zelf</t>
  </si>
  <si>
    <t>1.001 - 2.000 Euro</t>
  </si>
  <si>
    <t>2.001 - 3.000 Euro</t>
  </si>
  <si>
    <t>3.001 - 4.000 Euro</t>
  </si>
  <si>
    <t>4.001 - 5.000 Euro</t>
  </si>
  <si>
    <t>5.001 - 7.500 Euro</t>
  </si>
  <si>
    <t>7.501 - 10.000 Euro</t>
  </si>
  <si>
    <t>meer dan 10.000 Euro</t>
  </si>
  <si>
    <t>Nederland</t>
  </si>
  <si>
    <t>Turkije</t>
  </si>
  <si>
    <t>Marokko</t>
  </si>
  <si>
    <t>Suriname</t>
  </si>
  <si>
    <t>Nederlandse Antillen</t>
  </si>
  <si>
    <t>Indonesië</t>
  </si>
  <si>
    <t>Duitsland</t>
  </si>
  <si>
    <t>België</t>
  </si>
  <si>
    <t>Verenigde Staten of Canada</t>
  </si>
  <si>
    <t>Zuid of Midden Amerikaans land</t>
  </si>
  <si>
    <t>Ander Europees land</t>
  </si>
  <si>
    <t>Ander Afrikaans land</t>
  </si>
  <si>
    <t>Ander Aziatisch land of Midden Oosten</t>
  </si>
  <si>
    <t>Australië of Nieuw Zeeland</t>
  </si>
  <si>
    <t>Ander land</t>
  </si>
  <si>
    <t>Ja, beide</t>
  </si>
  <si>
    <t>Eén van beide</t>
  </si>
  <si>
    <t>Geen van beide</t>
  </si>
  <si>
    <t>Weet niet / wil niet zeggen</t>
  </si>
  <si>
    <t>Huurhuis</t>
  </si>
  <si>
    <t>Koophuis</t>
  </si>
  <si>
    <t>TOTAAL</t>
  </si>
  <si>
    <t>n ongewogen</t>
  </si>
  <si>
    <t>n gewogen</t>
  </si>
  <si>
    <t>V28 Waarom heeft u uw aangifte niet via internet gedaan?</t>
  </si>
  <si>
    <t>Gewoonte, doe het altijd zo</t>
  </si>
  <si>
    <t>Makkelijker</t>
  </si>
  <si>
    <t>Technische problemen met DigiD</t>
  </si>
  <si>
    <t>Wil geen gebruik maken van DigiD</t>
  </si>
  <si>
    <t>Geen computer / internetaansluiting</t>
  </si>
  <si>
    <t>Wist niet dat het kon</t>
  </si>
  <si>
    <t>V86C Op welke van de volgende manieren heeft u de afgelopen 12 maanden contact gezocht met de Belastingdienst?</t>
  </si>
  <si>
    <t>Website bezocht</t>
  </si>
  <si>
    <t>Bezwaarschrift ingediend (ongeacht zelf ingediend of uitbesteed)</t>
  </si>
  <si>
    <t>Brief geschreven  (ongeacht zelf ingediend of uitbesteed)</t>
  </si>
  <si>
    <t>Via Social Media</t>
  </si>
  <si>
    <t>Geen contact in de afgelopen 12 maanden</t>
  </si>
  <si>
    <t>Voor hulp bij het invullen van een aangifte of formulier/ aanvraag of wijziging)</t>
  </si>
  <si>
    <t>Om te weten hoe het staat met de behandeling van de aangifte/aanvraag of wijziging</t>
  </si>
  <si>
    <t>Informatie krijgen over:</t>
  </si>
  <si>
    <t>Herinnering</t>
  </si>
  <si>
    <t>Aanmaning</t>
  </si>
  <si>
    <t>Dwangbevel</t>
  </si>
  <si>
    <t>Beslaglegging</t>
  </si>
  <si>
    <t xml:space="preserve">V16A Vindt u dat u voldoende grip heeft op het nakomen van uw fiscale rechten en plichten? </t>
  </si>
  <si>
    <t xml:space="preserve">V16B Hoe vindt u dat u uw belastingzaken voor elkaar heeft? </t>
  </si>
  <si>
    <t xml:space="preserve">V16C Weet u als belastingplichtige wat uw fiscale rechten en plichten zijn? </t>
  </si>
  <si>
    <t xml:space="preserve">V16D Hoe deskundig vindt u zichzelf op het gebied van belastingen? </t>
  </si>
  <si>
    <t xml:space="preserve">V16E Houdt u de veranderingen (in onder andere regelgeving, aangifteproces etc.)  over het voldoen van uw fiscale rechten en plichten in de gaten? Ik ben... </t>
  </si>
  <si>
    <t xml:space="preserve">V16H Kunt u een goede inschatting maken of veranderingen in uw persoonlijke situatie gevolgen hebben voor uw belastingaangifte? </t>
  </si>
  <si>
    <t xml:space="preserve">V16I Is hulp bij uw belastingaangifte voor u noodzakelijk? </t>
  </si>
  <si>
    <t xml:space="preserve">V17 Bent u geholpen bij het doen van belastingaangifte? </t>
  </si>
  <si>
    <t xml:space="preserve">V18 Wie heeft u bij het doen van belastingaangifte het meest geholpen? </t>
  </si>
  <si>
    <t xml:space="preserve">V19 Hoe ver ging de hulp van degene die u toen heeft geholpen met de aangifte? </t>
  </si>
  <si>
    <t xml:space="preserve">V20A Stel dat u geen gebruik meer zou kunnen maken van hulp bij uw aangifte, in hoeverre zou u dan in staat zijn hiervoor een goed alternatief te vinden? </t>
  </si>
  <si>
    <t xml:space="preserve">V20B Voor welk alternatief zou u dan hoogstwaarschijnlijk kiezen? </t>
  </si>
  <si>
    <t xml:space="preserve">V21 Hoe is de aangifte de laatste keer ingediend? </t>
  </si>
  <si>
    <t xml:space="preserve">V22 In hoeverre vindt u het aangifteprogramma duidelijk? </t>
  </si>
  <si>
    <t xml:space="preserve">V24 In hoeverre vindt u de Vooraf Ingevulde Aangifte negatief of positief? </t>
  </si>
  <si>
    <t xml:space="preserve">V27 In hoeverre vindt u het aangifteformulier duidelijk? </t>
  </si>
  <si>
    <t xml:space="preserve">V29 In hoeverre vindt u het invullen van de aangifte ingewikkeld of eenvoudig? </t>
  </si>
  <si>
    <t xml:space="preserve">V29AA In «jaar» doet u aangifte over «vorigjaar». Heeft u uw aangifte «vorigjaar» al gedaan? </t>
  </si>
  <si>
    <t xml:space="preserve">V30 Wat vindt u doorgaans van de snelheid waarmee de Belastingdienst na uw aangifte Inkomstenbelasting komt met de definitieve aanslag? </t>
  </si>
  <si>
    <t xml:space="preserve">V31 In hoeverre vindt u het aanslagbiljet duidelijk? </t>
  </si>
  <si>
    <t xml:space="preserve">V91A Heeft u de Berichtenbox in gebruik? </t>
  </si>
  <si>
    <t xml:space="preserve">V91C In hoeverre bent u tevreden over de Berichtenbox? </t>
  </si>
  <si>
    <t xml:space="preserve">V97 Wat vindt u van de snelheid waarmee u de laatste keer deze medewerker aan de lijn kreeg? </t>
  </si>
  <si>
    <t xml:space="preserve">V114A Heeft u, voordat u het belastingkantoor heeft bezocht, eerst een afspraak gemaakt? </t>
  </si>
  <si>
    <t xml:space="preserve">V114B Wat vindt u ervan dat u eerst een afspraak moet maken voordat u de balie van een Belastingkantoor kunt bezoeken? </t>
  </si>
  <si>
    <t xml:space="preserve">V114C Wist u dat u een afspraak moet maken om de balie van een Belastingkantoor te bezoeken? </t>
  </si>
  <si>
    <t xml:space="preserve">V123 Hoe staat het inmiddels met de behandeling van het bezwaarschrift? </t>
  </si>
  <si>
    <t xml:space="preserve">V127 Heeft u inmiddels reactie gehad op uw (laatste) brief? </t>
  </si>
  <si>
    <t xml:space="preserve">V128A In hoeverre vindt u dat de Belastingdienst sterk aanwezig is in de Nederlandse samenleving? </t>
  </si>
  <si>
    <t xml:space="preserve">V128B Hoe positief of negatief vindt u deze aanwezigheid? </t>
  </si>
  <si>
    <t xml:space="preserve">V182 Is het doorgaans zo dat u, nadat u uw jaarlijkse belastingaangifte heeft gedaan, op een later tijdstip moet bijbetalen of verwacht u doorgaans geld terug te krijgen van de Belastingdienst? </t>
  </si>
  <si>
    <t xml:space="preserve">V214 Welke omschrijving van belasting betalen omschrijft uw persoonlijk gevoel het best? </t>
  </si>
  <si>
    <t xml:space="preserve">V215A Ik houd mij altijd en in alle situaties aan de regels. </t>
  </si>
  <si>
    <t xml:space="preserve">V215B Ik voel mij moreel verplicht om me aan alle regels te houden. </t>
  </si>
  <si>
    <t xml:space="preserve">V232 In hoeverre kunt u zich voorstellen dat er omstandigheden zijn waardoor u niet alle inkomsten aangeeft in uw belastingaangifte? </t>
  </si>
  <si>
    <t xml:space="preserve">V243AA Het betalen van belasting is het juiste om te doen </t>
  </si>
  <si>
    <t xml:space="preserve">V243AB Belasting betalen is een verantwoordelijkheid die alle Nederlanders bereidwillig zouden moeten aanvaarden </t>
  </si>
  <si>
    <t xml:space="preserve">V243AC Burgerschap brengt de verplichting om belasting te betalen met zich mee </t>
  </si>
  <si>
    <t xml:space="preserve">V243AD Burgerschap brengt een gedeelde verantwoordelijkheid tussen overheid en burger met zich mee </t>
  </si>
  <si>
    <t xml:space="preserve">V243AF Het is teleurstellend dat sommige mensen hun belasting niet betalen </t>
  </si>
  <si>
    <t xml:space="preserve">V243BD Ik denk dat het algemeen belang bij de Belastingdienst voorop staat </t>
  </si>
  <si>
    <t xml:space="preserve">V243BE Ik denk dat de Belastingdienst oprecht betrokken is bij belastingplichtigen </t>
  </si>
  <si>
    <t xml:space="preserve">V243BG Ik denk dat de Belastingdienst eerlijk is </t>
  </si>
  <si>
    <t xml:space="preserve">V243BI Ik heb er vertrouwen in dat de Belastingdienst zorgvuldig met persoonlijke gegevens omgaat </t>
  </si>
  <si>
    <t xml:space="preserve">V243CA De Belastingdienst behandelt mensen rechtvaardig </t>
  </si>
  <si>
    <t xml:space="preserve">V243CF De Belastingdienst behandelt mensen met respect </t>
  </si>
  <si>
    <t xml:space="preserve">V243CG Als de Belastingdienst fouten maakt, herstelt hij deze ook </t>
  </si>
  <si>
    <t xml:space="preserve">V243CI De Belastingdienst legt beslissingen over belastingzaken aan mensen uit </t>
  </si>
  <si>
    <t xml:space="preserve">V243DA De informatie die ik van de Belastingdienst krijg is juist </t>
  </si>
  <si>
    <t xml:space="preserve">V243DB De Belastingdienst geeft duidelijk aan wat ik moet doen </t>
  </si>
  <si>
    <t xml:space="preserve">V243DC De Belastingdienst legt belastingwetgeving goed uit </t>
  </si>
  <si>
    <t xml:space="preserve">V243DE De informatie van de Belastingdienst is gemakkelijk te begrijpen </t>
  </si>
  <si>
    <t xml:space="preserve">V243DG De Belastingdienst informeert mij wanneer er dingen voor mij veranderen </t>
  </si>
  <si>
    <t xml:space="preserve">V243DH Met de informatie van de Belastingdienst ben ik in staat mijn aangifte juist in te vullen </t>
  </si>
  <si>
    <t xml:space="preserve">V243DI Problemen die ik tegenkom bij het doen van mijn belastingzaken kan ik gemakkelijk oplossen met de informatie van de Belastingdienst </t>
  </si>
  <si>
    <t xml:space="preserve">V243EA Het kost mij niet veel tijd om mijn belastingzaken af te handelen </t>
  </si>
  <si>
    <t xml:space="preserve">V243ED De Belastingdienst doet er alles aan om onnodig werk voor mij te voorkomen </t>
  </si>
  <si>
    <t xml:space="preserve">V243EF De Belastingdienst maakt het makkelijk om fouten te voorkomen </t>
  </si>
  <si>
    <t xml:space="preserve">V243EH Ik heb na het doen van aangifte, het gevoel dat ik dit goed heb gedaan </t>
  </si>
  <si>
    <t xml:space="preserve">V243EI De Belastingdienst helpt mij om zekerheid te krijgen dat ik het juiste heb gedaan </t>
  </si>
  <si>
    <t xml:space="preserve">V243FB De Belastingdienst zet zijn eisen kracht bij via controles en boetes </t>
  </si>
  <si>
    <t xml:space="preserve">V243FD De Belastingdienst controleert veel </t>
  </si>
  <si>
    <t xml:space="preserve">V243FE De Belastingdienst controleert effectief </t>
  </si>
  <si>
    <t xml:space="preserve">V249G Als ik een formulier inlever wil ik zeker weten wat ik moet betalen of krijg </t>
  </si>
  <si>
    <t xml:space="preserve">V250A Ik wil graag weten hoe zaken precies in elkaar zitten. </t>
  </si>
  <si>
    <t xml:space="preserve">V250B Ik probeer zoveel mogelijk nieuwe ervaringen op te doen. </t>
  </si>
  <si>
    <t xml:space="preserve">V250C Ik voel me sterk betrokken bij wat er in de maatschappij gebeurt. </t>
  </si>
  <si>
    <t xml:space="preserve">V252C Wat is uw leeftijd? </t>
  </si>
  <si>
    <t xml:space="preserve">V253 Wat is de hoogste opleiding die u heeft afgemaakt? </t>
  </si>
  <si>
    <t xml:space="preserve">V254 Wat is op dit moment uw belangrijkste bron van inkomsten of de situatie die het meest op u van toepassing is? </t>
  </si>
  <si>
    <t xml:space="preserve">V255 Wat is op dit moment uw eigen netto maandinkomen? </t>
  </si>
  <si>
    <t xml:space="preserve">V256C Uit hoeveel personen bestaat uw huishouden, u zelf meegerekend? </t>
  </si>
  <si>
    <t xml:space="preserve">V257 Wat is de samenstelling van uw huishouden? </t>
  </si>
  <si>
    <t xml:space="preserve">V258 Heeft uw partner eigen inkomsten? </t>
  </si>
  <si>
    <t xml:space="preserve">V259 Wie is de hoofdkostwinner in het huishouden? Dat wil zeggen, wie levert de grootste bijdrage aan de inkomsten van uw huishouden? </t>
  </si>
  <si>
    <t xml:space="preserve">V261 In welk land bent u geboren? </t>
  </si>
  <si>
    <t xml:space="preserve">V262 Zijn uw ouders in Nederland geboren? </t>
  </si>
  <si>
    <t xml:space="preserve">V263 Woont u in een huurhuis of een koophuis? </t>
  </si>
  <si>
    <t>Basis:</t>
  </si>
  <si>
    <t>alle respondenten in de doelgroep</t>
  </si>
  <si>
    <t>Opmerkingen:</t>
  </si>
  <si>
    <t xml:space="preserve"> -</t>
  </si>
  <si>
    <t>Tot en met 2021 werd de schaal andersom voorgelegd (1 Zeer goed -  5 Zeer slecht)</t>
  </si>
  <si>
    <t>Tot en met 2021 werd de schaal andersom voorgelegd (1 Zeer goed in staat -  5 Zeer slecht in staat)</t>
  </si>
  <si>
    <t>alle respondenten in de doelgroep die geholpen zijn bij het doen van belastingaangifte (V17)</t>
  </si>
  <si>
    <t>In «jaar» wordt het jaar van de meting ingevuld, in «vorigjaar» het jaar ervoor.</t>
  </si>
  <si>
    <t>alle respondenten in de doelgroep die de afgelopen 12 maanden de website hebben bezocht (V86C)</t>
  </si>
  <si>
    <t xml:space="preserve">V88 In hoeverre bent u tevreden over de website van de Belastingdienst? </t>
  </si>
  <si>
    <t xml:space="preserve">V87C Hoe vaak heeft u in de afgelopen 12 maanden de website van de Belastingdienst bezocht? (Daarmee worden alle bezoeken bedoeld behalve die voor het doen van aangifte via de website) </t>
  </si>
  <si>
    <t xml:space="preserve">V90 Heeft u de laatste keer dat u de website van de Belastingdienst bezocht gevonden wat u zocht? </t>
  </si>
  <si>
    <t>alle respondenten in de doelgroep die de Berichtenbox in gebruik hebben (V91A)</t>
  </si>
  <si>
    <t xml:space="preserve">V93C Hoe vaak heeft u in de afgelopen 12 maanden contact opgenomen met de Belasting Telefoon? </t>
  </si>
  <si>
    <t>alle respondenten in de doelgroep die de afgelopen 12 maanden de Belastingtelefoon hebben gebeld (V86C)</t>
  </si>
  <si>
    <t>76 t/m 100</t>
  </si>
  <si>
    <t>Gecategoriseerde indeling op basis van de oorspronkelijke vraag (aantal keer)</t>
  </si>
  <si>
    <t xml:space="preserve">V94 In hoeverre bent u tevreden over de Belasting Telefoon? </t>
  </si>
  <si>
    <t xml:space="preserve">V95 Wat was de reden waarom u de laatste keer met de  Belasting Telefoon belde? </t>
  </si>
  <si>
    <t xml:space="preserve">V95B Heeft u voordat u met de Belasting Telefoon belde eerst op de website van de Belastingdienst gezocht? </t>
  </si>
  <si>
    <t xml:space="preserve">V96 Toen u de laatste keer de BelastingTelefoon belde, heeft u toen na het doorlopen van het keuzemenu, nog met een medewerker gesproken? </t>
  </si>
  <si>
    <t>alle respondenten in de doelgroep die de afgelopen 12 maanden de Belastingtelefoon hebben gebeld (V86C) en na het keuzemenu nog een medewerker hebben gesproken (V96)</t>
  </si>
  <si>
    <t xml:space="preserve">V98 In hoeverre was de medewerker van de Belasting Telefoon waarmee u de laatste keer sprak deskundig? </t>
  </si>
  <si>
    <t xml:space="preserve">V98A In hoeverre was de medewerker van de  Belasting Telefoon waarmee u de laatste keer sprak professioneel? </t>
  </si>
  <si>
    <t xml:space="preserve">V100 Heeft u toen u de laatste keer de Belasting Telefoon belde meteen antwoord op uw vraag gekregen of bent u later teruggebeld? </t>
  </si>
  <si>
    <t xml:space="preserve">V101 In hoeverre was u de laatste keer tevreden over het uiteindelijke antwoord of resultaat van uw contact met de  Belasting Telefoon ? </t>
  </si>
  <si>
    <t>alle respondenten in de doelgroep die de afgelopen 12 maanden een belastingkantoor hebben bezocht (V86C)</t>
  </si>
  <si>
    <t xml:space="preserve">V114CC Hoe vaak heeft u in de afgelopen 12 maanden het Belastingkantoor bezocht? </t>
  </si>
  <si>
    <t xml:space="preserve">V115 In hoeverre bent u tevreden over de bereikbaarheid van het belastingkantoor dat u heeft bezocht? </t>
  </si>
  <si>
    <t xml:space="preserve">V118 In hoeverre was de medewerker van het belastingkantoor waarmee u de laatste keer sprak deskundig? </t>
  </si>
  <si>
    <t xml:space="preserve">V119 In hoeverre beschikte de medewerker van het belastingkantoor waarmee u de laatste keer sprak over inlevingsvermogen? </t>
  </si>
  <si>
    <t xml:space="preserve">V120 Heeft u toen u de laatste keer het belastingkantoor bezocht meteen antwoord op uw vraag gekregen? </t>
  </si>
  <si>
    <t xml:space="preserve">V121 In hoeverre was u de laatste keer dat u een belastingkantoor bezocht tevreden over het uiteindelijke antwoord of resultaat? </t>
  </si>
  <si>
    <t>alle respondenten in de doelgroep die de afgelopen 12 maanden een bezwaarschrift hebben ingediend (V86C)</t>
  </si>
  <si>
    <t>alle respondenten in de doelgroep die de afgelopen 12 maanden een bezwaarschrift hebben ingediend (V86C) waarvan de behandeling niet nog loopt (V123)</t>
  </si>
  <si>
    <t>alle respondenten in de doelgroep die de afgelopen 12 maanden een een brief hebben gestuurd (V86C)</t>
  </si>
  <si>
    <t>Gecategoriseerde indeling op basis van de oorspronkelijke vraag (aantal brieven)</t>
  </si>
  <si>
    <t>V179 Als u geld van de Belastingdienst terugkrijgt, wat vindt u dan van de snelheid waarmee de Belastingdienst dat geld op de rekening stort?</t>
  </si>
  <si>
    <t xml:space="preserve">V180 In hoeverre vindt u de brieven die u van de Belastingdienst ontvangt duidelijk? </t>
  </si>
  <si>
    <t>V183 Heeft de Belastingdienst in de afgelopen drie jaar wel eens aanvullende informatie gevraagd nadat u aangifte had gedaan?</t>
  </si>
  <si>
    <t xml:space="preserve">V192 In hoeverre heeft u van de Belastingdienst voldoende uitleg gekregen over die aanpassing? </t>
  </si>
  <si>
    <t>alle respondenten in de doelgroep bij wie de afgelopen drie jaar wel eens een balstingaangifte is aangepast (V189)</t>
  </si>
  <si>
    <t xml:space="preserve">V193 In hoeverre was u het eens met die beslissing van de Belastingdienst? </t>
  </si>
  <si>
    <t xml:space="preserve">V194 Heeft de Belastingdienst u in de afgelopen drie jaar wel eens een boete opgelegd vanwege een fout in een aangifte? </t>
  </si>
  <si>
    <t>alle respondenten in de doelgroep aan wie de Belastingdienst de afgelopen drie jaar wel eens een boete heeft opgelegd wegens een fout in de aangifte (V194)</t>
  </si>
  <si>
    <t xml:space="preserve">V196 In hoeverre was het voor u duidelijk waarom u die boete kreeg? </t>
  </si>
  <si>
    <t xml:space="preserve">V197 In hoeverre was u het eens met die beslissing van de Belastingdienst? </t>
  </si>
  <si>
    <t xml:space="preserve">V198 In hoeverre vond u dat de hoogte van de boete in verhouding stond tot de fout in de aangifte? </t>
  </si>
  <si>
    <t xml:space="preserve">V199 In hoeverre heeft u van de Belastingdienst voldoende uitleg gekregen over het waarom van de boete? </t>
  </si>
  <si>
    <t xml:space="preserve">V199A Heeft u in de afgelopen drie jaar wel eens te maken gehad met herinneringen, aanmaningen, dwangbevelen of beslaglegging vanwege het niet of niet op tijd betalen van belastingaanslagen? </t>
  </si>
  <si>
    <t>alle respondenten in de doelgroep aan wie de afgelopen drie jaar een herinnering, aanmaning, dwangbevel of beslaglegging is opgelegd vanwege het niet of niet op tijd betalen van belastingaanslagen (V199A)</t>
  </si>
  <si>
    <t>meerdere antwoorden mogelijk</t>
  </si>
  <si>
    <t>V199B Om welke maatregel of maatregelen ging het in uw geval?</t>
  </si>
  <si>
    <t>V199D In hoeverre was het voor u duidelijk waarom u een herinnering, aanmaning en/of dwangbevel kreeg?</t>
  </si>
  <si>
    <t>alle respondenten in de doelgroep aan wie de afgelopen drie jaar een herinnering, aanmaning of dwangbevel is opgelegd vanwege het niet of niet op tijd betalen van belastingaanslagen (V199A)</t>
  </si>
  <si>
    <t xml:space="preserve">V199E In hoeverre was het voor u duidelijk waarom de Belastingdienst in dat geval over ging tot beslaglegging? </t>
  </si>
  <si>
    <t>alle respondenten in de doelgroep aan wie de afgelopen drie jaar een beslaglegging (V199BC) is opgelegd vanwege het niet of niet op tijd betalen van belastingaanslagen (V199A)</t>
  </si>
  <si>
    <t xml:space="preserve">V199J In hoeverre was u het eens met de maatregel van de Belastingdienst? </t>
  </si>
  <si>
    <t>alle respondenten in de doelgroep aan wie de afgelopen drie jaar een aanmaning of dwangbevel (V199BC) is opgelegd vanwege het niet of niet op tijd betalen van belastingaanslagen (V199A)</t>
  </si>
  <si>
    <t xml:space="preserve">V199K Zijn er in uw geval kosten in rekening gebracht door de Belastingdienst? </t>
  </si>
  <si>
    <t xml:space="preserve">V199L In hoeverre vond u de kosten (niet het bedrag zelf, maar de bijkomende kosten) van &lt;bericht&gt; terecht? </t>
  </si>
  <si>
    <t>tot en met 2021 ging de vraag en de vervolgvragen specifiek over het 'meest ernstige' bericht genoemd bij V199A (exclusief beslaglegging): een dwangbevel (indien genoemd bij V199A), anders over een aanmaning (indien genoemd bij V199A), anders over een herinnering</t>
  </si>
  <si>
    <t xml:space="preserve">V199M In hoeverre heeft u van de Belastingdienst voldoende uitleg gekregen over het waarom van deze maatregel? </t>
  </si>
  <si>
    <t>alle respondenten in de doelgroep aan wie de afgelopen drie jaar een aanmaning of dwangbevel (V199BC) is opgelegd vanwege het niet of niet op tijd betalen van belastingaanslagen (V199A) waarvoor kosten in rekening zijn gebracht (V199K)</t>
  </si>
  <si>
    <t>&lt;bericht&gt; afhankelijk van antwoord V199BC</t>
  </si>
  <si>
    <t xml:space="preserve">V212A De Belastingdienst doet al het mogelijke om mensen van dienst te zijn. </t>
  </si>
  <si>
    <t xml:space="preserve">V212B De Belastingdienst behandelt mensen met respect. </t>
  </si>
  <si>
    <t xml:space="preserve">V212C De Belastingdienst komt zijn toezeggingen na. </t>
  </si>
  <si>
    <t xml:space="preserve">V212D De Belastingdienst behandelt iedereen rechtvaardig. </t>
  </si>
  <si>
    <t xml:space="preserve">V212E De Belastingdienst houdt voldoende rekening met de omstandigheden van mensen. </t>
  </si>
  <si>
    <t xml:space="preserve">V212F Wie het niet eens is met de Belastingdienst krijgt voldoende kans om zijn standpunt toe te lichten. </t>
  </si>
  <si>
    <t xml:space="preserve">V212G Belastingzaken zijn eenvoudig af te handelen. </t>
  </si>
  <si>
    <t xml:space="preserve">V212K De Belastingdienst is meer bezig met mensen op fouten te betrappen dan ze te helpen. </t>
  </si>
  <si>
    <t xml:space="preserve">V212M De Belastingdienst stelt zich autoritair op. </t>
  </si>
  <si>
    <t xml:space="preserve">V215H Tussen de Belastingdienst en mij is weinig wederzijds vertrouwen </t>
  </si>
  <si>
    <t>V215I De Belastingdienst vertrouwt mij</t>
  </si>
  <si>
    <t xml:space="preserve">V215J Ik vertrouw de Belastingdienst in zijn beslissingen </t>
  </si>
  <si>
    <t xml:space="preserve">V216 In hoeverre vindt u het belangrijk dat de Belastingdienst uw aangifte op tijd binnen heeft? </t>
  </si>
  <si>
    <t xml:space="preserve">V217 In hoeverre vindt u het belangrijk dat de Belastingdienst een zo nauwkeurig mogelijke aangifte van u krijgt? </t>
  </si>
  <si>
    <t xml:space="preserve">V218 In hoeverre vindt u het belangrijk dat als u geld moet bijbetalen, de Belastingdienst het geld binnen de termijn binnen heeft? </t>
  </si>
  <si>
    <t xml:space="preserve">V220 Hoe groot is, volgens u, de kans dat de Belastingdienst ontdekt dat iemand teveel of niet bestaande aftrekposten in een belastingaangifte heeft opgevoerd? </t>
  </si>
  <si>
    <t xml:space="preserve">V224 Hoe aanvaardbaar of onaanvaardbaar vindt u het als iemand doelbewust belasting ontduikt? </t>
  </si>
  <si>
    <t xml:space="preserve">V231 In hoeverre kunt u zich voorstellen dat er omstandigheden zijn waardoor u teveel of niet bestaande aftrekposten in uw belastingaangifte opvoert? </t>
  </si>
  <si>
    <t xml:space="preserve">V249A Ik ben bereid veel van mijn persoonlijke financiële situatie te vertellen aan de Belastingdienst als ik hen daarmee help. </t>
  </si>
  <si>
    <t xml:space="preserve">V249H Als ik twijfels heb over een beslissing van de Belastingdienst zal ik direct actie ondernemen </t>
  </si>
  <si>
    <t>Gecategoriseerde indleing op basis van de oorspronkelijke vraag (aantal personen)</t>
  </si>
  <si>
    <t>alle respondenten van wie de partner eigen inkomsten heeft (V258)</t>
  </si>
  <si>
    <t>alle respondenten in de doelgroep die samenwonen of gehuwd zijn (V257)</t>
  </si>
  <si>
    <t xml:space="preserve">V260 Wat is ongeveer het totale netto maandinkomen van uw huishouden? </t>
  </si>
  <si>
    <t>De Belastingdienst was het eens met het bezwaar</t>
  </si>
  <si>
    <t>De Belastingdienst was het niet eens met het bezwaar</t>
  </si>
  <si>
    <t xml:space="preserve">V124 Wat vindt u van de snelheid waarmee de Belastingdienst het bezwaarschrift afhandelt? </t>
  </si>
  <si>
    <t>V125 In hoeverre was het antwoord of de reactie op uw bezwaar duidelijk?</t>
  </si>
  <si>
    <t xml:space="preserve">V126C Hoeveel brieven heeft u in de afgelopen 12 maanden aan de Belastingdienst gestuurd? </t>
  </si>
  <si>
    <t>Negatief (1-2)</t>
  </si>
  <si>
    <t>Neutraal (3)</t>
  </si>
  <si>
    <t>Positief (4-5)</t>
  </si>
  <si>
    <t>gemiddelde (1-5)</t>
  </si>
  <si>
    <t>Mee oneens (1-2)</t>
  </si>
  <si>
    <t>Mee eens (4-5)</t>
  </si>
  <si>
    <t xml:space="preserve">V56 In hoeverre bent u geïnteresseerd in belastingzaken? </t>
  </si>
  <si>
    <t>Zwak (1-2)</t>
  </si>
  <si>
    <t>Sterk (4-5)</t>
  </si>
  <si>
    <t>Oneens (1-2)</t>
  </si>
  <si>
    <t>Eens (4-5)</t>
  </si>
  <si>
    <t>Niet (1-2)</t>
  </si>
  <si>
    <t>Wel (4-5)</t>
  </si>
  <si>
    <t>Eens 4-5)</t>
  </si>
  <si>
    <t>Onbelangrijk (1-2)</t>
  </si>
  <si>
    <t>Belangrijk (4-5)</t>
  </si>
  <si>
    <t>Klein (1-2)</t>
  </si>
  <si>
    <t>Groot (4-5)</t>
  </si>
  <si>
    <t>Niet ernstig (1-2)</t>
  </si>
  <si>
    <t>Ernstig (4-5)</t>
  </si>
  <si>
    <t xml:space="preserve">V55 In hoeverre bent u in het algemeen op de hoogte van belastingzaken? </t>
  </si>
  <si>
    <t xml:space="preserve">V58 In hoeverre bent u in het algemeen tevreden over de publieke uitingen van de Belastingdienst, zoals de spotjes op radio en tv en de advertenties in kranten, tijdschriften en op billboards? </t>
  </si>
  <si>
    <t xml:space="preserve">V84 Wanneer u iets wilt weten of een vraag heeft over belastingen, waar zou u dan als eerste informatie zoeken? </t>
  </si>
  <si>
    <t>Website van de Belastingdienst</t>
  </si>
  <si>
    <t>Belasting Telefoon</t>
  </si>
  <si>
    <t>Bezoek aan ( de balie van) een belastingkantoor</t>
  </si>
  <si>
    <t>Folder van de Belastingdienst</t>
  </si>
  <si>
    <t xml:space="preserve">Belasting Telefoon gebeld </t>
  </si>
  <si>
    <t>Om te wijzen op een door de Belastingdienst gemaakte fout</t>
  </si>
  <si>
    <t>Doorverwezen naar de balie van een belastingkantoor</t>
  </si>
  <si>
    <t>Doorverwezen naar de Belasting Telefoon</t>
  </si>
  <si>
    <t>V215E Ik zou me schuldig voelen als ik niet mijn volledige deel aan belastingen zou betalen</t>
  </si>
  <si>
    <t>V215F Mensen in mijn omgeving zouden het sterk afkeuren als ik mijn belastingverplichtingen niet zou nakomen</t>
  </si>
  <si>
    <t xml:space="preserve">V215G Nederlanders vinden belastingontduiking over het algemeen niet acceptabel </t>
  </si>
  <si>
    <t>Niet noodzakelijk (1-2)</t>
  </si>
  <si>
    <t>Noodzakelijk (4-5)</t>
  </si>
  <si>
    <t xml:space="preserve">valide n gewogen (excl. 'Dat kan ik echt niet beoordelen') </t>
  </si>
  <si>
    <t xml:space="preserve">valide n ongewogen (excl. 'Dat kan ik echt niet beoordelen') </t>
  </si>
  <si>
    <t>V251 Wat is uw geslacht?</t>
  </si>
  <si>
    <t>Tot en met 2020: "Bent u man of vrouw?"</t>
  </si>
  <si>
    <t>C921A Klanttevredenheid informatie Belastingdienst</t>
  </si>
  <si>
    <t>C950 Beeldvorming over dienstverlening Belastingdienst</t>
  </si>
  <si>
    <t>C951 Beeldvorming over behandeling door Belastingdienst</t>
  </si>
  <si>
    <t>C954 Belastingmoraal (oud)</t>
  </si>
  <si>
    <t>C957 Non-compliance</t>
  </si>
  <si>
    <t>C958 Belang voldoen aan verplichtingen</t>
  </si>
  <si>
    <t>C970 Pakkans fraude</t>
  </si>
  <si>
    <t>C972 Vertrouwen (oud)</t>
  </si>
  <si>
    <t>C9430 Kengetal Belastingmoraal</t>
  </si>
  <si>
    <t>C9431 Kengetal Vertrouwen</t>
  </si>
  <si>
    <t>C9432 Indicator Adequate behandeling</t>
  </si>
  <si>
    <t>C9433 Indicator Voldoende informering</t>
  </si>
  <si>
    <t>C9434 Indicator Ervaren gemak</t>
  </si>
  <si>
    <t>C9435 Indicator Ervaren corrigerend optreden</t>
  </si>
  <si>
    <t>Ontevreden (1-2)</t>
  </si>
  <si>
    <t>Tevreden (4-5)</t>
  </si>
  <si>
    <t>Construct op basis van V212A, V212B, V212G</t>
  </si>
  <si>
    <t>Construct op basis van V212C, V212D, V212E, V212F</t>
  </si>
  <si>
    <t>Laag (1-2)</t>
  </si>
  <si>
    <t>Hoog (4-5)</t>
  </si>
  <si>
    <t>Construct op basis van V215E, V215F, V215G</t>
  </si>
  <si>
    <t>Belangrijk(4-5)</t>
  </si>
  <si>
    <t>Construct op basis van V213A, V215H, V215I, V215J</t>
  </si>
  <si>
    <t>Construct op basis van V211A, V211B (t/m 2020) / V243DF (vanaf 2021), V211C, V211D</t>
  </si>
  <si>
    <t>Construct op basis van V231, V232</t>
  </si>
  <si>
    <t>Construct op basis van V216, V217, V218</t>
  </si>
  <si>
    <t>VRAGEN</t>
  </si>
  <si>
    <t>CONSTRUCTEN</t>
  </si>
  <si>
    <t xml:space="preserve">V16JA Hieronder volgt een aantal stellingen over of u in staat bent om de juiste hulp in te schakelen bij het nakomen van uw fiscale rechten en plichten - Ik ben uitstekend in staat om in iedere situatie een goede afweging te maken of ik hulp nodig heb. </t>
  </si>
  <si>
    <t xml:space="preserve">V16JB Hieronder volgt een aantal stellingen over of u in staat bent om de juiste hulp in te schakelen bij het nakomen van uw fiscale rechten en plichten - Ik heb geen inzicht in welke mogelijkheden er zijn om hulp in te schakelen. </t>
  </si>
  <si>
    <t xml:space="preserve">V16JC Hieronder volgt een aantal stellingen over of u in staat bent om de juiste hulp in te schakelen bij het nakomen van uw fiscale rechten en plichten - Ik heb onvoldoende financiële middelen tot mijn beschikking om de juiste hulp in te schakelen. </t>
  </si>
  <si>
    <t xml:space="preserve">V16JD Hieronder volgt een aantal stellingen over of u in staat bent om de juiste hulp in te schakelen bij het nakomen van uw fiscale rechten en plichten - Ik heb altijd wel iemand in mijn sociale netwerk (familie/vrienden) op wie ik terug kan vallen wanneer er vragen/problemen zijn. </t>
  </si>
  <si>
    <t>V20 Waarom heeft u hulp of advies gevraagd bij het invullen van uw belastingaangifte? Graag de belangrijkste reden aangeven.</t>
  </si>
  <si>
    <t>V26 In hoeverre bent u tevreden over het gebruik van de Vooraf Ingevulde Aangifte?</t>
  </si>
  <si>
    <t>10 Zeer goed</t>
  </si>
  <si>
    <t>Voor hulp bij het invullen van een aangifte of formulier</t>
  </si>
  <si>
    <t xml:space="preserve">V89 Wat was de reden waarom u de laatste keer de website van de Belastingdienst bezocht? </t>
  </si>
  <si>
    <t>5 Zeer tevreden</t>
  </si>
  <si>
    <t>Om te weten hoe het staat met de behandeling van de aangifte</t>
  </si>
  <si>
    <t xml:space="preserve">V191 In hoeverre was het voor u duidelijk waarom uw belastingaangifte werd aangepast? </t>
  </si>
  <si>
    <t xml:space="preserve">V212L De Belastingdienst houdt belastingplichtigen scherp in de gaten. </t>
  </si>
  <si>
    <t>vanaf 2021 heeft dit item een ander vraagnummer (V243CF) en is het onderdeel van het construct Adequate behandeling</t>
  </si>
  <si>
    <t>vanaf 2021 heeft dit item een ander vraagnummer (V243CD) en is het onderdeel van het construct Adequate behandeling</t>
  </si>
  <si>
    <t>vanaf 2021 heeft dit item een ander vraagnummer (V243CH) en is het onderdeel van het construct Adequate behandeling</t>
  </si>
  <si>
    <t>vanaf 2021 wordt dit item in iets gewijzigde vorm uitgevraagd in vraag V243FH</t>
  </si>
  <si>
    <t xml:space="preserve">V221 Hoe groot is, volgens u, de kans dat de Belastingdienst ontdekt dat iemand niet alle inkomsten heeft opgegeven in een belastingaangifte? </t>
  </si>
  <si>
    <t>vanaf 2021 wordt dit item in iets gewijzigde vorm uitgevraagd in vraag V243FI</t>
  </si>
  <si>
    <t xml:space="preserve">V243DD Als ik berichten ontvang van de Belastingdienst dan snap ik wat dit voor mijn situatie betekent </t>
  </si>
  <si>
    <t>V211A In het algemeen ben ik tevreden met de manier waarop ik informatie kan verkrijgen bij de Belastingdienst</t>
  </si>
  <si>
    <t>V211B Het is gemakkelijk om de benodigde informatie te krijgen bij de Belastingdienst</t>
  </si>
  <si>
    <t>V211C In vergelijking met andere organisaties waar ik informatie heb gezocht, doet de Belastingdienst het goed</t>
  </si>
  <si>
    <t>V211D De manier waarop ik informatie kon verkijgen bij de Belastigdienst was beter dan ik had verwacht</t>
  </si>
  <si>
    <t>Construct op basis van V220, V221</t>
  </si>
  <si>
    <t>Wil ik liever niet zeggen</t>
  </si>
  <si>
    <t xml:space="preserve">V57 Welk rapportcijfer van 1 tot en met 10 zou u de Belastingdienst geven voor de manier waarop hij in het algemeen functioneert? </t>
  </si>
  <si>
    <t>vanaf 2021 heeft dit item een ander vraagnummer (V243EB) en is het onderdeel van het construct Ervaren gemak</t>
  </si>
  <si>
    <t>Voor eenpersoonshuishoudens (V256C) wordt automatisch 'Alleenstaand, geen kinderen' ingevuld</t>
  </si>
  <si>
    <t xml:space="preserve">V91 In hoeverre was het de laatste keer gemakkelijk om op de website te vinden waarnaar u op zoek was? </t>
  </si>
  <si>
    <t>Onaanvaardbaar (1-2)</t>
  </si>
  <si>
    <t>Aanvaardbaar (4-5)</t>
  </si>
  <si>
    <t>2023 vj</t>
  </si>
  <si>
    <t>2023 nj</t>
  </si>
  <si>
    <t xml:space="preserve">V16GA Hier volgt een aantal situaties die te maken hebben met belastingen. In hoeverre voelt u zich in deze situaties zeker over wat u moet doen? - Als ik mijn aangifte moet doen. </t>
  </si>
  <si>
    <t xml:space="preserve">V16GB Hier volgt een aantal situaties die te maken hebben met belastingen. In hoeverre voelt u zich in deze situaties zeker over wat u moet doen? - Als ik bezwaar wil maken tegen een beslissing. </t>
  </si>
  <si>
    <t xml:space="preserve">V16GC Hier volgt een aantal situaties die te maken hebben met belastingen. In hoeverre voelt u zich in deze situaties zeker over wat u moet doen? - Als ik een klacht heb. </t>
  </si>
  <si>
    <t xml:space="preserve">V16GD Hier volgt een aantal situaties die te maken hebben met belastingen. In hoeverre voelt u zich in deze situaties zeker over wat u moet doen? - Als ik een betalingsregeling wil aanvragen. </t>
  </si>
  <si>
    <t xml:space="preserve">V213A In hoeverre vindt u de volgende kenmerken van toepassing op de Belastingdienst? De Belastingdienst is: Betrouwbaar </t>
  </si>
  <si>
    <t xml:space="preserve">V213B In hoeverre vindt u de volgende kenmerken van toepassing op de Belastingdienst? De Belastingdienst is: Zorgvuldig </t>
  </si>
  <si>
    <t xml:space="preserve">V213C In hoeverre vindt u de volgende kenmerken van toepassing op de Belastingdienst? De Belastingdienst is: Geloofwaardig </t>
  </si>
  <si>
    <t xml:space="preserve">V213D In hoeverre vindt u de volgende kenmerken van toepassing op de Belastingdienst? De Belastingdienst is: Verantwoordelijk </t>
  </si>
  <si>
    <t xml:space="preserve">V213E In hoeverre vindt u de volgende kenmerken van toepassing op de Belastingdienst? De Belastingdienst is: Streng </t>
  </si>
  <si>
    <t xml:space="preserve">V213F In hoeverre vindt u de volgende kenmerken van toepassing op de Belastingdienst? De Belastingdienst is: Transparant </t>
  </si>
  <si>
    <t xml:space="preserve">V213G In hoeverre vindt u de volgende kenmerken van toepassing op de Belastingdienst? De Belastingdienst is: Deskundig </t>
  </si>
  <si>
    <t xml:space="preserve">V213H In hoeverre vindt u de volgende kenmerken van toepassing op de Belastingdienst? De Belastingdienst is: Dienstverlenend </t>
  </si>
  <si>
    <t>t/m 2023 zonder de toevoeging 'De Belastingdienst is:"</t>
  </si>
  <si>
    <t>t/m 2023 'Wanneer...' ipv 'Als...'</t>
  </si>
  <si>
    <t>meerdere antwoorden mogelijk; vanaf 2024 bij website bezocht toegevoegd: '(uitgezonderd bezoek aan de website om aangifte te doen)'; 'Balie/steunpunt van de Belastingdienst bezocht' t/m 2023 'Balie van een belastingkantoor bezocht'</t>
  </si>
  <si>
    <t>Balie/steunpunt van de Belastingdienst bezocht</t>
  </si>
  <si>
    <t xml:space="preserve">V116 In hoeverre bent u tevreden over de manier waarop u door de balie/het steunpunt werd behandeld? </t>
  </si>
  <si>
    <t>de balie/het steunpunt’ t/m 2023 'het belastingkantoor'</t>
  </si>
  <si>
    <t>meerdere antwoorden mogelijk; 'balie/het steunpunt’ t/m 2023 'belastingkantoor'</t>
  </si>
  <si>
    <t>V117C Wat was de reden waarom u de laatste keer een balie/steunpunt bezocht?</t>
  </si>
  <si>
    <t>4 Duiidelijk</t>
  </si>
  <si>
    <t>V181 In hoeverre zijn de verschillende stappen als het gaat om uw belastingaangifte en de afwikkeling daarvan voor u duidelijk? We bedoelen het hele proces, vanaf het invullen van uw aangifte tot en met het moment dat u de definitieve aanslag thuis krijgt.</t>
  </si>
  <si>
    <t>Voor het indienen van een bezwaar en/of verzoek om ambtshalve vermindering</t>
  </si>
  <si>
    <t>Informatie zoeken, bijvoorbeeld over (verandering in) wet- en regelgeving en welke regels voor mij van toepassing zijn</t>
  </si>
  <si>
    <t>Informatie vragen over:</t>
  </si>
  <si>
    <t>t/m 2024 indienen bezwaar zonder 'en/of verzoek om ambtshalve vermindering', informatie zoeken i.p.v. vragen</t>
  </si>
  <si>
    <t>V122b_C Hoeveel bezwaarschriften heeft u in de afgelopen 12 maanden bij de Belastingdienst ingediend?</t>
  </si>
  <si>
    <t>1 of 2</t>
  </si>
  <si>
    <t>3 of 4</t>
  </si>
  <si>
    <t>5 of 6</t>
  </si>
  <si>
    <t>7 of 8</t>
  </si>
  <si>
    <t>9 of 10</t>
  </si>
  <si>
    <t>11 t/m 25</t>
  </si>
  <si>
    <t>26 t/m 50</t>
  </si>
  <si>
    <t>51 t/m 75</t>
  </si>
  <si>
    <t>Meer dan 100</t>
  </si>
  <si>
    <t>alle respondenten in de doelgroep die de afgelopen 12 maanden een bezwaarschrift en/of verzoek om ambtshalve vermindering hebben ingediend (V86C)</t>
  </si>
  <si>
    <t>Gecategoriseerde indeling op basis van de oorspronkelijke vraag (aantal)</t>
  </si>
  <si>
    <t>V122a_C Hoeveel verzoeken om ambtshalve vermindering heeft u in de afgelopen 12 maanden bij de Belastingdienst ingediend?</t>
  </si>
  <si>
    <t>V243AG Het besturen van het land is makkelijker als mensen hun belasting betalen</t>
  </si>
  <si>
    <t>t/m 2024: Het is lastig om het land te regeren als mensen hun belasting niet betalen</t>
  </si>
  <si>
    <t>t/m 2024: Belasting betalen is goed voor onze maatschappij en daarom goed voor iedereen</t>
  </si>
  <si>
    <t>V243AH Het is jammer dat de samenleving schade ondervindt van mensen die hun belasting niet betalen</t>
  </si>
  <si>
    <t xml:space="preserve">t/m 2024: Het is spijtig dat de samenleving schade ondervindt van mensen die hun belasting niet betalen </t>
  </si>
  <si>
    <t>V243BA De Belastingdienst is deskundig</t>
  </si>
  <si>
    <t xml:space="preserve">t/m 2024: Ik denk dat de medewerkers van de Belastingdienst deskundig zijn </t>
  </si>
  <si>
    <t>V243BB De Belastingdienst voert zijn taken goed uit</t>
  </si>
  <si>
    <t xml:space="preserve">t/m 2024: Ik denk dat de Belastingdienst zijn taken goed uitvoert </t>
  </si>
  <si>
    <t>V243BC De Belastingdienst helpt mensen die hulp nodig hebben</t>
  </si>
  <si>
    <t>t/m 2024: Ik denk dat de Belastingdienst zijn best doet om te helpen als iemand hulp nodig heeft</t>
  </si>
  <si>
    <t>V243BF De Belastingdienst komt toezeggingen na</t>
  </si>
  <si>
    <t xml:space="preserve">t/m 2024: Ik denk dat de Belastingdienst zijn toezeggingen nakomt </t>
  </si>
  <si>
    <t>V243BH De Belastingdienst behandelt mensen in gelijke situaties gelijk</t>
  </si>
  <si>
    <t xml:space="preserve">t/m 2024: Ik denk dat de Belastingdienst gelijke gevallen gelijk behandelt </t>
  </si>
  <si>
    <t>V243CB De Belastingdienst past belastingwetten op de juiste manier toe</t>
  </si>
  <si>
    <t xml:space="preserve">t/m 2024: De Belastingdienst past geldende rechtsregels juist en consequent toe </t>
  </si>
  <si>
    <t>V243CC De Belastingdienst neemt beslissingen op basis van complete informatie</t>
  </si>
  <si>
    <t xml:space="preserve">t/m 2024: De Belastingdienst zorgt ervoor dat hij alle benodigde informatie heeft voordat hij een beslissing neemt </t>
  </si>
  <si>
    <t xml:space="preserve">V243CE De Belastingdienst doet voldoende om mensen te helpen </t>
  </si>
  <si>
    <t xml:space="preserve">t/m 2024: De Belastingdienst doet al het mogelijke om mensen te helpen </t>
  </si>
  <si>
    <t xml:space="preserve">V243CH Wie het niet eens is met de Belastingdienst, krijgt de kans om zijn/haar/diens standpunt toe te lichten </t>
  </si>
  <si>
    <t>t/m 2024: 'voldoende kans'</t>
  </si>
  <si>
    <t>t/m 2024: De Belastingdienst gaat van de eerlijkheid van mensen...</t>
  </si>
  <si>
    <t xml:space="preserve">t/m 2024: Belastingzaken zijn eenvoudig af te handelen </t>
  </si>
  <si>
    <t xml:space="preserve">V243EB Mijn belastingzaken kan ik eenvoudig afhandelen </t>
  </si>
  <si>
    <t>V243EC De informatie die de Belastingdienst van mij vraagt, is eenvoudig aan te leveren</t>
  </si>
  <si>
    <t xml:space="preserve">t/m 2024: Door de Belastingdienst gevraagde informatie is voor mij makkelijk aan te leveren </t>
  </si>
  <si>
    <t xml:space="preserve">V243EE De Belastingdienst helpt mij om mijn belastingzaken in één keer goed te doen </t>
  </si>
  <si>
    <t>t/m 2024 zonder 'mijn'</t>
  </si>
  <si>
    <t xml:space="preserve">t/m 2024: Als ik een fout in mijn belastingzaken heb gemaakt is dat eenvoudig op te lossen </t>
  </si>
  <si>
    <t>V243EG Als ik een fout in mijn aangifte heb gemaakt, kan ik dat eenvoudig oplossen</t>
  </si>
  <si>
    <t>V243FA De Belastingdienst maakt op een verantwoorde manier gebruik van bevoegdheden om ervoor te zorgen dat mensen hun belastingen betalen</t>
  </si>
  <si>
    <t>V243FF Mensen die frauderen met belastingen worden door de Belastingdienst aangepakt</t>
  </si>
  <si>
    <t xml:space="preserve">t/m 2024: De meeste fraudeurs worden door de Belastingdienst opgespoord en aangepakt </t>
  </si>
  <si>
    <t xml:space="preserve">t/m 2024:  De Belastingdienst zorgt er voor dat iedereen de verschuldigde belasting betaalt </t>
  </si>
  <si>
    <t xml:space="preserve">V243FG De Belastingdienst zorgt er voor dat mensen hun belastingen betalen </t>
  </si>
  <si>
    <t>V243FH Als iemand onterechte kostenposten of aftrekposten in de belastingaangifte opvoert, is de kans groot dat de Belastingdienst dit ontdekt</t>
  </si>
  <si>
    <t>V219b Als iemand niet al het vermogen opgeeft in een belastingaangifte, is de kans groot dat de Belastingdienst dit ontdekt</t>
  </si>
  <si>
    <t xml:space="preserve">t/m 2024: Als door de Belastingdienst wordt ontdekt dat iemand bewust zijn belastingaangifte niet juist heeft ingevuld, hoe ernstig denkt u dat de gevolgen voor die persoon dan zullen zijn? </t>
  </si>
  <si>
    <t xml:space="preserve">V228 Als de Belastingdienst ontdekt dat iemand bewust zijn belastingaangifte niet juist heeft ingevuld, hoe ernstig denkt u dat de gevolgen voor die persoon dan zullen zijn? </t>
  </si>
  <si>
    <t>Geen onderwijs of basisonderwijs</t>
  </si>
  <si>
    <t xml:space="preserve">t/m 2024: De Dienst Toeslagen is verantwoordelijk voor het uitbetalen van verschillende toeslagen, zoals de zorgtoeslag, huurtoeslag, kinderopvangtoeslag en het kindgebonden budget. Ontvangt u een of meerdere van deze toeslagen? Kinderopvangtoeslag </t>
  </si>
  <si>
    <t xml:space="preserve">V205D Ontvangt u een of meerdere van: Kindgebonden budget </t>
  </si>
  <si>
    <t xml:space="preserve">V205A Ontvangt u een of meerdere van: Zorgtoeslag </t>
  </si>
  <si>
    <t xml:space="preserve">V205A Ontvangt u een of meerdere van: Huurtoeslag </t>
  </si>
  <si>
    <t xml:space="preserve">V205C Ontvangt u een of meerdere van: Kinderopvangtoeslag </t>
  </si>
  <si>
    <t>t/m 2024: De Dienst Toeslagen is verantwoordelijk voor het uitbetalen van verschillende toeslagen, zoals de zorgtoeslag, huurtoeslag, kinderopvangtoeslag en het kindgebonden budget. Ontvangt u een of meerdere van deze toeslagen? Kindgebonden budget</t>
  </si>
  <si>
    <t>t/m 2024: De Dienst Toeslagen is verantwoordelijk voor het uitbetalen van verschillende toeslagen, zoals de zorgtoeslag, huurtoeslag, kinderopvangtoeslag en het kindgebonden budget. Ontvangt u een of meerdere van deze toeslagen? Huurtoeslag</t>
  </si>
  <si>
    <t>t/m 2024: De Dienst Toeslagen is verantwoordelijk voor het uitbetalen van verschillende toeslagen, zoals de zorgtoeslag, huurtoeslag, kinderopvangtoeslag en het kindgebonden budget. Ontvangt u een of meerdere van deze toeslagen? Zorgtoeslag</t>
  </si>
  <si>
    <t>alle respondenten uit de doelgroep; t/m 2024: alle respondenten van wie de partner eigen inkomsten heeft (V258)</t>
  </si>
  <si>
    <t>V243AE Het betalen van belasting is goed voor onze samenleving</t>
  </si>
  <si>
    <t>V243FI Als iemand niet alle inkomsten opgeeft in een belastingaangifte, is de kans groot dat de Belastingdienst dit ontdekt</t>
  </si>
  <si>
    <t>V189 Heeft de Belastingdienst in de afgelopen drie jaar wel eens aangegeven het niet eens te zijn met een deel van uw aangifte en is die aangifte daarom door de Belastingdienst aangepast?</t>
  </si>
  <si>
    <t xml:space="preserve">V243CD De Belastingdienst houdt voldoende rekening met de individuele omstandigheden van mensen </t>
  </si>
  <si>
    <t xml:space="preserve">V243CJ De Belastingdienst gaat ervan uit dat mensen eerlijk zijn tenzij hun gedrag het tegendeel bewijst </t>
  </si>
  <si>
    <t xml:space="preserve">V243DF Het is makkelijk om bij de Belastingdienst de informatie te krijgen die ik nodig heb </t>
  </si>
  <si>
    <t>V243FA (oud) De Belastingdienst heeft verregaande bevoegdheden om mensen te dwingen de verschuldigde belastingen te betalen</t>
  </si>
  <si>
    <t>Per 2025 zijn de formuleringen van de stellingen herzien en is de indicator op minder stellingen gebaseerd. Construct op basis van V243AA, V243AC, V243AE, V243AG, V243AH; t/m 2024: V243AA, V243AB, V243AC, V243AD, V243AE, V243AF, V243AG, V243AH</t>
  </si>
  <si>
    <t>Per 2025 zijn de formuleringen van de stellingen herzien en is de indicator op minder stellingen gebaseerd. Construct op basis van V243BA, V243BB, V243BC, V243BF, V243BH; t/m 2024 V243BA, V243BB, V243BC, V243BD, V243BE, V243BF, V243BG, V243BH, V243BI</t>
  </si>
  <si>
    <t>Per 2025 zijn de formuleringen van de stellingen herzien en is de indicator op minder stellingen gebaseerd. Construct op basis van V243CA, V243CB, V243CC, V243CD, V243CE, V243CF, V243CG (t/m 2024), V243CH, V243CI (t/m 2024), V243CJ</t>
  </si>
  <si>
    <t>Per 2025 zijn de formuleringen van de stellingen herzien en is de indicator op minder stellingen gebaseerd. Construct op basis van V243DA, V243DB, V243DE, V243DF, V243DH; t/m 2024 V243DA, V243DB, V243DC, V243DD, V243DE, V243DF, V243DG, V243DH, V243DI</t>
  </si>
  <si>
    <t>Per 2025 zijn de formuleringen van de stellingen herzien en is de indicator op minder stellingen gebaseerd. Construct op basis van V243EB, V243EC, V243EE, V243EG, V243EH; t/m 2024 V243EA, V243EB, V243EC, V243ED, V243EE, V243EF, V243EG, V243EH, V243EI</t>
  </si>
  <si>
    <t>Per 2025 zijn de formuleringen van de stellingen herzien en is de indicator op minder stellingen gebaseerd. Construct op basis van V243FA, V243FE, V243FF, V243FG, V243FH, V243FI ; t/m 2024 V243FA (oud), V243FB, V243FD, V243FE, V243FF, V243FG, V243FH, V243FI</t>
  </si>
  <si>
    <t>alle respondenten in de doelgroep die niet zijn geholpen bij de aangifte (V17) of de aangifte niet geheel uit handen hebben gegeven (V19) en bij wie de aangifte de laatste keer is ingediend via internet of de aangifte-app (V21)</t>
  </si>
  <si>
    <t>alle respondenten in de doelgroep die niet zijn geholpen bij de aangifte (V17) of de aangifte niet geheel uit handen hebben gegeven (V19); t/m 2024: alle respondenten in de doelgroep</t>
  </si>
  <si>
    <t>alle respondenten in de doelgroep die niet zijn geholpen bij de aangifte (V17) of de aangifte niet geheel uit handen hebben gegeven (V19)</t>
  </si>
  <si>
    <t>alle respondenten in de doelgroep die niet zijn geholpen bij de aangifte (V17) of de aangifte niet geheel uit handen hebben gegeven (V19) en bij wie de aangifte de laatste keer is ingediend op papier (V21)</t>
  </si>
  <si>
    <t>alle respondenten in de doelgroep die zijn geholpen bij het doen van belastingaangifte (V17)</t>
  </si>
  <si>
    <t>vanaf 2024 toevoeging aan vraagtekst: '(uitgezonderd bezoek aan de website om aangifte te doen)'; bij informatie zoeken over... '(verandering in)' t/m 2023 niet tussen haakjes; t/m 2024 indienen bezwaar zonder 'en/of verzoek om ambtshalve vermindering', informatie zoeken zonder 'bijvoorbeeld' en 'en welke regels voor mij van toepassing zijn'</t>
  </si>
  <si>
    <t>2021 t/m 2024: Hoe groot of klein is volgens u de kans dat de Belastingdienst ontdekt dat iemand onterechte kostenposten of aftrekposten in de belastingaangifte opvoert?  (1=zeer klein, 5=zeer groot). T/m 2020 werd deze vraag in iets andere vorm uitgevraagd in V220.</t>
  </si>
  <si>
    <t>2021 t/m 2024: Hoe groot of klein is volgens u de kans dat de Belastingdienst ontdekt dat iemand niet alle inkomsten heeft opgegeven in een belastingaangifte?  (1=zeer klein, 5=zeer groot). T/m 2020 werd deze vraag in iets andere vorm uitgevraagd in V221.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</si>
</sst>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0"/>
  </numFmts>
  <fonts count="16">
    <font>
      <sz val="11"/>
      <color theme="1"/>
      <name val="Calibri"/>
      <family val="2"/>
      <scheme val="minor"/>
    </font>
    <font>
      <b/>
      <sz val="11"/>
      <color rgb="FF010205"/>
      <name val="Arial Bold"/>
      <family val="2"/>
    </font>
    <font>
      <sz val="9"/>
      <color rgb="FF264A60"/>
      <name val="Arial"/>
      <family val="2"/>
    </font>
    <font>
      <sz val="9"/>
      <color rgb="FF010205"/>
      <name val="Arial"/>
      <family val="2"/>
    </font>
    <font>
      <sz val="11"/>
      <color theme="1"/>
      <name val="Calibri"/>
      <family val="2"/>
      <scheme val="minor"/>
    </font>
    <font>
      <b/>
      <sz val="11"/>
      <color theme="1"/>
      <name val="Calibri"/>
      <family val="2"/>
      <scheme val="minor"/>
    </font>
    <font>
      <sz val="9"/>
      <color theme="1"/>
      <name val="Arial"/>
      <family val="2"/>
    </font>
    <font>
      <b/>
      <sz val="11"/>
      <name val="Arial Bold"/>
      <family val="2"/>
    </font>
    <font>
      <u/>
      <sz val="11"/>
      <color theme="10"/>
      <name val="Calibri"/>
      <family val="2"/>
      <scheme val="minor"/>
    </font>
    <font>
      <sz val="8"/>
      <name val="Calibri"/>
      <family val="2"/>
      <scheme val="minor"/>
    </font>
    <font>
      <sz val="9"/>
      <color theme="0" tint="-0.499984740745262"/>
      <name val="Arial"/>
      <family val="2"/>
    </font>
    <font>
      <sz val="9"/>
      <color rgb="FFFF0000"/>
      <name val="Arial"/>
      <family val="2"/>
    </font>
    <font>
      <sz val="11"/>
      <color rgb="FFFF0000"/>
      <name val="Calibri"/>
      <family val="2"/>
      <scheme val="minor"/>
    </font>
    <font>
      <sz val="11"/>
      <color theme="0" tint="-0.499984740745262"/>
      <name val="Calibri"/>
      <family val="2"/>
      <scheme val="minor"/>
    </font>
    <font>
      <sz val="9"/>
      <name val="Arial"/>
      <family val="2"/>
    </font>
    <font>
      <sz val="11"/>
      <name val="Calibri"/>
      <family val="2"/>
      <scheme val="minor"/>
    </font>
  </fonts>
  <fills count="6">
    <fill>
      <patternFill patternType="none"/>
    </fill>
    <fill>
      <patternFill patternType="gray125"/>
    </fill>
    <fill>
      <patternFill patternType="none">
        <bgColor rgb="FFFFFFFF"/>
      </patternFill>
    </fill>
    <fill>
      <patternFill patternType="solid">
        <fgColor rgb="FFE0E0E0"/>
      </patternFill>
    </fill>
    <fill>
      <patternFill patternType="solid">
        <fgColor rgb="FFF9F9FB"/>
      </patternFill>
    </fill>
    <fill>
      <patternFill patternType="solid">
        <fgColor theme="0" tint="-0.249977111117893"/>
        <bgColor indexed="64"/>
      </patternFill>
    </fill>
  </fills>
  <borders count="26">
    <border>
      <left/>
      <right/>
      <top/>
      <bottom/>
      <diagonal/>
    </border>
    <border>
      <left/>
      <right/>
      <top/>
      <bottom/>
      <diagonal/>
    </border>
    <border>
      <left/>
      <right/>
      <top/>
      <bottom/>
      <diagonal/>
    </border>
    <border>
      <left/>
      <right/>
      <top/>
      <bottom/>
      <diagonal/>
    </border>
    <border>
      <left/>
      <right style="thin">
        <color rgb="FFE0E0E0"/>
      </right>
      <top/>
      <bottom/>
      <diagonal/>
    </border>
    <border>
      <left style="thin">
        <color rgb="FFE0E0E0"/>
      </left>
      <right style="thin">
        <color rgb="FFE0E0E0"/>
      </right>
      <top/>
      <bottom/>
      <diagonal/>
    </border>
    <border>
      <left/>
      <right style="thin">
        <color rgb="FFE0E0E0"/>
      </right>
      <top/>
      <bottom style="thin">
        <color rgb="FF152935"/>
      </bottom>
      <diagonal/>
    </border>
    <border>
      <left style="thin">
        <color rgb="FFE0E0E0"/>
      </left>
      <right style="thin">
        <color rgb="FFE0E0E0"/>
      </right>
      <top/>
      <bottom style="thin">
        <color rgb="FF152935"/>
      </bottom>
      <diagonal/>
    </border>
    <border>
      <left/>
      <right/>
      <top style="thin">
        <color rgb="FF152935"/>
      </top>
      <bottom style="thin">
        <color rgb="FFAEAEAE"/>
      </bottom>
      <diagonal/>
    </border>
    <border>
      <left/>
      <right/>
      <top style="thin">
        <color rgb="FFAEAEAE"/>
      </top>
      <bottom style="thin">
        <color rgb="FFAEAEAE"/>
      </bottom>
      <diagonal/>
    </border>
    <border>
      <left/>
      <right/>
      <top style="thin">
        <color rgb="FFAEAEAE"/>
      </top>
      <bottom style="thin">
        <color rgb="FF152935"/>
      </bottom>
      <diagonal/>
    </border>
    <border>
      <left/>
      <right style="thin">
        <color rgb="FFE0E0E0"/>
      </right>
      <top style="thin">
        <color rgb="FF152935"/>
      </top>
      <bottom style="thin">
        <color rgb="FFAEAEAE"/>
      </bottom>
      <diagonal/>
    </border>
    <border>
      <left style="thin">
        <color rgb="FFE0E0E0"/>
      </left>
      <right style="thin">
        <color rgb="FFE0E0E0"/>
      </right>
      <top style="thin">
        <color rgb="FF152935"/>
      </top>
      <bottom style="thin">
        <color rgb="FFAEAEAE"/>
      </bottom>
      <diagonal/>
    </border>
    <border>
      <left/>
      <right style="thin">
        <color rgb="FFE0E0E0"/>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right style="thin">
        <color rgb="FFE0E0E0"/>
      </right>
      <top style="thin">
        <color rgb="FFAEAEAE"/>
      </top>
      <bottom style="thin">
        <color rgb="FF152935"/>
      </bottom>
      <diagonal/>
    </border>
    <border>
      <left style="thin">
        <color rgb="FFE0E0E0"/>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right/>
      <top style="thin">
        <color rgb="FF152935"/>
      </top>
      <bottom/>
      <diagonal/>
    </border>
    <border>
      <left/>
      <right style="thin">
        <color rgb="FFE0E0E0"/>
      </right>
      <top style="thin">
        <color rgb="FFAEAEAE"/>
      </top>
      <bottom/>
      <diagonal/>
    </border>
    <border>
      <left style="thin">
        <color rgb="FFE0E0E0"/>
      </left>
      <right style="thin">
        <color rgb="FFE0E0E0"/>
      </right>
      <top style="thin">
        <color rgb="FFAEAEAE"/>
      </top>
      <bottom/>
      <diagonal/>
    </border>
    <border>
      <left/>
      <right/>
      <top style="thin">
        <color rgb="FFAEAEAE"/>
      </top>
      <bottom/>
      <diagonal/>
    </border>
    <border>
      <left/>
      <right/>
      <top/>
      <bottom style="thin">
        <color rgb="FFAEAEAE"/>
      </bottom>
      <diagonal/>
    </border>
    <border>
      <left/>
      <right/>
      <top style="thin">
        <color rgb="FF152935"/>
      </top>
      <bottom style="thin">
        <color indexed="64"/>
      </bottom>
      <diagonal/>
    </border>
    <border>
      <left/>
      <right/>
      <top/>
      <bottom style="thin">
        <color indexed="64"/>
      </bottom>
      <diagonal/>
    </border>
  </borders>
  <cellStyleXfs count="176">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8" fillId="2" borderId="3" applyNumberFormat="0" applyFill="0" applyBorder="0" applyAlignment="0" applyProtection="0"/>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xf numFmtId="0" fontId="4" fillId="2" borderId="3"/>
  </cellStyleXfs>
  <cellXfs count="208">
    <xf numFmtId="0" fontId="0" fillId="0" borderId="0" xfId="0"/>
    <xf numFmtId="0" fontId="1" fillId="2" borderId="1" xfId="2" applyFont="1" applyFill="1" applyBorder="1" applyAlignment="1">
      <alignment horizontal="center" vertical="center" wrapText="1"/>
    </xf>
    <xf numFmtId="0" fontId="1" fillId="2" borderId="2" xfId="3" applyFont="1" applyFill="1" applyBorder="1" applyAlignment="1">
      <alignment horizontal="center" vertical="center" wrapText="1"/>
    </xf>
    <xf numFmtId="0" fontId="2" fillId="2" borderId="6" xfId="11" applyFont="1" applyFill="1" applyBorder="1" applyAlignment="1">
      <alignment horizontal="center"/>
    </xf>
    <xf numFmtId="0" fontId="2" fillId="2" borderId="7" xfId="13" applyFont="1" applyFill="1" applyBorder="1" applyAlignment="1">
      <alignment horizontal="center"/>
    </xf>
    <xf numFmtId="164" fontId="3" fillId="4" borderId="11" xfId="20" applyNumberFormat="1" applyFont="1" applyFill="1" applyBorder="1" applyAlignment="1">
      <alignment horizontal="right" vertical="top"/>
    </xf>
    <xf numFmtId="164" fontId="3" fillId="4" borderId="12" xfId="21" applyNumberFormat="1" applyFont="1" applyFill="1" applyBorder="1" applyAlignment="1">
      <alignment horizontal="right" vertical="top"/>
    </xf>
    <xf numFmtId="164" fontId="3" fillId="4" borderId="13" xfId="23" applyNumberFormat="1" applyFont="1" applyFill="1" applyBorder="1" applyAlignment="1">
      <alignment horizontal="right" vertical="top"/>
    </xf>
    <xf numFmtId="164" fontId="3" fillId="4" borderId="14" xfId="24" applyNumberFormat="1" applyFont="1" applyFill="1" applyBorder="1" applyAlignment="1">
      <alignment horizontal="right" vertical="top"/>
    </xf>
    <xf numFmtId="164" fontId="3" fillId="4" borderId="16" xfId="26" applyNumberFormat="1" applyFont="1" applyFill="1" applyBorder="1" applyAlignment="1">
      <alignment horizontal="right" vertical="top"/>
    </xf>
    <xf numFmtId="164" fontId="3" fillId="4" borderId="17" xfId="27" applyNumberFormat="1" applyFont="1" applyFill="1" applyBorder="1" applyAlignment="1">
      <alignment horizontal="right" vertical="top"/>
    </xf>
    <xf numFmtId="0" fontId="3" fillId="4" borderId="14" xfId="29" applyFont="1" applyFill="1" applyBorder="1" applyAlignment="1">
      <alignment horizontal="left" vertical="top" wrapText="1"/>
    </xf>
    <xf numFmtId="0" fontId="3" fillId="4" borderId="13" xfId="30" applyFont="1" applyFill="1" applyBorder="1" applyAlignment="1">
      <alignment horizontal="left" vertical="top" wrapText="1"/>
    </xf>
    <xf numFmtId="0" fontId="3" fillId="4" borderId="12" xfId="31" applyFont="1" applyFill="1" applyBorder="1" applyAlignment="1">
      <alignment horizontal="left" vertical="top" wrapText="1"/>
    </xf>
    <xf numFmtId="0" fontId="3" fillId="4" borderId="11" xfId="32" applyFont="1" applyFill="1" applyBorder="1" applyAlignment="1">
      <alignment horizontal="left" vertical="top" wrapText="1"/>
    </xf>
    <xf numFmtId="0" fontId="2" fillId="3" borderId="8" xfId="16" applyFont="1" applyFill="1" applyBorder="1" applyAlignment="1">
      <alignment horizontal="left" vertical="top"/>
    </xf>
    <xf numFmtId="0" fontId="2" fillId="3" borderId="9" xfId="17" applyFont="1" applyFill="1" applyBorder="1" applyAlignment="1">
      <alignment horizontal="left" vertical="top"/>
    </xf>
    <xf numFmtId="0" fontId="2" fillId="3" borderId="10" xfId="19" applyFont="1" applyFill="1" applyBorder="1" applyAlignment="1">
      <alignment horizontal="left" vertical="top"/>
    </xf>
    <xf numFmtId="0" fontId="1" fillId="2" borderId="1" xfId="2" applyFont="1" applyFill="1" applyBorder="1" applyAlignment="1">
      <alignment horizontal="left" vertical="center"/>
    </xf>
    <xf numFmtId="0" fontId="0" fillId="0" borderId="0" xfId="0" applyAlignment="1">
      <alignment horizontal="left"/>
    </xf>
    <xf numFmtId="165" fontId="3" fillId="4" borderId="17" xfId="36" applyNumberFormat="1" applyFont="1" applyFill="1" applyBorder="1" applyAlignment="1">
      <alignment horizontal="right" vertical="top"/>
    </xf>
    <xf numFmtId="165" fontId="3" fillId="4" borderId="16" xfId="37" applyNumberFormat="1" applyFont="1" applyFill="1" applyBorder="1" applyAlignment="1">
      <alignment horizontal="right" vertical="top"/>
    </xf>
    <xf numFmtId="0" fontId="2" fillId="3" borderId="10" xfId="38" applyFont="1" applyFill="1" applyBorder="1" applyAlignment="1">
      <alignment horizontal="left" vertical="top" wrapText="1"/>
    </xf>
    <xf numFmtId="1" fontId="0" fillId="0" borderId="0" xfId="0" applyNumberFormat="1"/>
    <xf numFmtId="1" fontId="3" fillId="4" borderId="3" xfId="40" applyNumberFormat="1" applyFont="1" applyFill="1" applyAlignment="1">
      <alignment horizontal="right" vertical="top"/>
    </xf>
    <xf numFmtId="1" fontId="3" fillId="4" borderId="3" xfId="41" applyNumberFormat="1" applyFont="1" applyFill="1" applyAlignment="1">
      <alignment horizontal="right" vertical="top"/>
    </xf>
    <xf numFmtId="1" fontId="2" fillId="3" borderId="3" xfId="42" applyNumberFormat="1" applyFont="1" applyFill="1" applyAlignment="1">
      <alignment horizontal="left" vertical="top" wrapText="1"/>
    </xf>
    <xf numFmtId="165" fontId="3" fillId="4" borderId="18" xfId="36" applyNumberFormat="1" applyFont="1" applyFill="1" applyBorder="1" applyAlignment="1">
      <alignment horizontal="right" vertical="top"/>
    </xf>
    <xf numFmtId="1" fontId="3" fillId="4" borderId="17" xfId="40" applyNumberFormat="1" applyFont="1" applyFill="1" applyBorder="1" applyAlignment="1">
      <alignment horizontal="right" vertical="top"/>
    </xf>
    <xf numFmtId="1" fontId="3" fillId="4" borderId="16" xfId="41" applyNumberFormat="1" applyFont="1" applyFill="1" applyBorder="1" applyAlignment="1">
      <alignment horizontal="right" vertical="top"/>
    </xf>
    <xf numFmtId="1" fontId="2" fillId="3" borderId="10" xfId="42" applyNumberFormat="1" applyFont="1" applyFill="1" applyBorder="1" applyAlignment="1">
      <alignment horizontal="left" vertical="top" wrapText="1"/>
    </xf>
    <xf numFmtId="1" fontId="3" fillId="4" borderId="18" xfId="40" applyNumberFormat="1" applyFont="1" applyFill="1" applyBorder="1" applyAlignment="1">
      <alignment horizontal="right" vertical="top"/>
    </xf>
    <xf numFmtId="0" fontId="1" fillId="2" borderId="3" xfId="43" applyFont="1" applyAlignment="1">
      <alignment horizontal="left" vertical="center"/>
    </xf>
    <xf numFmtId="0" fontId="1" fillId="2" borderId="3" xfId="44" applyFont="1" applyAlignment="1">
      <alignment horizontal="center" vertical="center" wrapText="1"/>
    </xf>
    <xf numFmtId="0" fontId="2" fillId="2" borderId="4" xfId="46" applyFont="1" applyBorder="1" applyAlignment="1">
      <alignment horizontal="center" wrapText="1"/>
    </xf>
    <xf numFmtId="0" fontId="2" fillId="2" borderId="5" xfId="47" applyFont="1" applyBorder="1" applyAlignment="1">
      <alignment horizontal="center" wrapText="1"/>
    </xf>
    <xf numFmtId="0" fontId="2" fillId="2" borderId="6" xfId="49" applyFont="1" applyBorder="1" applyAlignment="1">
      <alignment horizontal="center"/>
    </xf>
    <xf numFmtId="0" fontId="2" fillId="2" borderId="7" xfId="50" applyFont="1" applyBorder="1" applyAlignment="1">
      <alignment horizontal="center"/>
    </xf>
    <xf numFmtId="0" fontId="2" fillId="3" borderId="19" xfId="52" applyFont="1" applyFill="1" applyBorder="1" applyAlignment="1">
      <alignment horizontal="left" vertical="top"/>
    </xf>
    <xf numFmtId="164" fontId="3" fillId="4" borderId="20" xfId="53" applyNumberFormat="1" applyFont="1" applyFill="1" applyBorder="1" applyAlignment="1">
      <alignment horizontal="right" vertical="top"/>
    </xf>
    <xf numFmtId="164" fontId="3" fillId="4" borderId="21" xfId="54" applyNumberFormat="1" applyFont="1" applyFill="1" applyBorder="1" applyAlignment="1">
      <alignment horizontal="right" vertical="top"/>
    </xf>
    <xf numFmtId="0" fontId="2" fillId="3" borderId="22" xfId="56" applyFont="1" applyFill="1" applyBorder="1" applyAlignment="1">
      <alignment horizontal="left" vertical="top"/>
    </xf>
    <xf numFmtId="0" fontId="2" fillId="3" borderId="10" xfId="57" applyFont="1" applyFill="1" applyBorder="1" applyAlignment="1">
      <alignment horizontal="left" vertical="top"/>
    </xf>
    <xf numFmtId="165" fontId="3" fillId="4" borderId="16" xfId="58" applyNumberFormat="1" applyFont="1" applyFill="1" applyBorder="1" applyAlignment="1">
      <alignment horizontal="right" vertical="top"/>
    </xf>
    <xf numFmtId="165" fontId="3" fillId="4" borderId="17" xfId="59" applyNumberFormat="1" applyFont="1" applyFill="1" applyBorder="1" applyAlignment="1">
      <alignment horizontal="right" vertical="top"/>
    </xf>
    <xf numFmtId="0" fontId="2" fillId="3" borderId="10" xfId="61" applyFont="1" applyFill="1" applyBorder="1" applyAlignment="1">
      <alignment horizontal="left" vertical="top"/>
    </xf>
    <xf numFmtId="165" fontId="3" fillId="4" borderId="16" xfId="62" applyNumberFormat="1" applyFont="1" applyFill="1" applyBorder="1" applyAlignment="1">
      <alignment horizontal="right" vertical="top"/>
    </xf>
    <xf numFmtId="165" fontId="3" fillId="4" borderId="17" xfId="63" applyNumberFormat="1" applyFont="1" applyFill="1" applyBorder="1" applyAlignment="1">
      <alignment horizontal="right" vertical="top"/>
    </xf>
    <xf numFmtId="0" fontId="3" fillId="2" borderId="3" xfId="65" applyFont="1" applyAlignment="1">
      <alignment horizontal="left" vertical="top"/>
    </xf>
    <xf numFmtId="0" fontId="3" fillId="2" borderId="3" xfId="66" applyFont="1" applyAlignment="1">
      <alignment horizontal="left" vertical="top" wrapText="1"/>
    </xf>
    <xf numFmtId="0" fontId="3" fillId="2" borderId="3" xfId="67" applyFont="1" applyAlignment="1">
      <alignment horizontal="left" vertical="top" wrapText="1"/>
    </xf>
    <xf numFmtId="0" fontId="6" fillId="0" borderId="0" xfId="0" applyFont="1"/>
    <xf numFmtId="164" fontId="3" fillId="4" borderId="11" xfId="23" applyNumberFormat="1" applyFont="1" applyFill="1" applyBorder="1" applyAlignment="1">
      <alignment horizontal="right" vertical="top"/>
    </xf>
    <xf numFmtId="164" fontId="3" fillId="4" borderId="13" xfId="20" applyNumberFormat="1" applyFont="1" applyFill="1" applyBorder="1" applyAlignment="1">
      <alignment horizontal="right" vertical="top"/>
    </xf>
    <xf numFmtId="164" fontId="3" fillId="4" borderId="12" xfId="24" applyNumberFormat="1" applyFont="1" applyFill="1" applyBorder="1" applyAlignment="1">
      <alignment horizontal="right" vertical="top"/>
    </xf>
    <xf numFmtId="164" fontId="3" fillId="4" borderId="14" xfId="21" applyNumberFormat="1" applyFont="1" applyFill="1" applyBorder="1" applyAlignment="1">
      <alignment horizontal="right" vertical="top"/>
    </xf>
    <xf numFmtId="0" fontId="3" fillId="5" borderId="9" xfId="68" applyFont="1" applyFill="1" applyBorder="1" applyAlignment="1">
      <alignment horizontal="left" vertical="top" wrapText="1"/>
    </xf>
    <xf numFmtId="0" fontId="3" fillId="4" borderId="20" xfId="30" applyFont="1" applyFill="1" applyBorder="1" applyAlignment="1">
      <alignment horizontal="left" vertical="top" wrapText="1"/>
    </xf>
    <xf numFmtId="0" fontId="3" fillId="4" borderId="21" xfId="29" applyFont="1" applyFill="1" applyBorder="1" applyAlignment="1">
      <alignment horizontal="left" vertical="top" wrapText="1"/>
    </xf>
    <xf numFmtId="164" fontId="3" fillId="4" borderId="21" xfId="24" applyNumberFormat="1" applyFont="1" applyFill="1" applyBorder="1" applyAlignment="1">
      <alignment horizontal="right" vertical="top"/>
    </xf>
    <xf numFmtId="0" fontId="2" fillId="3" borderId="9" xfId="69" applyFont="1" applyFill="1" applyBorder="1" applyAlignment="1">
      <alignment vertical="top"/>
    </xf>
    <xf numFmtId="0" fontId="2" fillId="3" borderId="3" xfId="70" applyFont="1" applyFill="1" applyAlignment="1">
      <alignment vertical="top"/>
    </xf>
    <xf numFmtId="164" fontId="3" fillId="4" borderId="9" xfId="71" applyNumberFormat="1" applyFont="1" applyFill="1" applyBorder="1" applyAlignment="1">
      <alignment horizontal="right" vertical="top"/>
    </xf>
    <xf numFmtId="0" fontId="2" fillId="3" borderId="23" xfId="69" applyFont="1" applyFill="1" applyBorder="1" applyAlignment="1">
      <alignment vertical="top"/>
    </xf>
    <xf numFmtId="2" fontId="2" fillId="3" borderId="10" xfId="72" applyNumberFormat="1" applyFont="1" applyFill="1" applyBorder="1" applyAlignment="1">
      <alignment horizontal="left" vertical="top" wrapText="1"/>
    </xf>
    <xf numFmtId="2" fontId="3" fillId="4" borderId="10" xfId="73" applyNumberFormat="1" applyFont="1" applyFill="1" applyBorder="1" applyAlignment="1">
      <alignment horizontal="right" vertical="top"/>
    </xf>
    <xf numFmtId="2" fontId="3" fillId="4" borderId="17" xfId="74" applyNumberFormat="1" applyFont="1" applyFill="1" applyBorder="1" applyAlignment="1">
      <alignment horizontal="right" vertical="top"/>
    </xf>
    <xf numFmtId="2" fontId="3" fillId="4" borderId="18" xfId="75" applyNumberFormat="1" applyFont="1" applyFill="1" applyBorder="1" applyAlignment="1">
      <alignment horizontal="right" vertical="top"/>
    </xf>
    <xf numFmtId="2" fontId="3" fillId="4" borderId="22" xfId="74" applyNumberFormat="1" applyFont="1" applyFill="1" applyBorder="1" applyAlignment="1">
      <alignment horizontal="right" vertical="top"/>
    </xf>
    <xf numFmtId="2" fontId="3" fillId="4" borderId="22" xfId="75" applyNumberFormat="1" applyFont="1" applyFill="1" applyBorder="1" applyAlignment="1">
      <alignment horizontal="right" vertical="top"/>
    </xf>
    <xf numFmtId="164" fontId="3" fillId="4" borderId="14" xfId="76" applyNumberFormat="1" applyFont="1" applyFill="1" applyBorder="1" applyAlignment="1">
      <alignment horizontal="right" vertical="top"/>
    </xf>
    <xf numFmtId="164" fontId="3" fillId="4" borderId="15" xfId="77" applyNumberFormat="1" applyFont="1" applyFill="1" applyBorder="1" applyAlignment="1">
      <alignment horizontal="right" vertical="top"/>
    </xf>
    <xf numFmtId="1" fontId="2" fillId="3" borderId="10" xfId="72" applyNumberFormat="1" applyFont="1" applyFill="1" applyBorder="1" applyAlignment="1">
      <alignment horizontal="left" vertical="top" wrapText="1"/>
    </xf>
    <xf numFmtId="1" fontId="3" fillId="4" borderId="10" xfId="73" applyNumberFormat="1" applyFont="1" applyFill="1" applyBorder="1" applyAlignment="1">
      <alignment horizontal="right" vertical="top"/>
    </xf>
    <xf numFmtId="165" fontId="3" fillId="4" borderId="10" xfId="78" applyNumberFormat="1" applyFont="1" applyFill="1" applyBorder="1" applyAlignment="1">
      <alignment horizontal="right" vertical="top"/>
    </xf>
    <xf numFmtId="2" fontId="2" fillId="3" borderId="24" xfId="72" applyNumberFormat="1" applyFont="1" applyFill="1" applyBorder="1" applyAlignment="1">
      <alignment horizontal="left" vertical="top" wrapText="1"/>
    </xf>
    <xf numFmtId="0" fontId="1" fillId="2" borderId="3" xfId="80" applyFont="1" applyAlignment="1">
      <alignment horizontal="center" vertical="center" wrapText="1"/>
    </xf>
    <xf numFmtId="0" fontId="1" fillId="2" borderId="3" xfId="81" applyFont="1" applyAlignment="1">
      <alignment horizontal="center" vertical="center" wrapText="1"/>
    </xf>
    <xf numFmtId="0" fontId="4" fillId="2" borderId="3" xfId="82"/>
    <xf numFmtId="0" fontId="2" fillId="2" borderId="4" xfId="83" applyFont="1" applyBorder="1" applyAlignment="1">
      <alignment horizontal="center" wrapText="1"/>
    </xf>
    <xf numFmtId="0" fontId="2" fillId="2" borderId="5" xfId="84" applyFont="1" applyBorder="1" applyAlignment="1">
      <alignment horizontal="center" wrapText="1"/>
    </xf>
    <xf numFmtId="0" fontId="2" fillId="2" borderId="6" xfId="86" applyFont="1" applyBorder="1" applyAlignment="1">
      <alignment horizontal="center"/>
    </xf>
    <xf numFmtId="0" fontId="2" fillId="2" borderId="7" xfId="87" applyFont="1" applyBorder="1" applyAlignment="1">
      <alignment horizontal="center"/>
    </xf>
    <xf numFmtId="0" fontId="2" fillId="3" borderId="19" xfId="90" applyFont="1" applyFill="1" applyBorder="1" applyAlignment="1">
      <alignment horizontal="left" vertical="top" wrapText="1"/>
    </xf>
    <xf numFmtId="0" fontId="2" fillId="3" borderId="22" xfId="96" applyFont="1" applyFill="1" applyBorder="1" applyAlignment="1">
      <alignment horizontal="left" vertical="top" wrapText="1"/>
    </xf>
    <xf numFmtId="164" fontId="3" fillId="4" borderId="20" xfId="98" applyNumberFormat="1" applyFont="1" applyFill="1" applyBorder="1" applyAlignment="1">
      <alignment horizontal="right" vertical="top"/>
    </xf>
    <xf numFmtId="164" fontId="3" fillId="4" borderId="21" xfId="99" applyNumberFormat="1" applyFont="1" applyFill="1" applyBorder="1" applyAlignment="1">
      <alignment horizontal="right" vertical="top"/>
    </xf>
    <xf numFmtId="0" fontId="2" fillId="3" borderId="10" xfId="108" applyFont="1" applyFill="1" applyBorder="1" applyAlignment="1">
      <alignment horizontal="left" vertical="top" wrapText="1"/>
    </xf>
    <xf numFmtId="165" fontId="3" fillId="4" borderId="16" xfId="109" applyNumberFormat="1" applyFont="1" applyFill="1" applyBorder="1" applyAlignment="1">
      <alignment horizontal="right" vertical="top"/>
    </xf>
    <xf numFmtId="165" fontId="3" fillId="4" borderId="17" xfId="110" applyNumberFormat="1" applyFont="1" applyFill="1" applyBorder="1" applyAlignment="1">
      <alignment horizontal="right" vertical="top"/>
    </xf>
    <xf numFmtId="0" fontId="3" fillId="2" borderId="3" xfId="112" applyFont="1" applyAlignment="1">
      <alignment horizontal="left" vertical="top" wrapText="1"/>
    </xf>
    <xf numFmtId="0" fontId="3" fillId="2" borderId="3" xfId="114" applyFont="1" applyAlignment="1">
      <alignment horizontal="left" vertical="top" wrapText="1"/>
    </xf>
    <xf numFmtId="0" fontId="3" fillId="2" borderId="3" xfId="115" applyFont="1" applyAlignment="1">
      <alignment horizontal="left" vertical="top" wrapText="1"/>
    </xf>
    <xf numFmtId="0" fontId="2" fillId="3" borderId="10" xfId="116" applyFont="1" applyFill="1" applyBorder="1" applyAlignment="1">
      <alignment horizontal="left" vertical="top" wrapText="1"/>
    </xf>
    <xf numFmtId="165" fontId="3" fillId="4" borderId="16" xfId="117" applyNumberFormat="1" applyFont="1" applyFill="1" applyBorder="1" applyAlignment="1">
      <alignment horizontal="right" vertical="top"/>
    </xf>
    <xf numFmtId="165" fontId="3" fillId="4" borderId="17" xfId="118" applyNumberFormat="1" applyFont="1" applyFill="1" applyBorder="1" applyAlignment="1">
      <alignment horizontal="right" vertical="top"/>
    </xf>
    <xf numFmtId="0" fontId="7" fillId="2" borderId="3" xfId="119" applyFont="1" applyAlignment="1">
      <alignment vertical="center"/>
    </xf>
    <xf numFmtId="0" fontId="2" fillId="3" borderId="10" xfId="120" applyFont="1" applyFill="1" applyBorder="1" applyAlignment="1">
      <alignment vertical="top"/>
    </xf>
    <xf numFmtId="164" fontId="3" fillId="4" borderId="17" xfId="121" applyNumberFormat="1" applyFont="1" applyFill="1" applyBorder="1" applyAlignment="1">
      <alignment horizontal="right" vertical="top"/>
    </xf>
    <xf numFmtId="164" fontId="3" fillId="4" borderId="10" xfId="122" applyNumberFormat="1" applyFont="1" applyFill="1" applyBorder="1" applyAlignment="1">
      <alignment horizontal="right" vertical="top"/>
    </xf>
    <xf numFmtId="164" fontId="3" fillId="4" borderId="18" xfId="123" applyNumberFormat="1" applyFont="1" applyFill="1" applyBorder="1" applyAlignment="1">
      <alignment horizontal="right" vertical="top"/>
    </xf>
    <xf numFmtId="0" fontId="8" fillId="2" borderId="3" xfId="124"/>
    <xf numFmtId="0" fontId="5" fillId="2" borderId="3" xfId="82" applyFont="1"/>
    <xf numFmtId="0" fontId="8" fillId="0" borderId="3" xfId="124" applyFill="1"/>
    <xf numFmtId="0" fontId="4" fillId="0" borderId="3" xfId="82" applyFill="1"/>
    <xf numFmtId="0" fontId="1" fillId="2" borderId="3" xfId="119" applyFont="1" applyAlignment="1">
      <alignment vertical="center"/>
    </xf>
    <xf numFmtId="0" fontId="1" fillId="2" borderId="3" xfId="119" applyFont="1" applyAlignment="1">
      <alignment horizontal="center" vertical="center" wrapText="1"/>
    </xf>
    <xf numFmtId="0" fontId="1" fillId="2" borderId="3" xfId="125" applyFont="1" applyAlignment="1">
      <alignment horizontal="center" vertical="center" wrapText="1"/>
    </xf>
    <xf numFmtId="0" fontId="2" fillId="2" borderId="7" xfId="126" applyFont="1" applyBorder="1" applyAlignment="1">
      <alignment horizontal="center"/>
    </xf>
    <xf numFmtId="0" fontId="2" fillId="3" borderId="8" xfId="70" applyFont="1" applyFill="1" applyBorder="1" applyAlignment="1">
      <alignment vertical="top"/>
    </xf>
    <xf numFmtId="164" fontId="3" fillId="4" borderId="12" xfId="127" applyNumberFormat="1" applyFont="1" applyFill="1" applyBorder="1" applyAlignment="1">
      <alignment horizontal="right" vertical="top"/>
    </xf>
    <xf numFmtId="1" fontId="3" fillId="4" borderId="17" xfId="74" applyNumberFormat="1" applyFont="1" applyFill="1" applyBorder="1" applyAlignment="1">
      <alignment horizontal="right" vertical="top"/>
    </xf>
    <xf numFmtId="0" fontId="2" fillId="3" borderId="10" xfId="128" applyFont="1" applyFill="1" applyBorder="1" applyAlignment="1">
      <alignment horizontal="left" vertical="top" wrapText="1"/>
    </xf>
    <xf numFmtId="165" fontId="3" fillId="4" borderId="17" xfId="129" applyNumberFormat="1" applyFont="1" applyFill="1" applyBorder="1" applyAlignment="1">
      <alignment horizontal="right" vertical="top"/>
    </xf>
    <xf numFmtId="0" fontId="2" fillId="2" borderId="6" xfId="130" applyFont="1" applyBorder="1" applyAlignment="1">
      <alignment horizontal="center"/>
    </xf>
    <xf numFmtId="164" fontId="3" fillId="4" borderId="11" xfId="131" applyNumberFormat="1" applyFont="1" applyFill="1" applyBorder="1" applyAlignment="1">
      <alignment horizontal="right" vertical="top"/>
    </xf>
    <xf numFmtId="164" fontId="3" fillId="4" borderId="13" xfId="132" applyNumberFormat="1" applyFont="1" applyFill="1" applyBorder="1" applyAlignment="1">
      <alignment horizontal="right" vertical="top"/>
    </xf>
    <xf numFmtId="164" fontId="3" fillId="4" borderId="16" xfId="133" applyNumberFormat="1" applyFont="1" applyFill="1" applyBorder="1" applyAlignment="1">
      <alignment horizontal="right" vertical="top"/>
    </xf>
    <xf numFmtId="0" fontId="2" fillId="3" borderId="22" xfId="17" applyFont="1" applyFill="1" applyBorder="1" applyAlignment="1">
      <alignment horizontal="left" vertical="top"/>
    </xf>
    <xf numFmtId="0" fontId="3" fillId="5" borderId="22" xfId="68" applyFont="1" applyFill="1" applyBorder="1" applyAlignment="1">
      <alignment horizontal="left" vertical="top" wrapText="1"/>
    </xf>
    <xf numFmtId="164" fontId="3" fillId="4" borderId="20" xfId="136" applyNumberFormat="1" applyFont="1" applyFill="1" applyBorder="1" applyAlignment="1">
      <alignment horizontal="right" vertical="top"/>
    </xf>
    <xf numFmtId="165" fontId="3" fillId="4" borderId="16" xfId="137" applyNumberFormat="1" applyFont="1" applyFill="1" applyBorder="1" applyAlignment="1">
      <alignment horizontal="right" vertical="top"/>
    </xf>
    <xf numFmtId="164" fontId="3" fillId="5" borderId="20" xfId="53" applyNumberFormat="1" applyFont="1" applyFill="1" applyBorder="1" applyAlignment="1">
      <alignment horizontal="right" vertical="top"/>
    </xf>
    <xf numFmtId="164" fontId="3" fillId="5" borderId="21" xfId="54" applyNumberFormat="1" applyFont="1" applyFill="1" applyBorder="1" applyAlignment="1">
      <alignment horizontal="right" vertical="top"/>
    </xf>
    <xf numFmtId="164" fontId="3" fillId="4" borderId="20" xfId="138" applyNumberFormat="1" applyFont="1" applyFill="1" applyBorder="1" applyAlignment="1">
      <alignment horizontal="right" vertical="top"/>
    </xf>
    <xf numFmtId="165" fontId="3" fillId="4" borderId="16" xfId="139" applyNumberFormat="1" applyFont="1" applyFill="1" applyBorder="1" applyAlignment="1">
      <alignment horizontal="right" vertical="top"/>
    </xf>
    <xf numFmtId="165" fontId="3" fillId="4" borderId="16" xfId="140" applyNumberFormat="1" applyFont="1" applyFill="1" applyBorder="1" applyAlignment="1">
      <alignment horizontal="right" vertical="top"/>
    </xf>
    <xf numFmtId="165" fontId="3" fillId="4" borderId="18" xfId="141" applyNumberFormat="1" applyFont="1" applyFill="1" applyBorder="1" applyAlignment="1">
      <alignment horizontal="right" vertical="top"/>
    </xf>
    <xf numFmtId="0" fontId="1" fillId="0" borderId="1" xfId="2" applyFont="1" applyBorder="1" applyAlignment="1">
      <alignment horizontal="left" vertical="center"/>
    </xf>
    <xf numFmtId="164" fontId="10" fillId="4" borderId="11" xfId="20" applyNumberFormat="1" applyFont="1" applyFill="1" applyBorder="1" applyAlignment="1">
      <alignment horizontal="right" vertical="top"/>
    </xf>
    <xf numFmtId="164" fontId="10" fillId="4" borderId="12" xfId="21" applyNumberFormat="1" applyFont="1" applyFill="1" applyBorder="1" applyAlignment="1">
      <alignment horizontal="right" vertical="top"/>
    </xf>
    <xf numFmtId="164" fontId="10" fillId="4" borderId="13" xfId="23" applyNumberFormat="1" applyFont="1" applyFill="1" applyBorder="1" applyAlignment="1">
      <alignment horizontal="right" vertical="top"/>
    </xf>
    <xf numFmtId="164" fontId="10" fillId="4" borderId="14" xfId="24" applyNumberFormat="1" applyFont="1" applyFill="1" applyBorder="1" applyAlignment="1">
      <alignment horizontal="right" vertical="top"/>
    </xf>
    <xf numFmtId="0" fontId="10" fillId="4" borderId="13" xfId="30" applyFont="1" applyFill="1" applyBorder="1" applyAlignment="1">
      <alignment horizontal="left" vertical="top" wrapText="1"/>
    </xf>
    <xf numFmtId="0" fontId="10" fillId="4" borderId="14" xfId="29" applyFont="1" applyFill="1" applyBorder="1" applyAlignment="1">
      <alignment horizontal="left" vertical="top" wrapText="1"/>
    </xf>
    <xf numFmtId="164" fontId="10" fillId="4" borderId="16" xfId="26" applyNumberFormat="1" applyFont="1" applyFill="1" applyBorder="1" applyAlignment="1">
      <alignment horizontal="right" vertical="top"/>
    </xf>
    <xf numFmtId="164" fontId="10" fillId="4" borderId="17" xfId="27" applyNumberFormat="1" applyFont="1" applyFill="1" applyBorder="1" applyAlignment="1">
      <alignment horizontal="right" vertical="top"/>
    </xf>
    <xf numFmtId="1" fontId="10" fillId="4" borderId="16" xfId="41" applyNumberFormat="1" applyFont="1" applyFill="1" applyBorder="1" applyAlignment="1">
      <alignment horizontal="right" vertical="top"/>
    </xf>
    <xf numFmtId="1" fontId="10" fillId="4" borderId="17" xfId="40" applyNumberFormat="1" applyFont="1" applyFill="1" applyBorder="1" applyAlignment="1">
      <alignment horizontal="right" vertical="top"/>
    </xf>
    <xf numFmtId="165" fontId="11" fillId="4" borderId="16" xfId="37" applyNumberFormat="1" applyFont="1" applyFill="1" applyBorder="1" applyAlignment="1">
      <alignment horizontal="right" vertical="top"/>
    </xf>
    <xf numFmtId="165" fontId="11" fillId="4" borderId="17" xfId="36" applyNumberFormat="1" applyFont="1" applyFill="1" applyBorder="1" applyAlignment="1">
      <alignment horizontal="right" vertical="top"/>
    </xf>
    <xf numFmtId="164" fontId="10" fillId="4" borderId="9" xfId="71" applyNumberFormat="1" applyFont="1" applyFill="1" applyBorder="1" applyAlignment="1">
      <alignment horizontal="right" vertical="top"/>
    </xf>
    <xf numFmtId="0" fontId="13" fillId="0" borderId="0" xfId="0" applyFont="1"/>
    <xf numFmtId="2" fontId="10" fillId="4" borderId="17" xfId="74" applyNumberFormat="1" applyFont="1" applyFill="1" applyBorder="1" applyAlignment="1">
      <alignment horizontal="right" vertical="top"/>
    </xf>
    <xf numFmtId="0" fontId="10" fillId="4" borderId="12" xfId="31" applyFont="1" applyFill="1" applyBorder="1" applyAlignment="1">
      <alignment horizontal="left" vertical="top" wrapText="1"/>
    </xf>
    <xf numFmtId="165" fontId="11" fillId="4" borderId="17" xfId="63" applyNumberFormat="1" applyFont="1" applyFill="1" applyBorder="1" applyAlignment="1">
      <alignment horizontal="right" vertical="top"/>
    </xf>
    <xf numFmtId="164" fontId="10" fillId="4" borderId="21" xfId="54" applyNumberFormat="1" applyFont="1" applyFill="1" applyBorder="1" applyAlignment="1">
      <alignment horizontal="right" vertical="top"/>
    </xf>
    <xf numFmtId="165" fontId="10" fillId="4" borderId="17" xfId="59" applyNumberFormat="1" applyFont="1" applyFill="1" applyBorder="1" applyAlignment="1">
      <alignment horizontal="right" vertical="top"/>
    </xf>
    <xf numFmtId="2" fontId="10" fillId="4" borderId="18" xfId="75" applyNumberFormat="1" applyFont="1" applyFill="1" applyBorder="1" applyAlignment="1">
      <alignment horizontal="right" vertical="top"/>
    </xf>
    <xf numFmtId="0" fontId="12" fillId="0" borderId="0" xfId="0" applyFont="1"/>
    <xf numFmtId="2" fontId="10" fillId="4" borderId="10" xfId="73" applyNumberFormat="1" applyFont="1" applyFill="1" applyBorder="1" applyAlignment="1">
      <alignment horizontal="right" vertical="top"/>
    </xf>
    <xf numFmtId="164" fontId="14" fillId="4" borderId="9" xfId="71" applyNumberFormat="1" applyFont="1" applyFill="1" applyBorder="1" applyAlignment="1">
      <alignment horizontal="right" vertical="top"/>
    </xf>
    <xf numFmtId="0" fontId="15" fillId="0" borderId="0" xfId="0" applyFont="1"/>
    <xf numFmtId="2" fontId="14" fillId="4" borderId="18" xfId="75" applyNumberFormat="1" applyFont="1" applyFill="1" applyBorder="1" applyAlignment="1">
      <alignment horizontal="right" vertical="top"/>
    </xf>
    <xf numFmtId="164" fontId="14" fillId="4" borderId="12" xfId="21" applyNumberFormat="1" applyFont="1" applyFill="1" applyBorder="1" applyAlignment="1">
      <alignment horizontal="right" vertical="top"/>
    </xf>
    <xf numFmtId="0" fontId="14" fillId="4" borderId="14" xfId="29" applyFont="1" applyFill="1" applyBorder="1" applyAlignment="1">
      <alignment horizontal="left" vertical="top" wrapText="1"/>
    </xf>
    <xf numFmtId="164" fontId="14" fillId="4" borderId="14" xfId="24" applyNumberFormat="1" applyFont="1" applyFill="1" applyBorder="1" applyAlignment="1">
      <alignment horizontal="right" vertical="top"/>
    </xf>
    <xf numFmtId="164" fontId="14" fillId="4" borderId="17" xfId="27" applyNumberFormat="1" applyFont="1" applyFill="1" applyBorder="1" applyAlignment="1">
      <alignment horizontal="right" vertical="top"/>
    </xf>
    <xf numFmtId="1" fontId="14" fillId="4" borderId="17" xfId="40" applyNumberFormat="1" applyFont="1" applyFill="1" applyBorder="1" applyAlignment="1">
      <alignment horizontal="right" vertical="top"/>
    </xf>
    <xf numFmtId="164" fontId="10" fillId="4" borderId="13" xfId="132" applyNumberFormat="1" applyFont="1" applyFill="1" applyBorder="1" applyAlignment="1">
      <alignment horizontal="right" vertical="top"/>
    </xf>
    <xf numFmtId="164" fontId="10" fillId="4" borderId="16" xfId="133" applyNumberFormat="1" applyFont="1" applyFill="1" applyBorder="1" applyAlignment="1">
      <alignment horizontal="right" vertical="top"/>
    </xf>
    <xf numFmtId="1" fontId="10" fillId="4" borderId="18" xfId="40" applyNumberFormat="1" applyFont="1" applyFill="1" applyBorder="1" applyAlignment="1">
      <alignment horizontal="right" vertical="top"/>
    </xf>
    <xf numFmtId="165" fontId="11" fillId="4" borderId="18" xfId="36" applyNumberFormat="1" applyFont="1" applyFill="1" applyBorder="1" applyAlignment="1">
      <alignment horizontal="right" vertical="top"/>
    </xf>
    <xf numFmtId="165" fontId="11" fillId="4" borderId="16" xfId="62" applyNumberFormat="1" applyFont="1" applyFill="1" applyBorder="1" applyAlignment="1">
      <alignment horizontal="right" vertical="top"/>
    </xf>
    <xf numFmtId="164" fontId="10" fillId="4" borderId="20" xfId="53" applyNumberFormat="1" applyFont="1" applyFill="1" applyBorder="1" applyAlignment="1">
      <alignment horizontal="right" vertical="top"/>
    </xf>
    <xf numFmtId="165" fontId="10" fillId="4" borderId="16" xfId="58" applyNumberFormat="1" applyFont="1" applyFill="1" applyBorder="1" applyAlignment="1">
      <alignment horizontal="right" vertical="top"/>
    </xf>
    <xf numFmtId="164" fontId="10" fillId="4" borderId="14" xfId="76" applyNumberFormat="1" applyFont="1" applyFill="1" applyBorder="1" applyAlignment="1">
      <alignment horizontal="right" vertical="top"/>
    </xf>
    <xf numFmtId="1" fontId="10" fillId="4" borderId="10" xfId="73" applyNumberFormat="1" applyFont="1" applyFill="1" applyBorder="1" applyAlignment="1">
      <alignment horizontal="right" vertical="top"/>
    </xf>
    <xf numFmtId="165" fontId="11" fillId="4" borderId="10" xfId="78" applyNumberFormat="1" applyFont="1" applyFill="1" applyBorder="1" applyAlignment="1">
      <alignment horizontal="right" vertical="top"/>
    </xf>
    <xf numFmtId="165" fontId="14" fillId="4" borderId="18" xfId="36" applyNumberFormat="1" applyFont="1" applyFill="1" applyBorder="1" applyAlignment="1">
      <alignment horizontal="right" vertical="top"/>
    </xf>
    <xf numFmtId="164" fontId="6" fillId="4" borderId="12" xfId="21" applyNumberFormat="1" applyFont="1" applyFill="1" applyBorder="1" applyAlignment="1">
      <alignment horizontal="right" vertical="top"/>
    </xf>
    <xf numFmtId="164" fontId="6" fillId="4" borderId="14" xfId="24" applyNumberFormat="1" applyFont="1" applyFill="1" applyBorder="1" applyAlignment="1">
      <alignment horizontal="right" vertical="top"/>
    </xf>
    <xf numFmtId="164" fontId="6" fillId="4" borderId="17" xfId="27" applyNumberFormat="1" applyFont="1" applyFill="1" applyBorder="1" applyAlignment="1">
      <alignment horizontal="right" vertical="top"/>
    </xf>
    <xf numFmtId="1" fontId="6" fillId="4" borderId="17" xfId="40" applyNumberFormat="1" applyFont="1" applyFill="1" applyBorder="1" applyAlignment="1">
      <alignment horizontal="right" vertical="top"/>
    </xf>
    <xf numFmtId="165" fontId="6" fillId="4" borderId="18" xfId="36" applyNumberFormat="1" applyFont="1" applyFill="1" applyBorder="1" applyAlignment="1">
      <alignment horizontal="right" vertical="top"/>
    </xf>
    <xf numFmtId="0" fontId="4" fillId="0" borderId="0" xfId="0" applyFont="1"/>
    <xf numFmtId="164" fontId="6" fillId="4" borderId="9" xfId="71" applyNumberFormat="1" applyFont="1" applyFill="1" applyBorder="1" applyAlignment="1">
      <alignment horizontal="right" vertical="top"/>
    </xf>
    <xf numFmtId="2" fontId="6" fillId="4" borderId="18" xfId="75" applyNumberFormat="1" applyFont="1" applyFill="1" applyBorder="1" applyAlignment="1">
      <alignment horizontal="right" vertical="top"/>
    </xf>
    <xf numFmtId="166" fontId="3" fillId="4" borderId="17" xfId="74" applyNumberFormat="1" applyFont="1" applyFill="1" applyBorder="1" applyAlignment="1">
      <alignment horizontal="right" vertical="top"/>
    </xf>
    <xf numFmtId="164" fontId="3" fillId="4" borderId="8" xfId="145" applyNumberFormat="1" applyFont="1" applyFill="1" applyBorder="1" applyAlignment="1">
      <alignment horizontal="right" vertical="top"/>
    </xf>
    <xf numFmtId="164" fontId="3" fillId="4" borderId="9" xfId="146" applyNumberFormat="1" applyFont="1" applyFill="1" applyBorder="1" applyAlignment="1">
      <alignment horizontal="right" vertical="top"/>
    </xf>
    <xf numFmtId="164" fontId="3" fillId="4" borderId="10" xfId="146" applyNumberFormat="1" applyFont="1" applyFill="1" applyBorder="1" applyAlignment="1">
      <alignment horizontal="right" vertical="top"/>
    </xf>
    <xf numFmtId="165" fontId="3" fillId="4" borderId="11" xfId="147" applyNumberFormat="1" applyFont="1" applyFill="1" applyBorder="1" applyAlignment="1">
      <alignment horizontal="right" vertical="top"/>
    </xf>
    <xf numFmtId="166" fontId="3" fillId="4" borderId="25" xfId="148" applyNumberFormat="1" applyFont="1" applyFill="1" applyBorder="1" applyAlignment="1">
      <alignment horizontal="right" vertical="top"/>
    </xf>
    <xf numFmtId="164" fontId="3" fillId="4" borderId="20" xfId="149" applyNumberFormat="1" applyFont="1" applyFill="1" applyBorder="1" applyAlignment="1">
      <alignment horizontal="right" vertical="top"/>
    </xf>
    <xf numFmtId="165" fontId="3" fillId="4" borderId="16" xfId="150" applyNumberFormat="1" applyFont="1" applyFill="1" applyBorder="1" applyAlignment="1">
      <alignment horizontal="right" vertical="top"/>
    </xf>
    <xf numFmtId="0" fontId="6" fillId="0" borderId="0" xfId="0" quotePrefix="1" applyFont="1"/>
    <xf numFmtId="0" fontId="3" fillId="5" borderId="14" xfId="29" applyFont="1" applyFill="1" applyBorder="1" applyAlignment="1">
      <alignment horizontal="left" vertical="top" wrapText="1"/>
    </xf>
    <xf numFmtId="0" fontId="1" fillId="2" borderId="3" xfId="151" applyFont="1" applyAlignment="1">
      <alignment horizontal="left" vertical="center"/>
    </xf>
    <xf numFmtId="0" fontId="1" fillId="2" borderId="3" xfId="151" applyFont="1" applyAlignment="1">
      <alignment horizontal="center" vertical="center" wrapText="1"/>
    </xf>
    <xf numFmtId="0" fontId="2" fillId="2" borderId="6" xfId="154" applyFont="1" applyBorder="1" applyAlignment="1">
      <alignment horizontal="center"/>
    </xf>
    <xf numFmtId="0" fontId="2" fillId="3" borderId="8" xfId="155" applyFont="1" applyFill="1" applyBorder="1" applyAlignment="1">
      <alignment horizontal="left" vertical="top"/>
    </xf>
    <xf numFmtId="164" fontId="3" fillId="4" borderId="9" xfId="157" applyNumberFormat="1" applyFont="1" applyFill="1" applyBorder="1" applyAlignment="1">
      <alignment horizontal="right" vertical="top"/>
    </xf>
    <xf numFmtId="0" fontId="2" fillId="3" borderId="9" xfId="158" applyFont="1" applyFill="1" applyBorder="1" applyAlignment="1">
      <alignment horizontal="left" vertical="top"/>
    </xf>
    <xf numFmtId="164" fontId="3" fillId="4" borderId="15" xfId="159" applyNumberFormat="1" applyFont="1" applyFill="1" applyBorder="1" applyAlignment="1">
      <alignment horizontal="right" vertical="top"/>
    </xf>
    <xf numFmtId="164" fontId="3" fillId="4" borderId="14" xfId="159" applyNumberFormat="1" applyFont="1" applyFill="1" applyBorder="1" applyAlignment="1">
      <alignment horizontal="right" vertical="top"/>
    </xf>
    <xf numFmtId="0" fontId="2" fillId="3" borderId="10" xfId="160" applyFont="1" applyFill="1" applyBorder="1" applyAlignment="1">
      <alignment horizontal="left" vertical="top"/>
    </xf>
    <xf numFmtId="164" fontId="3" fillId="4" borderId="10" xfId="163" applyNumberFormat="1" applyFont="1" applyFill="1" applyBorder="1" applyAlignment="1">
      <alignment horizontal="right" vertical="top"/>
    </xf>
    <xf numFmtId="1" fontId="2" fillId="3" borderId="10" xfId="164" applyNumberFormat="1" applyFont="1" applyFill="1" applyBorder="1" applyAlignment="1">
      <alignment horizontal="left" vertical="top" wrapText="1"/>
    </xf>
    <xf numFmtId="1" fontId="3" fillId="4" borderId="16" xfId="167" applyNumberFormat="1" applyFont="1" applyFill="1" applyBorder="1" applyAlignment="1">
      <alignment horizontal="right" vertical="top"/>
    </xf>
    <xf numFmtId="1" fontId="2" fillId="3" borderId="10" xfId="168" applyNumberFormat="1" applyFont="1" applyFill="1" applyBorder="1" applyAlignment="1">
      <alignment horizontal="left" vertical="top" wrapText="1"/>
    </xf>
    <xf numFmtId="165" fontId="3" fillId="4" borderId="16" xfId="171" applyNumberFormat="1" applyFont="1" applyFill="1" applyBorder="1" applyAlignment="1">
      <alignment horizontal="right" vertical="top"/>
    </xf>
    <xf numFmtId="0" fontId="1" fillId="2" borderId="3" xfId="172" applyFont="1" applyAlignment="1">
      <alignment horizontal="left" vertical="center"/>
    </xf>
    <xf numFmtId="164" fontId="3" fillId="5" borderId="13" xfId="23" applyNumberFormat="1" applyFont="1" applyFill="1" applyBorder="1" applyAlignment="1">
      <alignment horizontal="right" vertical="top"/>
    </xf>
    <xf numFmtId="164" fontId="3" fillId="5" borderId="14" xfId="24" applyNumberFormat="1" applyFont="1" applyFill="1" applyBorder="1" applyAlignment="1">
      <alignment horizontal="right" vertical="top"/>
    </xf>
    <xf numFmtId="164" fontId="3" fillId="5" borderId="13" xfId="132" applyNumberFormat="1" applyFont="1" applyFill="1" applyBorder="1" applyAlignment="1">
      <alignment horizontal="right" vertical="top"/>
    </xf>
    <xf numFmtId="164" fontId="3" fillId="5" borderId="9" xfId="146" applyNumberFormat="1" applyFont="1" applyFill="1" applyBorder="1" applyAlignment="1">
      <alignment horizontal="right" vertical="top"/>
    </xf>
    <xf numFmtId="164" fontId="3" fillId="5" borderId="8" xfId="145" applyNumberFormat="1" applyFont="1" applyFill="1" applyBorder="1" applyAlignment="1">
      <alignment horizontal="right" vertical="top"/>
    </xf>
  </cellXfs>
  <cellStyles count="176">
    <cellStyle name="Hyperlink" xfId="124" builtinId="8"/>
    <cellStyle name="Normal 2" xfId="82" xr:uid="{54CAA603-501B-4D74-9479-B7B4D8E1AD63}"/>
    <cellStyle name="Standaard" xfId="0" builtinId="0"/>
    <cellStyle name="style1675706599777" xfId="119" xr:uid="{8D3E8E8C-8EAA-482F-97A0-93EC319BDEA1}"/>
    <cellStyle name="style1675706599907" xfId="125" xr:uid="{A9F9C52B-F096-4A1E-8656-E4FE26DDE848}"/>
    <cellStyle name="style1675706601721" xfId="77" xr:uid="{37C2FD5F-91ED-4442-AE91-145B5DBC6CF1}"/>
    <cellStyle name="style1675706602213" xfId="123" xr:uid="{C62A1CFC-3B40-4039-9FE9-34195AFD18C9}"/>
    <cellStyle name="style1675706602790" xfId="126" xr:uid="{25275ABC-93BC-4B13-988B-A7E379E12B93}"/>
    <cellStyle name="style1675706603038" xfId="70" xr:uid="{78D4CF05-5FBF-4193-A42E-13241C713A50}"/>
    <cellStyle name="style1675706603100" xfId="69" xr:uid="{5651C2F6-49C0-4F56-A6F1-1D7BAC0D3B9C}"/>
    <cellStyle name="style1675706603152" xfId="120" xr:uid="{2750B9D8-B16C-466A-A5FC-D64FFDC367FB}"/>
    <cellStyle name="style1675706603332" xfId="127" xr:uid="{D182DB7C-409B-4EBE-B586-8A3C46526527}"/>
    <cellStyle name="style1675706603388" xfId="71" xr:uid="{50A139FC-82A6-40A8-9067-F50723CDB677}"/>
    <cellStyle name="style1675706603428" xfId="76" xr:uid="{1A2EB808-9525-4F47-A095-2D419003CBE7}"/>
    <cellStyle name="style1675706603464" xfId="122" xr:uid="{B99DBC42-5A42-4567-94D5-5F86E94D733B}"/>
    <cellStyle name="style1675706603511" xfId="121" xr:uid="{D8245605-6AB6-4901-990E-8656429D3D35}"/>
    <cellStyle name="style1675706603862" xfId="68" xr:uid="{C5901D04-D255-4A89-B4F1-E92C7A7FF455}"/>
    <cellStyle name="style1675706841418" xfId="74" xr:uid="{FA0FB6D7-F3C4-4D3D-9338-9F8AD3991E0B}"/>
    <cellStyle name="style1675706842151" xfId="72" xr:uid="{A4160647-CF4B-461B-8A69-6025E0476BDA}"/>
    <cellStyle name="style1675706842491" xfId="73" xr:uid="{546C536C-078B-4506-B1D8-A91E7713C241}"/>
    <cellStyle name="style1675706842523" xfId="75" xr:uid="{9EFC7CD7-F491-4551-B6FE-9C0978954C54}"/>
    <cellStyle name="style1675706927857" xfId="129" xr:uid="{2D4257DD-CBEC-4A25-B44B-6D34FC1BFE6F}"/>
    <cellStyle name="style1675706928521" xfId="128" xr:uid="{59936A8C-5A5E-4443-BEB7-E2420F847BAD}"/>
    <cellStyle name="style1675706928818" xfId="78" xr:uid="{01D63602-8B85-431C-A38D-3DE2A1C16013}"/>
    <cellStyle name="style1680538577526" xfId="151" xr:uid="{E050DD47-F58E-4A4F-9092-563DF3BFDC73}"/>
    <cellStyle name="style1680538579063" xfId="152" xr:uid="{858B753A-3385-4C48-AFFB-6491A0F09182}"/>
    <cellStyle name="style1680538579084" xfId="153" xr:uid="{7E167367-54A7-43B9-8888-C29269E0EE08}"/>
    <cellStyle name="style1680538579352" xfId="160" xr:uid="{D68CA5F1-6151-4FE9-989B-A002268D91B0}"/>
    <cellStyle name="style1680538580220" xfId="156" xr:uid="{082C11C7-7E62-49AE-A429-2FBA4B0614FF}"/>
    <cellStyle name="style1680538580276" xfId="157" xr:uid="{38D935B1-0296-4383-82CF-43C816CBB21F}"/>
    <cellStyle name="style1680538580311" xfId="159" xr:uid="{42F23E29-81B5-46B1-A684-9436737A589C}"/>
    <cellStyle name="style1680538580344" xfId="161" xr:uid="{0B880B33-CEE5-4BB4-914F-842FC5963FF3}"/>
    <cellStyle name="style1680538580374" xfId="162" xr:uid="{B794CD10-2CA4-4562-8BCA-89289834FB6D}"/>
    <cellStyle name="style1680538662511" xfId="170" xr:uid="{7C9295BA-07F5-4DE0-8DE1-91C88E330015}"/>
    <cellStyle name="style1680538662933" xfId="168" xr:uid="{E471F460-A830-45CB-9450-066F3F4343FA}"/>
    <cellStyle name="style1680538663145" xfId="169" xr:uid="{9D7C6227-C7BA-42D8-A8FA-5A8776E359FE}"/>
    <cellStyle name="style1680541109602" xfId="166" xr:uid="{681EAF90-9F87-47F4-BCF5-1B81E787C631}"/>
    <cellStyle name="style1680541110010" xfId="164" xr:uid="{8AA64EED-BCF8-4274-9869-1AE721619940}"/>
    <cellStyle name="style1680541110197" xfId="165" xr:uid="{2C33F004-F356-4CBE-AA29-38C82A41B309}"/>
    <cellStyle name="style1681911656576" xfId="172" xr:uid="{FA467885-3D70-43E9-982F-ECA78B35372C}"/>
    <cellStyle name="style1681911659369" xfId="155" xr:uid="{3F1BADB5-1056-4704-A8EF-F0245F888C9A}"/>
    <cellStyle name="style1681911659428" xfId="158" xr:uid="{8497FED0-D8DB-4907-B08B-F820A24E98D4}"/>
    <cellStyle name="style1685022084679" xfId="1" xr:uid="{00000000-0005-0000-0000-000001000000}"/>
    <cellStyle name="style1685022084755" xfId="2" xr:uid="{00000000-0005-0000-0000-000002000000}"/>
    <cellStyle name="style1685022084810" xfId="3" xr:uid="{00000000-0005-0000-0000-000003000000}"/>
    <cellStyle name="style1685022084870" xfId="4" xr:uid="{00000000-0005-0000-0000-000004000000}"/>
    <cellStyle name="style1685022084949" xfId="5" xr:uid="{00000000-0005-0000-0000-000005000000}"/>
    <cellStyle name="style1685022085000" xfId="6" xr:uid="{00000000-0005-0000-0000-000006000000}"/>
    <cellStyle name="style1685022085059" xfId="7" xr:uid="{00000000-0005-0000-0000-000007000000}"/>
    <cellStyle name="style1685022085110" xfId="8" xr:uid="{00000000-0005-0000-0000-000008000000}"/>
    <cellStyle name="style1685022085161" xfId="9" xr:uid="{00000000-0005-0000-0000-000009000000}"/>
    <cellStyle name="style1685022085211" xfId="10" xr:uid="{00000000-0005-0000-0000-00000A000000}"/>
    <cellStyle name="style1685022085263" xfId="11" xr:uid="{00000000-0005-0000-0000-00000B000000}"/>
    <cellStyle name="style1685022085302" xfId="12" xr:uid="{00000000-0005-0000-0000-00000C000000}"/>
    <cellStyle name="style1685022085352" xfId="13" xr:uid="{00000000-0005-0000-0000-00000D000000}"/>
    <cellStyle name="style1685022085391" xfId="14" xr:uid="{00000000-0005-0000-0000-00000E000000}"/>
    <cellStyle name="style1685022085468" xfId="15" xr:uid="{00000000-0005-0000-0000-00000F000000}"/>
    <cellStyle name="style1685022085520" xfId="16" xr:uid="{00000000-0005-0000-0000-000010000000}"/>
    <cellStyle name="style1685022085587" xfId="17" xr:uid="{00000000-0005-0000-0000-000011000000}"/>
    <cellStyle name="style1685022085652" xfId="18" xr:uid="{00000000-0005-0000-0000-000012000000}"/>
    <cellStyle name="style1685022085714" xfId="19" xr:uid="{00000000-0005-0000-0000-000013000000}"/>
    <cellStyle name="style1685022085784" xfId="20" xr:uid="{00000000-0005-0000-0000-000014000000}"/>
    <cellStyle name="style1685022085850" xfId="21" xr:uid="{00000000-0005-0000-0000-000015000000}"/>
    <cellStyle name="style1685022085914" xfId="22" xr:uid="{00000000-0005-0000-0000-000016000000}"/>
    <cellStyle name="style1685022085971" xfId="23" xr:uid="{00000000-0005-0000-0000-000017000000}"/>
    <cellStyle name="style1685022086031" xfId="24" xr:uid="{00000000-0005-0000-0000-000018000000}"/>
    <cellStyle name="style1685022086092" xfId="25" xr:uid="{00000000-0005-0000-0000-000019000000}"/>
    <cellStyle name="style1685022086146" xfId="26" xr:uid="{00000000-0005-0000-0000-00001A000000}"/>
    <cellStyle name="style1685022086217" xfId="27" xr:uid="{00000000-0005-0000-0000-00001B000000}"/>
    <cellStyle name="style1685022086277" xfId="28" xr:uid="{00000000-0005-0000-0000-00001C000000}"/>
    <cellStyle name="style1685022086555" xfId="29" xr:uid="{00000000-0005-0000-0000-00001D000000}"/>
    <cellStyle name="style1685022086604" xfId="30" xr:uid="{00000000-0005-0000-0000-00001E000000}"/>
    <cellStyle name="style1685022086672" xfId="31" xr:uid="{00000000-0005-0000-0000-00001F000000}"/>
    <cellStyle name="style1685022086984" xfId="32" xr:uid="{00000000-0005-0000-0000-000020000000}"/>
    <cellStyle name="style1685022088169" xfId="33" xr:uid="{00000000-0005-0000-0000-000021000000}"/>
    <cellStyle name="style1685022088314" xfId="34" xr:uid="{00000000-0005-0000-0000-000022000000}"/>
    <cellStyle name="style1685022232389" xfId="42" xr:uid="{B509C582-16BA-444F-ADA5-742B64AD0DBB}"/>
    <cellStyle name="style1685022232812" xfId="41" xr:uid="{6FF6115C-39E8-4541-8DA8-098C15A26D50}"/>
    <cellStyle name="style1685022232858" xfId="40" xr:uid="{FAC30A9E-1F58-4053-B502-AEF67D44C099}"/>
    <cellStyle name="style1685022232911" xfId="39" xr:uid="{51DEA0C8-1477-46F5-903B-AF2503296EE4}"/>
    <cellStyle name="style1685022329761" xfId="38" xr:uid="{938D822E-AD4C-46D4-97EC-11807E7B34BD}"/>
    <cellStyle name="style1685022330190" xfId="37" xr:uid="{20B91848-141E-4200-A616-C2A8FCAC900F}"/>
    <cellStyle name="style1685022330235" xfId="36" xr:uid="{B776AB93-FA3C-4AA1-97D1-93279D30ADD7}"/>
    <cellStyle name="style1685022330284" xfId="35" xr:uid="{127AECFD-2ADB-46DB-8AC2-376FA3072B51}"/>
    <cellStyle name="style1685033902513" xfId="44" xr:uid="{FA165A60-D22F-402F-82FF-E4485B299F47}"/>
    <cellStyle name="style1685033902560" xfId="45" xr:uid="{E5BDDAB5-0739-454D-91CF-35F0EB692015}"/>
    <cellStyle name="style1685033902609" xfId="43" xr:uid="{5E5C40CF-150C-44BC-AA83-D4741A98AC45}"/>
    <cellStyle name="style1685033902665" xfId="46" xr:uid="{899DEAB6-27AB-46B4-91A7-40974A8102FB}"/>
    <cellStyle name="style1685033902709" xfId="47" xr:uid="{9AF418C6-E895-4B7A-8782-D32A0453CE15}"/>
    <cellStyle name="style1685033902754" xfId="48" xr:uid="{E6BE0F82-F8B2-4FFA-9B62-FB42D2DBA33B}"/>
    <cellStyle name="style1685033902801" xfId="51" xr:uid="{607A2701-48A7-4D2F-B05C-7C848313E1E0}"/>
    <cellStyle name="style1685033902895" xfId="49" xr:uid="{6992692C-9DFE-4632-98DD-D0B173863EC5}"/>
    <cellStyle name="style1685033902973" xfId="50" xr:uid="{4C9DCE00-54E2-4D42-8134-3CDD6332CDED}"/>
    <cellStyle name="style1685033903245" xfId="56" xr:uid="{0977A7A4-376C-4EAA-9240-BA871FC7CADA}"/>
    <cellStyle name="style1685033903292" xfId="52" xr:uid="{B13C5DDA-053C-47C1-920D-C4BDEAA3229F}"/>
    <cellStyle name="style1685033903615" xfId="57" xr:uid="{52C8771E-C80B-46ED-B136-7765BDEEBF82}"/>
    <cellStyle name="style1685033903802" xfId="53" xr:uid="{4E539190-D225-493D-A86E-73D835E34F2F}"/>
    <cellStyle name="style1685033903847" xfId="54" xr:uid="{95BCC670-C67E-4668-8E9F-F25EC4875D53}"/>
    <cellStyle name="style1685033903892" xfId="55" xr:uid="{11512385-8CA2-4A6C-8EED-99756CDB508C}"/>
    <cellStyle name="style1685033904088" xfId="58" xr:uid="{4FE86085-1A14-41D3-A584-3E51EEA40720}"/>
    <cellStyle name="style1685033904134" xfId="59" xr:uid="{27AFFDCF-0073-461F-A419-AFD12BA17B0F}"/>
    <cellStyle name="style1685033904177" xfId="60" xr:uid="{778BEE97-95FF-40C8-A7F5-0190728B4C82}"/>
    <cellStyle name="style1685033904274" xfId="65" xr:uid="{3BE65B9D-8954-4BEA-8DD1-709A42277FDE}"/>
    <cellStyle name="style1685033904403" xfId="66" xr:uid="{2F4FC5C1-640E-491E-B76C-9ACFF1B36687}"/>
    <cellStyle name="style1685033904454" xfId="67" xr:uid="{AC470A99-BC88-43A5-B9E5-A7713F720D41}"/>
    <cellStyle name="style1685034231908" xfId="61" xr:uid="{33ACD039-E698-4731-8AD8-567DFCC4BBDF}"/>
    <cellStyle name="style1685034232473" xfId="62" xr:uid="{8C642364-9372-45E6-95A4-59AF41A04745}"/>
    <cellStyle name="style1685034232518" xfId="63" xr:uid="{BC6BCE48-5D28-4D61-B7B0-D77FC9C6A55F}"/>
    <cellStyle name="style1685034232569" xfId="64" xr:uid="{2A3C0474-3F50-4AFC-8D5C-1E11D3C6FA7D}"/>
    <cellStyle name="style1685120523881" xfId="80" xr:uid="{7120608C-8495-4DC8-9598-03EF13826D86}"/>
    <cellStyle name="style1685120523932" xfId="81" xr:uid="{0821F595-BE90-43CE-B4E2-BC7905BC666F}"/>
    <cellStyle name="style1685120523993" xfId="79" xr:uid="{C25E9ADA-2DDE-4757-B618-DCFE21394354}"/>
    <cellStyle name="style1685120524047" xfId="83" xr:uid="{F91BF0EB-727E-4395-B7A1-287D8E398614}"/>
    <cellStyle name="style1685120524107" xfId="84" xr:uid="{947044B0-D80C-46E4-B58B-B498B1DF0710}"/>
    <cellStyle name="style1685120524166" xfId="85" xr:uid="{5DB47F2F-CA47-4321-A265-0ECA0C864940}"/>
    <cellStyle name="style1685120524225" xfId="88" xr:uid="{CB847AE1-96FB-4E5D-804A-E8794AC7546D}"/>
    <cellStyle name="style1685120524375" xfId="86" xr:uid="{0BB845EC-FBD6-4752-8B4D-BC38C8AA29A5}"/>
    <cellStyle name="style1685120524511" xfId="87" xr:uid="{F294539C-534A-4660-B94D-0600AAD71019}"/>
    <cellStyle name="style1685120524619" xfId="95" xr:uid="{6BB66B82-5EA2-4296-897E-6A714028955F}"/>
    <cellStyle name="style1685120524674" xfId="105" xr:uid="{802B2FA3-EA42-41F0-971A-5D545E8B030A}"/>
    <cellStyle name="style1685120524726" xfId="89" xr:uid="{2BF75C87-3A83-4879-986E-616C69A8C413}"/>
    <cellStyle name="style1685120524831" xfId="96" xr:uid="{15692BAC-9FF8-4C7D-AF9E-5ED4785929FA}"/>
    <cellStyle name="style1685120524885" xfId="90" xr:uid="{20825325-24A6-4BA3-B6C1-301CB0739E95}"/>
    <cellStyle name="style1685120524940" xfId="91" xr:uid="{86FF0791-F5AF-4EAD-A4AF-5E444E8F6A9A}"/>
    <cellStyle name="style1685120525018" xfId="97" xr:uid="{AAF6E2CE-C53E-4C69-8F8A-71BB6F16A7F5}"/>
    <cellStyle name="style1685120525184" xfId="101" xr:uid="{E3F4D53D-83BC-45D9-9C6A-53B7E13D8E78}"/>
    <cellStyle name="style1685120525237" xfId="106" xr:uid="{1FF7F529-CDB3-4953-8AE7-C0BDA0966B0B}"/>
    <cellStyle name="style1685120525291" xfId="107" xr:uid="{7C5A8F0F-EDC4-4A9B-A14E-F95A33C394CC}"/>
    <cellStyle name="style1685120525344" xfId="108" xr:uid="{1EE28248-F06E-418B-AED8-F95E23AE2385}"/>
    <cellStyle name="style1685120525397" xfId="92" xr:uid="{52B91D1B-8F5E-496F-A07D-1EE740B70F41}"/>
    <cellStyle name="style1685120525459" xfId="93" xr:uid="{17329007-E818-46E5-8BAF-CBDC78FD1E2F}"/>
    <cellStyle name="style1685120525512" xfId="94" xr:uid="{C9B5A828-3C7F-4CCB-8424-4E903A7933E4}"/>
    <cellStyle name="style1685120525566" xfId="98" xr:uid="{EC9F027F-675B-4B75-8A79-68C1B6A57843}"/>
    <cellStyle name="style1685120525618" xfId="99" xr:uid="{ADB68839-A05B-4CD2-BDA0-707425FBBC71}"/>
    <cellStyle name="style1685120525710" xfId="100" xr:uid="{44158D78-2B46-4A3E-861D-1B4AB40FD41F}"/>
    <cellStyle name="style1685120525814" xfId="102" xr:uid="{5FFE8D72-2755-4699-9EFD-4A14DB933665}"/>
    <cellStyle name="style1685120525865" xfId="103" xr:uid="{425397E3-F089-4A4C-88E7-ABDEB8D27238}"/>
    <cellStyle name="style1685120525916" xfId="104" xr:uid="{4F9A26E6-E04E-44D1-B0EE-6FF49D05E2D2}"/>
    <cellStyle name="style1685120525972" xfId="109" xr:uid="{ED6A5B5D-E045-4D65-B5F4-817AE670FD50}"/>
    <cellStyle name="style1685120526034" xfId="110" xr:uid="{F5FB63F5-3C49-452F-9C41-F54E29E9A4B6}"/>
    <cellStyle name="style1685120526097" xfId="111" xr:uid="{2A1E5AC7-EB03-4000-B9A9-C1B5BC1CF3AA}"/>
    <cellStyle name="style1685120526204" xfId="112" xr:uid="{C137647C-B0C0-438D-96C6-EF6AEBA49DD6}"/>
    <cellStyle name="style1685120526243" xfId="113" xr:uid="{85B6DEE3-958B-4538-BA8B-FAF20AE2653B}"/>
    <cellStyle name="style1685120526357" xfId="114" xr:uid="{3D63CFF5-F11D-4E6B-B2EF-7A9ABA10C3B3}"/>
    <cellStyle name="style1685120526428" xfId="115" xr:uid="{20C08891-1564-400D-AA37-7E8E914861A8}"/>
    <cellStyle name="style1685120660234" xfId="116" xr:uid="{B945D59B-5ED4-4E90-97E9-412CD320A1BB}"/>
    <cellStyle name="style1685120660786" xfId="117" xr:uid="{D2B631C0-D0B0-41BE-BC5F-3783EB322FC7}"/>
    <cellStyle name="style1685120660834" xfId="118" xr:uid="{D2978924-312B-4660-87BB-C48D03695C1F}"/>
    <cellStyle name="style1689182561118" xfId="154" xr:uid="{37E3D51A-E519-4462-9917-87594BE12002}"/>
    <cellStyle name="style1689182624385" xfId="167" xr:uid="{F9B5A7C9-1CEB-4F8A-B59F-5F1A0F1BE392}"/>
    <cellStyle name="style1689182716687" xfId="171" xr:uid="{F764E9BC-4F16-4360-8283-95B0A7F7F016}"/>
    <cellStyle name="style1689341689848" xfId="130" xr:uid="{35B98D74-4A98-4782-A480-BBBD4AF0E557}"/>
    <cellStyle name="style1689341690174" xfId="131" xr:uid="{1E99ED8B-A536-48CC-98CD-141C7824A60C}"/>
    <cellStyle name="style1689341690289" xfId="132" xr:uid="{2ED86070-6364-42CA-B6A3-8C37DC6A290C}"/>
    <cellStyle name="style1689341690401" xfId="133" xr:uid="{C992958F-EB85-4012-9C9C-8DC55B1EAEA5}"/>
    <cellStyle name="style1689341721349" xfId="134" xr:uid="{D9C84A55-0BA0-440C-A141-B37629286CC1}"/>
    <cellStyle name="style1689341782230" xfId="135" xr:uid="{52A50071-EA28-4691-A82A-32B9F64C29D1}"/>
    <cellStyle name="style1689346355577" xfId="136" xr:uid="{40BD4DA3-4A71-4139-A032-F1FF15DBE615}"/>
    <cellStyle name="style1689346355793" xfId="137" xr:uid="{CA1D0320-6267-4F2D-BB86-521F77A45B8A}"/>
    <cellStyle name="style1689346678972" xfId="138" xr:uid="{694B7320-AED3-4E98-94E8-A269F61A8AEA}"/>
    <cellStyle name="style1689346679205" xfId="139" xr:uid="{0B6A080A-2F94-4EF6-97D7-C0422EDC027D}"/>
    <cellStyle name="style1689346679261" xfId="141" xr:uid="{E30A6070-A185-46CA-85F9-99987684BDF2}"/>
    <cellStyle name="style1689346805249" xfId="140" xr:uid="{606092FE-22EF-44E5-843C-416BB6874027}"/>
    <cellStyle name="style1702046621382" xfId="142" xr:uid="{3EE94D2D-5C14-4C2D-B78D-7B9241A54E37}"/>
    <cellStyle name="style1702046621420" xfId="143" xr:uid="{F701A94E-C8A3-4E8A-9A30-6F2A8DC43F41}"/>
    <cellStyle name="style1702046961515" xfId="144" xr:uid="{757B1B7A-2C99-499E-A5A7-8471D287E25D}"/>
    <cellStyle name="style1721211423068" xfId="163" xr:uid="{E900EEE5-9295-47AD-86AB-34569CA971B4}"/>
    <cellStyle name="style1721290289077" xfId="147" xr:uid="{9EE26F3E-9D97-4F41-87E2-2BE6A13E0CD7}"/>
    <cellStyle name="style1721290289358" xfId="145" xr:uid="{A5DD7FDA-3C9E-49C8-8CB4-C01C21410D0C}"/>
    <cellStyle name="style1721290289373" xfId="146" xr:uid="{6800BF06-63B9-4F29-877D-66FC0613485E}"/>
    <cellStyle name="style1721290513676" xfId="148" xr:uid="{20C5993F-6BAC-4F79-B0B7-0F3B2002555F}"/>
    <cellStyle name="style1721290578036" xfId="149" xr:uid="{333F71EF-7305-4515-9F9A-8E3533C427B8}"/>
    <cellStyle name="style1721290578068" xfId="150" xr:uid="{A67A01FD-56A7-4C6C-9B4B-110521D67FB1}"/>
    <cellStyle name="style1752569668664" xfId="173" xr:uid="{A0BA2729-B876-4BC3-AD47-9220CCF9E620}"/>
    <cellStyle name="style1752569668671" xfId="174" xr:uid="{2147180D-9B8F-4A34-A699-89A1009D5CDD}"/>
    <cellStyle name="style1752569682255" xfId="175" xr:uid="{6365D610-4C18-4BE3-8608-3A01018ABBA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180974</xdr:rowOff>
    </xdr:from>
    <xdr:to>
      <xdr:col>13</xdr:col>
      <xdr:colOff>9525</xdr:colOff>
      <xdr:row>48</xdr:row>
      <xdr:rowOff>9525</xdr:rowOff>
    </xdr:to>
    <xdr:sp macro="" textlink="">
      <xdr:nvSpPr>
        <xdr:cNvPr id="2" name="TextBox 1">
          <a:extLst>
            <a:ext uri="{FF2B5EF4-FFF2-40B4-BE49-F238E27FC236}">
              <a16:creationId xmlns:a16="http://schemas.microsoft.com/office/drawing/2014/main" id="{2E18F41A-5141-42FC-965C-0ECC839C574A}"/>
            </a:ext>
          </a:extLst>
        </xdr:cNvPr>
        <xdr:cNvSpPr txBox="1"/>
      </xdr:nvSpPr>
      <xdr:spPr>
        <a:xfrm>
          <a:off x="600075" y="180974"/>
          <a:ext cx="7334250" cy="8972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TOELICHTING</a:t>
          </a:r>
        </a:p>
        <a:p>
          <a:r>
            <a:rPr lang="nl-NL" sz="1100"/>
            <a:t>Deze tabellenset</a:t>
          </a:r>
          <a:r>
            <a:rPr lang="nl-NL" sz="1100" baseline="0"/>
            <a:t> geeft de resultaten van de Fiscale Monitor voor de doelgroep particuliere belastingplichtigen per vraag of construct per jaar voor de periode </a:t>
          </a:r>
          <a:r>
            <a:rPr lang="nl-NL" sz="1100" baseline="0">
              <a:solidFill>
                <a:schemeClr val="dk1"/>
              </a:solidFill>
              <a:effectLst/>
              <a:latin typeface="+mn-lt"/>
              <a:ea typeface="+mn-ea"/>
              <a:cs typeface="+mn-cs"/>
            </a:rPr>
            <a:t>2010 - 2025 voor elk jaar dat de betreffende vraag is gesteld. Voor 2023 zijn de resultaten van de meting in het voorjaar (vj) en het najaar (nj) separaat opgenomen.</a:t>
          </a:r>
          <a:endParaRPr lang="nl-NL">
            <a:effectLst/>
          </a:endParaRPr>
        </a:p>
        <a:p>
          <a:endParaRPr lang="nl-NL" sz="1100" baseline="0"/>
        </a:p>
        <a:p>
          <a:r>
            <a:rPr lang="nl-NL" sz="1100" baseline="0"/>
            <a:t>Vragen en Constructen (zie onder) zijn op separate tabbladen opgenomen.</a:t>
          </a:r>
        </a:p>
        <a:p>
          <a:r>
            <a:rPr lang="nl-NL" sz="1100" baseline="0"/>
            <a:t>Voor beide tabbladen is een index opgenomen met alle opgenomen vragen en constructen. Elk item in de index is tevens een directe link naar de betreffende tabel.</a:t>
          </a:r>
        </a:p>
        <a:p>
          <a:endParaRPr lang="nl-NL" sz="1100" baseline="0"/>
        </a:p>
        <a:p>
          <a:r>
            <a:rPr lang="nl-NL" sz="1100" baseline="0"/>
            <a:t>- Alle percentages zijn gewogen.</a:t>
          </a:r>
        </a:p>
        <a:p>
          <a:r>
            <a:rPr lang="nl-NL" sz="1100" baseline="0"/>
            <a:t>- Bij alle vragen is het gewogen en ongewogen aantal respondenten opgenomen dat de vraag heeft beantwoord.</a:t>
          </a:r>
        </a:p>
        <a:p>
          <a:r>
            <a:rPr lang="nl-NL" sz="1100">
              <a:solidFill>
                <a:schemeClr val="dk1"/>
              </a:solidFill>
              <a:effectLst/>
              <a:latin typeface="+mn-lt"/>
              <a:ea typeface="+mn-ea"/>
              <a:cs typeface="+mn-cs"/>
            </a:rPr>
            <a:t>- Is het ongewogen aantal respondenten kleiner dan 25, dan is dit aantal </a:t>
          </a:r>
          <a:r>
            <a:rPr lang="nl-NL" sz="1100">
              <a:solidFill>
                <a:srgbClr val="FF0000"/>
              </a:solidFill>
              <a:effectLst/>
              <a:latin typeface="+mn-lt"/>
              <a:ea typeface="+mn-ea"/>
              <a:cs typeface="+mn-cs"/>
            </a:rPr>
            <a:t>rood</a:t>
          </a:r>
          <a:r>
            <a:rPr lang="nl-NL" sz="1100">
              <a:solidFill>
                <a:schemeClr val="dk1"/>
              </a:solidFill>
              <a:effectLst/>
              <a:latin typeface="+mn-lt"/>
              <a:ea typeface="+mn-ea"/>
              <a:cs typeface="+mn-cs"/>
            </a:rPr>
            <a:t> gemarkeerd en zijn de resultaten in de betreffende kolom </a:t>
          </a:r>
          <a:r>
            <a:rPr lang="nl-NL" sz="1100">
              <a:solidFill>
                <a:schemeClr val="bg1">
                  <a:lumMod val="50000"/>
                </a:schemeClr>
              </a:solidFill>
              <a:effectLst/>
              <a:latin typeface="+mn-lt"/>
              <a:ea typeface="+mn-ea"/>
              <a:cs typeface="+mn-cs"/>
            </a:rPr>
            <a:t>grijs gearceerd</a:t>
          </a:r>
          <a:r>
            <a:rPr lang="nl-NL" sz="1100">
              <a:solidFill>
                <a:schemeClr val="dk1"/>
              </a:solidFill>
              <a:effectLst/>
              <a:latin typeface="+mn-lt"/>
              <a:ea typeface="+mn-ea"/>
              <a:cs typeface="+mn-cs"/>
            </a:rPr>
            <a:t>, om aan te geven dat de percentages (en waar van toepassing gemiddelden) aan relatief grote toevalligheidsmarges onderhevig zijn. Bijvoorbeeld: heeft 50% van n=20 respondenten een bepaald antwoord gegeven, dan kan met 95% betrouwbaarheid worden gesteld dat het werkelijke percentage in de doelgroep tussen 28% en 72% procent ligt (bij n=500 is die marge veel kleiner: 46%-54%).</a:t>
          </a: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Bij vragen met een 5-punts of 10-punts antwoordschaal is het (gewogen) gemiddelde opgenomen.</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 Waar van toepassing, zijn gemiddelden exclusief 'Dat weet ik niet' en vergelijkbare antwoorden.</a:t>
          </a:r>
          <a:endParaRPr lang="nl-NL">
            <a:effectLst/>
          </a:endParaRPr>
        </a:p>
        <a:p>
          <a:endParaRPr lang="nl-NL" sz="1100" baseline="0"/>
        </a:p>
        <a:p>
          <a:r>
            <a:rPr lang="nl-NL" sz="1100" baseline="0"/>
            <a:t>- Bij vragen met een </a:t>
          </a:r>
          <a:r>
            <a:rPr lang="nl-NL" sz="1100" baseline="0">
              <a:solidFill>
                <a:schemeClr val="dk1"/>
              </a:solidFill>
              <a:effectLst/>
              <a:latin typeface="+mn-lt"/>
              <a:ea typeface="+mn-ea"/>
              <a:cs typeface="+mn-cs"/>
            </a:rPr>
            <a:t>5-puntsschaal is ook een driedeling in 'negatief' (of 'bottom-2': antwoord 1-2), 'neutraal' (3), 'positief' (of 'top-2': 4-5) en - waar van toepassing - 'dat weet ik niet' opgenomen. </a:t>
          </a:r>
        </a:p>
        <a:p>
          <a:r>
            <a:rPr lang="nl-NL" sz="1100" baseline="0">
              <a:solidFill>
                <a:schemeClr val="dk1"/>
              </a:solidFill>
              <a:effectLst/>
              <a:latin typeface="+mn-lt"/>
              <a:ea typeface="+mn-ea"/>
              <a:cs typeface="+mn-cs"/>
            </a:rPr>
            <a:t>- Waar de antwoorden niet als negatief-positief opgevat kunnen worden, is bij de driedeling een andere benaming gekozen die bij de schaal past.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elke tabel is de 'Basis' opgenomen: een omschrijving welke respondenten uit de doelgroep de vragen hebben gekregen, met verwijzing naar de nummers van de vragen die als selectie dienen.</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'Opmerkingen' is waar van toepassing aangegeven of van een bewerking sprake is (bijvoorbeeld een indeling in categorieen van een numerieke vraag) en of vraag of antwoordcategorieen tijdens de getoonde periode zijn veranderd.</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Als een getoonde antwoordcategorie in een bepaald jaar nog niet of niet meer werd voorgelegd, dan is de betreffende cel grijs gearceerd.</a:t>
          </a:r>
        </a:p>
        <a:p>
          <a:r>
            <a:rPr lang="nl-NL" sz="1100" baseline="0">
              <a:solidFill>
                <a:schemeClr val="dk1"/>
              </a:solidFill>
              <a:effectLst/>
              <a:latin typeface="+mn-lt"/>
              <a:ea typeface="+mn-ea"/>
              <a:cs typeface="+mn-cs"/>
            </a:rPr>
            <a:t>- Zijn cellen niet grijs gearceerd en toch leeg, dan is het antwoord wel voorgelegd maar door niemand gekozen.</a:t>
          </a:r>
        </a:p>
        <a:p>
          <a:endParaRPr lang="nl-NL" sz="1100" baseline="0">
            <a:solidFill>
              <a:schemeClr val="dk1"/>
            </a:solidFill>
            <a:effectLst/>
            <a:latin typeface="+mn-lt"/>
            <a:ea typeface="+mn-ea"/>
            <a:cs typeface="+mn-cs"/>
          </a:endParaRPr>
        </a:p>
        <a:p>
          <a:r>
            <a:rPr lang="nl-NL" sz="1100" baseline="0"/>
            <a:t>- Vragen die voor het laatst in 2017 of eerder zijn gesteld, zijn niet opgenomen.</a:t>
          </a:r>
        </a:p>
        <a:p>
          <a:endParaRPr lang="nl-NL" sz="1100" baseline="0"/>
        </a:p>
        <a:p>
          <a:r>
            <a:rPr lang="nl-NL" sz="1100" b="1"/>
            <a:t>Constructen</a:t>
          </a:r>
        </a:p>
        <a:p>
          <a:pPr eaLnBrk="1" fontAlgn="auto" latinLnBrk="0" hangingPunct="1"/>
          <a:r>
            <a:rPr lang="nl-NL" sz="1100" b="0">
              <a:solidFill>
                <a:schemeClr val="dk1"/>
              </a:solidFill>
              <a:effectLst/>
              <a:latin typeface="+mn-lt"/>
              <a:ea typeface="+mn-ea"/>
              <a:cs typeface="+mn-cs"/>
            </a:rPr>
            <a:t>Constructen zijn samengesteld</a:t>
          </a:r>
          <a:r>
            <a:rPr lang="nl-NL" sz="1100" b="0" baseline="0">
              <a:solidFill>
                <a:schemeClr val="dk1"/>
              </a:solidFill>
              <a:effectLst/>
              <a:latin typeface="+mn-lt"/>
              <a:ea typeface="+mn-ea"/>
              <a:cs typeface="+mn-cs"/>
            </a:rPr>
            <a:t> uit meerdere vragen, die onder de tabel bij 'Opmerkingen' worden genoemd. Vragen die onderdeel zijn van een construct worden altijd gemeten met een 5-puntsschaal. De antwoorden op de individuele vragen zijn ook opgenomen in de tabellen met Vragen. </a:t>
          </a:r>
        </a:p>
        <a:p>
          <a:pPr eaLnBrk="1" fontAlgn="auto" latinLnBrk="0" hangingPunct="1"/>
          <a:endParaRPr lang="nl-NL">
            <a:effectLst/>
          </a:endParaRPr>
        </a:p>
        <a:p>
          <a:r>
            <a:rPr lang="nl-NL" sz="1100" b="0" baseline="0">
              <a:solidFill>
                <a:schemeClr val="dk1"/>
              </a:solidFill>
              <a:effectLst/>
              <a:latin typeface="+mn-lt"/>
              <a:ea typeface="+mn-ea"/>
              <a:cs typeface="+mn-cs"/>
            </a:rPr>
            <a:t>- De resultaten van elk construct worden gevormd door alle antwoorden (per antwoordcategorie) op de onderliggende vragen op te tellen. </a:t>
          </a:r>
          <a:endParaRPr lang="nl-NL">
            <a:effectLst/>
          </a:endParaRPr>
        </a:p>
        <a:p>
          <a:r>
            <a:rPr lang="nl-NL" sz="1100" b="0" baseline="0">
              <a:solidFill>
                <a:schemeClr val="dk1"/>
              </a:solidFill>
              <a:effectLst/>
              <a:latin typeface="+mn-lt"/>
              <a:ea typeface="+mn-ea"/>
              <a:cs typeface="+mn-cs"/>
            </a:rPr>
            <a:t>- De gewogen en ongewogen n onder de tabel voor een construct betreffen het totaal aantal </a:t>
          </a:r>
          <a:r>
            <a:rPr lang="nl-NL" sz="1100" b="0" i="1" baseline="0">
              <a:solidFill>
                <a:schemeClr val="dk1"/>
              </a:solidFill>
              <a:effectLst/>
              <a:latin typeface="+mn-lt"/>
              <a:ea typeface="+mn-ea"/>
              <a:cs typeface="+mn-cs"/>
            </a:rPr>
            <a:t>antwoorden</a:t>
          </a:r>
          <a:r>
            <a:rPr lang="nl-NL" sz="1100" b="0" baseline="0">
              <a:solidFill>
                <a:schemeClr val="dk1"/>
              </a:solidFill>
              <a:effectLst/>
              <a:latin typeface="+mn-lt"/>
              <a:ea typeface="+mn-ea"/>
              <a:cs typeface="+mn-cs"/>
            </a:rPr>
            <a:t>, dat wil zeggen het aantal respondenten x het aantal vragen in het construct.</a:t>
          </a:r>
          <a:endParaRPr lang="nl-NL">
            <a:effectLst/>
          </a:endParaRPr>
        </a:p>
        <a:p>
          <a:r>
            <a:rPr lang="nl-NL" sz="1100">
              <a:solidFill>
                <a:schemeClr val="dk1"/>
              </a:solidFill>
              <a:effectLst/>
              <a:latin typeface="+mn-lt"/>
              <a:ea typeface="+mn-ea"/>
              <a:cs typeface="+mn-cs"/>
            </a:rPr>
            <a:t>Een voorbeeld om dit te verduidelijken: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Als 500 respondenten vier vragen voorgelegd hebben gekregen die samen een construct vormen, dan wordt over de vier vragen heen bepaald welk deel van de respondenten "1 (helemaal niet mee eens)", "2 (niet mee eens)", etc. heeft geantwoord en het gemiddelde bepaald. Het totale aantal antwoorden is dan 500 respondenten x 4 vragen = 2000.</a:t>
          </a:r>
          <a:r>
            <a:rPr lang="nl-NL" sz="1100" b="0" baseline="0">
              <a:solidFill>
                <a:schemeClr val="dk1"/>
              </a:solidFill>
              <a:effectLst/>
              <a:latin typeface="+mn-lt"/>
              <a:ea typeface="+mn-ea"/>
              <a:cs typeface="+mn-cs"/>
            </a:rPr>
            <a:t> 	</a:t>
          </a:r>
          <a:endParaRPr lang="nl-NL">
            <a:effectLst/>
          </a:endParaRPr>
        </a:p>
        <a:p>
          <a:r>
            <a:rPr lang="nl-NL" sz="1100" b="0" baseline="0">
              <a:solidFill>
                <a:schemeClr val="dk1"/>
              </a:solidFill>
              <a:effectLst/>
              <a:latin typeface="+mn-lt"/>
              <a:ea typeface="+mn-ea"/>
              <a:cs typeface="+mn-cs"/>
            </a:rPr>
            <a:t>- Constructen waarvan de samenstelling in de loop der jaren is veranderd, zijn niet opgenomen.</a:t>
          </a:r>
          <a:endParaRPr lang="nl-NL">
            <a:effectLst/>
          </a:endParaRPr>
        </a:p>
        <a:p>
          <a:endParaRPr lang="nl-NL" sz="1100" b="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D44CC-BED1-4A53-A8FF-996636C330AE}">
  <dimension ref="A1"/>
  <sheetViews>
    <sheetView tabSelected="1" workbookViewId="0"/>
  </sheetViews>
  <sheetFormatPr defaultColWidth="9.1796875" defaultRowHeight="14.5"/>
  <cols>
    <col min="1" max="16384" width="9.1796875" style="78"/>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FE1C-51D2-4C33-965E-DBDC27BABA5D}">
  <dimension ref="A1:A215"/>
  <sheetViews>
    <sheetView topLeftCell="A150" zoomScaleNormal="100" workbookViewId="0">
      <selection activeCell="A161" sqref="A161"/>
    </sheetView>
  </sheetViews>
  <sheetFormatPr defaultColWidth="9.1796875" defaultRowHeight="14.5"/>
  <cols>
    <col min="1" max="1" width="11.453125" style="78" customWidth="1"/>
    <col min="2" max="16384" width="9.1796875" style="78"/>
  </cols>
  <sheetData>
    <row r="1" spans="1:1">
      <c r="A1" s="102" t="s">
        <v>554</v>
      </c>
    </row>
    <row r="2" spans="1:1">
      <c r="A2" s="101" t="str">
        <f>HYPERLINK("[trend_PAR_2025_v1.3.xlsx]PAR_vragen!A2",PAR_vragen!A2)</f>
        <v xml:space="preserve">V55 In hoeverre bent u in het algemeen op de hoogte van belastingzaken? </v>
      </c>
    </row>
    <row r="3" spans="1:1">
      <c r="A3" s="101" t="str">
        <f>HYPERLINK("[trend_PAR_2025_v1.3.xlsx]PAR_vragen!A23",PAR_vragen!A23)</f>
        <v xml:space="preserve">V56 In hoeverre bent u geïnteresseerd in belastingzaken? </v>
      </c>
    </row>
    <row r="4" spans="1:1">
      <c r="A4" s="101" t="str">
        <f>HYPERLINK("[trend_PAR_2025_v1.3.xlsx]PAR_vragen!A44",PAR_vragen!A44)</f>
        <v xml:space="preserve">V16A Vindt u dat u voldoende grip heeft op het nakomen van uw fiscale rechten en plichten? </v>
      </c>
    </row>
    <row r="5" spans="1:1">
      <c r="A5" s="101" t="str">
        <f>HYPERLINK("[trend_PAR_2025_v1.3.xlsx]PAR_vragen!A65",PAR_vragen!A65)</f>
        <v xml:space="preserve">V16B Hoe vindt u dat u uw belastingzaken voor elkaar heeft? </v>
      </c>
    </row>
    <row r="6" spans="1:1">
      <c r="A6" s="101" t="str">
        <f>HYPERLINK("[trend_PAR_2025_v1.3.xlsx]PAR_vragen!A86",PAR_vragen!A86)</f>
        <v xml:space="preserve">V16C Weet u als belastingplichtige wat uw fiscale rechten en plichten zijn? </v>
      </c>
    </row>
    <row r="7" spans="1:1">
      <c r="A7" s="101" t="str">
        <f>HYPERLINK("[trend_PAR_2025_v1.3.xlsx]PAR_vragen!A107",PAR_vragen!A107)</f>
        <v xml:space="preserve">V16D Hoe deskundig vindt u zichzelf op het gebied van belastingen? </v>
      </c>
    </row>
    <row r="8" spans="1:1">
      <c r="A8" s="101" t="str">
        <f>HYPERLINK("[trend_PAR_v1.3.xlsx]PAR_vragen!A128",PAR_vragen!A128)</f>
        <v xml:space="preserve">V16E Houdt u de veranderingen (in onder andere regelgeving, aangifteproces etc.)  over het voldoen van uw fiscale rechten en plichten in de gaten? Ik ben... </v>
      </c>
    </row>
    <row r="9" spans="1:1">
      <c r="A9" s="101" t="str">
        <f>HYPERLINK("[trend_PAR_2025_v1.3.xlsx]PAR_vragen!A149",PAR_vragen!A149)</f>
        <v xml:space="preserve">V16GA Hier volgt een aantal situaties die te maken hebben met belastingen. In hoeverre voelt u zich in deze situaties zeker over wat u moet doen? - Als ik mijn aangifte moet doen. </v>
      </c>
    </row>
    <row r="10" spans="1:1">
      <c r="A10" s="101" t="str">
        <f>HYPERLINK("[trend_PAR_2025_v1.3.xlsx]PAR_vragen!A170",PAR_vragen!A170)</f>
        <v xml:space="preserve">V16GB Hier volgt een aantal situaties die te maken hebben met belastingen. In hoeverre voelt u zich in deze situaties zeker over wat u moet doen? - Als ik bezwaar wil maken tegen een beslissing. </v>
      </c>
    </row>
    <row r="11" spans="1:1">
      <c r="A11" s="101" t="str">
        <f>HYPERLINK("[trend_PAR_2025_v1.3.xlsx]PAR_vragen!A191",PAR_vragen!A191)</f>
        <v xml:space="preserve">V16GC Hier volgt een aantal situaties die te maken hebben met belastingen. In hoeverre voelt u zich in deze situaties zeker over wat u moet doen? - Als ik een klacht heb. </v>
      </c>
    </row>
    <row r="12" spans="1:1">
      <c r="A12" s="101" t="str">
        <f>HYPERLINK("[trend_PAR_2025_v1.3.xlsx]PAR_vragen!A212",PAR_vragen!A212)</f>
        <v xml:space="preserve">V16GD Hier volgt een aantal situaties die te maken hebben met belastingen. In hoeverre voelt u zich in deze situaties zeker over wat u moet doen? - Als ik een betalingsregeling wil aanvragen. </v>
      </c>
    </row>
    <row r="13" spans="1:1">
      <c r="A13" s="101" t="str">
        <f>HYPERLINK("[trend_PAR_2025_v1.3.xlsx]PAR_vragen!A233",PAR_vragen!A233)</f>
        <v xml:space="preserve">V16H Kunt u een goede inschatting maken of veranderingen in uw persoonlijke situatie gevolgen hebben voor uw belastingaangifte? </v>
      </c>
    </row>
    <row r="14" spans="1:1">
      <c r="A14" s="101" t="str">
        <f>HYPERLINK("[trend_PAR_2025_v1.3.xlsx]PAR_vragen!A254",PAR_vragen!A254)</f>
        <v xml:space="preserve">V16I Is hulp bij uw belastingaangifte voor u noodzakelijk? </v>
      </c>
    </row>
    <row r="15" spans="1:1">
      <c r="A15" s="101" t="str">
        <f>HYPERLINK("[trend_PAR_2025_v1.3.xlsx]PAR_vragen!A275",PAR_vragen!A275)</f>
        <v xml:space="preserve">V16JA Hieronder volgt een aantal stellingen over of u in staat bent om de juiste hulp in te schakelen bij het nakomen van uw fiscale rechten en plichten - Ik ben uitstekend in staat om in iedere situatie een goede afweging te maken of ik hulp nodig heb. </v>
      </c>
    </row>
    <row r="16" spans="1:1">
      <c r="A16" s="101" t="str">
        <f>HYPERLINK("[trend_PAR_2025_v1.3.xlsx]PAR_vragen!A296",PAR_vragen!A296)</f>
        <v xml:space="preserve">V16JB Hieronder volgt een aantal stellingen over of u in staat bent om de juiste hulp in te schakelen bij het nakomen van uw fiscale rechten en plichten - Ik heb geen inzicht in welke mogelijkheden er zijn om hulp in te schakelen. </v>
      </c>
    </row>
    <row r="17" spans="1:1">
      <c r="A17" s="101" t="str">
        <f>HYPERLINK("[trend_PAR_2025_v1.3.xlsx]PAR_vragen!A317",PAR_vragen!A317)</f>
        <v xml:space="preserve">V16JC Hieronder volgt een aantal stellingen over of u in staat bent om de juiste hulp in te schakelen bij het nakomen van uw fiscale rechten en plichten - Ik heb onvoldoende financiële middelen tot mijn beschikking om de juiste hulp in te schakelen. </v>
      </c>
    </row>
    <row r="18" spans="1:1">
      <c r="A18" s="101" t="str">
        <f>HYPERLINK("[trend_PAR_2025_v1.3.xlsx]PAR_vragen!A338",PAR_vragen!A338)</f>
        <v xml:space="preserve">V16JD Hieronder volgt een aantal stellingen over of u in staat bent om de juiste hulp in te schakelen bij het nakomen van uw fiscale rechten en plichten - Ik heb altijd wel iemand in mijn sociale netwerk (familie/vrienden) op wie ik terug kan vallen wanneer er vragen/problemen zijn. </v>
      </c>
    </row>
    <row r="19" spans="1:1">
      <c r="A19" s="101" t="str">
        <f>HYPERLINK("[trend_PAR_2025_v1.3.xlsx]PAR_vragen!A39",PAR_vragen!A359)</f>
        <v xml:space="preserve">V17 Bent u geholpen bij het doen van belastingaangifte? </v>
      </c>
    </row>
    <row r="20" spans="1:1">
      <c r="A20" s="101" t="str">
        <f>HYPERLINK("[trend_PAR_2025_v1.3.xlsx]PAR_vragen!A371",PAR_vragen!A371)</f>
        <v xml:space="preserve">V18 Wie heeft u bij het doen van belastingaangifte het meest geholpen? </v>
      </c>
    </row>
    <row r="21" spans="1:1">
      <c r="A21" s="101" t="str">
        <f>HYPERLINK("[trend_PAR_2025_v1.3.xlsx]PAR_vragen!A387",PAR_vragen!A387)</f>
        <v xml:space="preserve">V19 Hoe ver ging de hulp van degene die u toen heeft geholpen met de aangifte? </v>
      </c>
    </row>
    <row r="22" spans="1:1">
      <c r="A22" s="101" t="str">
        <f>HYPERLINK("[trend_PAR_2025_v1.3.xlsx]PAR_vragen!A400",PAR_vragen!A400)</f>
        <v>V20 Waarom heeft u hulp of advies gevraagd bij het invullen van uw belastingaangifte? Graag de belangrijkste reden aangeven.</v>
      </c>
    </row>
    <row r="23" spans="1:1">
      <c r="A23" s="101" t="str">
        <f>HYPERLINK("[trend_PAR_2025_v1.3.xlsx]PAR_vragen!A417",PAR_vragen!A417)</f>
        <v xml:space="preserve">V20A Stel dat u geen gebruik meer zou kunnen maken van hulp bij uw aangifte, in hoeverre zou u dan in staat zijn hiervoor een goed alternatief te vinden? </v>
      </c>
    </row>
    <row r="24" spans="1:1">
      <c r="A24" s="101" t="str">
        <f>HYPERLINK("[trend_PAR_2025_v1.3.xlsx]PAR_vragen!A438",PAR_vragen!A438)</f>
        <v xml:space="preserve">V20B Voor welk alternatief zou u dan hoogstwaarschijnlijk kiezen? </v>
      </c>
    </row>
    <row r="25" spans="1:1">
      <c r="A25" s="101" t="str">
        <f>HYPERLINK("[trend_PAR_2025_v1.3.xlsx]PAR_vragen!A454",PAR_vragen!A454)</f>
        <v xml:space="preserve">V21 Hoe is de aangifte de laatste keer ingediend? </v>
      </c>
    </row>
    <row r="26" spans="1:1">
      <c r="A26" s="101" t="str">
        <f>HYPERLINK("[trend_PAR_2025_v1.3.xlsx]PAR_vragen!A469",PAR_vragen!A469)</f>
        <v xml:space="preserve">V22 In hoeverre vindt u het aangifteprogramma duidelijk? </v>
      </c>
    </row>
    <row r="27" spans="1:1">
      <c r="A27" s="101" t="str">
        <f>HYPERLINK("[trend_PAR_2025_v1.3.xlsx]PAR_vragen!A490",PAR_vragen!A490)</f>
        <v xml:space="preserve">V24 In hoeverre vindt u de Vooraf Ingevulde Aangifte negatief of positief? </v>
      </c>
    </row>
    <row r="28" spans="1:1">
      <c r="A28" s="101" t="str">
        <f>HYPERLINK("[trend_PAR_2025_v1.3.xlsx]PAR_vragen!A511",PAR_vragen!A511)</f>
        <v>V26 In hoeverre bent u tevreden over het gebruik van de Vooraf Ingevulde Aangifte?</v>
      </c>
    </row>
    <row r="29" spans="1:1">
      <c r="A29" s="101" t="str">
        <f>HYPERLINK("[trend_PAR_2025_v1.3.xlsx]PAR_vragen!A532",PAR_vragen!A532)</f>
        <v xml:space="preserve">V27 In hoeverre vindt u het aangifteformulier duidelijk? </v>
      </c>
    </row>
    <row r="30" spans="1:1">
      <c r="A30" s="101" t="str">
        <f>HYPERLINK("[trend_PAR_2025_v1.3.xlsx]PAR_vragen!A553",PAR_vragen!A553)</f>
        <v>V28 Waarom heeft u uw aangifte niet via internet gedaan?</v>
      </c>
    </row>
    <row r="31" spans="1:1">
      <c r="A31" s="101" t="str">
        <f>HYPERLINK("[trend_PAR_2025_v1.3.xlsx]PAR_vragen!A569",PAR_vragen!A569)</f>
        <v xml:space="preserve">V29 In hoeverre vindt u het invullen van de aangifte ingewikkeld of eenvoudig? </v>
      </c>
    </row>
    <row r="32" spans="1:1">
      <c r="A32" s="101" t="str">
        <f>HYPERLINK("[trend_PAR_2025_v1.3.xlsx]PAR_vragen!A590",PAR_vragen!A590)</f>
        <v xml:space="preserve">V29AA In «jaar» doet u aangifte over «vorigjaar». Heeft u uw aangifte «vorigjaar» al gedaan? </v>
      </c>
    </row>
    <row r="33" spans="1:1">
      <c r="A33" s="101" t="str">
        <f>HYPERLINK("[trend_PAR_2025_v1.3.xlsx]PAR_vragen!A602",PAR_vragen!A602)</f>
        <v>V181 In hoeverre zijn de verschillende stappen als het gaat om uw belastingaangifte en de afwikkeling daarvan voor u duidelijk? We bedoelen het hele proces, vanaf het invullen van uw aangifte tot en met het moment dat u de definitieve aanslag thuis krijgt.</v>
      </c>
    </row>
    <row r="34" spans="1:1">
      <c r="A34" s="101" t="str">
        <f>HYPERLINK("[trend_PAR_2025_v1.3.xlsx]PAR_vragen!A623",PAR_vragen!A623)</f>
        <v xml:space="preserve">V30 Wat vindt u doorgaans van de snelheid waarmee de Belastingdienst na uw aangifte Inkomstenbelasting komt met de definitieve aanslag? </v>
      </c>
    </row>
    <row r="35" spans="1:1">
      <c r="A35" s="101" t="str">
        <f>HYPERLINK("[trend_PAR_2025_v1.3.xlsx]PAR_vragen!A644",PAR_vragen!A644)</f>
        <v xml:space="preserve">V31 In hoeverre vindt u het aanslagbiljet duidelijk? </v>
      </c>
    </row>
    <row r="36" spans="1:1">
      <c r="A36" s="101" t="str">
        <f>HYPERLINK("[trend_PAR_2025_v1.3.xlsx]PAR_vragen!A665",PAR_vragen!A665)</f>
        <v xml:space="preserve">V57 Welk rapportcijfer van 1 tot en met 10 zou u de Belastingdienst geven voor de manier waarop hij in het algemeen functioneert? </v>
      </c>
    </row>
    <row r="37" spans="1:1">
      <c r="A37" s="101" t="str">
        <f>HYPERLINK("[trend_PAR_2025_v1.3.xlsx]PAR_vragen!A686",PAR_vragen!A686)</f>
        <v xml:space="preserve">V58 In hoeverre bent u in het algemeen tevreden over de publieke uitingen van de Belastingdienst, zoals de spotjes op radio en tv en de advertenties in kranten, tijdschriften en op billboards? </v>
      </c>
    </row>
    <row r="38" spans="1:1">
      <c r="A38" s="101" t="str">
        <f>HYPERLINK("[trend_PAR_2025_v1.3.xlsx]PAR_vragen!A707",PAR_vragen!A707)</f>
        <v xml:space="preserve">V84 Wanneer u iets wilt weten of een vraag heeft over belastingen, waar zou u dan als eerste informatie zoeken? </v>
      </c>
    </row>
    <row r="39" spans="1:1">
      <c r="A39" s="101" t="str">
        <f>HYPERLINK("[trend_PAR_2025_v1.3.xlsx]PAR_vragen!A729",PAR_vragen!A729)</f>
        <v>V86C Op welke van de volgende manieren heeft u de afgelopen 12 maanden contact gezocht met de Belastingdienst?</v>
      </c>
    </row>
    <row r="40" spans="1:1">
      <c r="A40" s="101" t="str">
        <f>HYPERLINK("[trend_PAR_2025_v1.3.xlsx]PAR_vragen!A746",PAR_vragen!A746)</f>
        <v xml:space="preserve">V87C Hoe vaak heeft u in de afgelopen 12 maanden de website van de Belastingdienst bezocht? (Daarmee worden alle bezoeken bedoeld behalve die voor het doen van aangifte via de website) </v>
      </c>
    </row>
    <row r="41" spans="1:1">
      <c r="A41" s="101" t="str">
        <f>HYPERLINK("[trend_PAR_2025_v1.3.xlsx]PAR_vragen!A769",PAR_vragen!A769)</f>
        <v xml:space="preserve">V88 In hoeverre bent u tevreden over de website van de Belastingdienst? </v>
      </c>
    </row>
    <row r="42" spans="1:1">
      <c r="A42" s="101" t="str">
        <f>HYPERLINK("[trend_PAR_2025_v1.3.xlsx]PAR_vragen!A790",PAR_vragen!A790)</f>
        <v xml:space="preserve">V89 Wat was de reden waarom u de laatste keer de website van de Belastingdienst bezocht? </v>
      </c>
    </row>
    <row r="43" spans="1:1">
      <c r="A43" s="101" t="str">
        <f>HYPERLINK("[trend_PAR_2025_v1.3.xlsx]PAR_vragen!A812",PAR_vragen!A812)</f>
        <v xml:space="preserve">V90 Heeft u de laatste keer dat u de website van de Belastingdienst bezocht gevonden wat u zocht? </v>
      </c>
    </row>
    <row r="44" spans="1:1">
      <c r="A44" s="101" t="str">
        <f>HYPERLINK("[trend_PAR_2025_v1.3.xlsx]PAR_vragen!A825",PAR_vragen!A825)</f>
        <v xml:space="preserve">V91 In hoeverre was het de laatste keer gemakkelijk om op de website te vinden waarnaar u op zoek was? </v>
      </c>
    </row>
    <row r="45" spans="1:1">
      <c r="A45" s="101" t="str">
        <f>HYPERLINK("[trend_PAR_2025_v1.3.xlsx]PAR_vragen!A846",PAR_vragen!A846)</f>
        <v xml:space="preserve">V91A Heeft u de Berichtenbox in gebruik? </v>
      </c>
    </row>
    <row r="46" spans="1:1">
      <c r="A46" s="101" t="str">
        <f>HYPERLINK("[trend_PAR_2025_v1.3.xlsx]PAR_vragen!A858",PAR_vragen!A858)</f>
        <v xml:space="preserve">V91C In hoeverre bent u tevreden over de Berichtenbox? </v>
      </c>
    </row>
    <row r="47" spans="1:1">
      <c r="A47" s="101" t="str">
        <f>HYPERLINK("[trend_PAR_2025_v1.3.xlsx]PAR_vragen!A879",PAR_vragen!A879)</f>
        <v xml:space="preserve">V93C Hoe vaak heeft u in de afgelopen 12 maanden contact opgenomen met de Belasting Telefoon? </v>
      </c>
    </row>
    <row r="48" spans="1:1">
      <c r="A48" s="101" t="str">
        <f>HYPERLINK("[trend_PAR_2025_v1.3.xlsx]PAR_vragen!A899",PAR_vragen!A899)</f>
        <v xml:space="preserve">V94 In hoeverre bent u tevreden over de Belasting Telefoon? </v>
      </c>
    </row>
    <row r="49" spans="1:1">
      <c r="A49" s="101" t="str">
        <f>HYPERLINK("[trend_PAR_2025_v1.3.xlsx]PAR_vragen!A920",PAR_vragen!A920)</f>
        <v xml:space="preserve">V95 Wat was de reden waarom u de laatste keer met de  Belasting Telefoon belde? </v>
      </c>
    </row>
    <row r="50" spans="1:1">
      <c r="A50" s="101" t="str">
        <f>HYPERLINK("[trend_PAR_2025_v1.3.xlsx]PAR_vragen!A940",PAR_vragen!A940)</f>
        <v xml:space="preserve">V95B Heeft u voordat u met de Belasting Telefoon belde eerst op de website van de Belastingdienst gezocht? </v>
      </c>
    </row>
    <row r="51" spans="1:1">
      <c r="A51" s="101" t="str">
        <f>HYPERLINK("[trend_PAR_2025_v1.3.xlsx]PAR_vragen!A952",PAR_vragen!A952)</f>
        <v xml:space="preserve">V96 Toen u de laatste keer de BelastingTelefoon belde, heeft u toen na het doorlopen van het keuzemenu, nog met een medewerker gesproken? </v>
      </c>
    </row>
    <row r="52" spans="1:1">
      <c r="A52" s="101" t="str">
        <f>HYPERLINK("[trend_PAR_2025_v1.3.xlsx]PAR_vragen!A964",PAR_vragen!A964)</f>
        <v xml:space="preserve">V97 Wat vindt u van de snelheid waarmee u de laatste keer deze medewerker aan de lijn kreeg? </v>
      </c>
    </row>
    <row r="53" spans="1:1">
      <c r="A53" s="101" t="str">
        <f>HYPERLINK("[trend_PAR_2025_v1.3.xlsx]PAR_vragen!A985",PAR_vragen!A985)</f>
        <v xml:space="preserve">V98 In hoeverre was de medewerker van de Belasting Telefoon waarmee u de laatste keer sprak deskundig? </v>
      </c>
    </row>
    <row r="54" spans="1:1">
      <c r="A54" s="101" t="str">
        <f>HYPERLINK("[trend_PAR_2025_v1.3.xlsx]PAR_vragen!A1006",PAR_vragen!A1006)</f>
        <v xml:space="preserve">V98A In hoeverre was de medewerker van de  Belasting Telefoon waarmee u de laatste keer sprak professioneel? </v>
      </c>
    </row>
    <row r="55" spans="1:1">
      <c r="A55" s="101" t="str">
        <f>HYPERLINK("[trend_PAR_2025_v1.3.xlsx]PAR_vragen!A1027",PAR_vragen!A1027)</f>
        <v xml:space="preserve">V100 Heeft u toen u de laatste keer de Belasting Telefoon belde meteen antwoord op uw vraag gekregen of bent u later teruggebeld? </v>
      </c>
    </row>
    <row r="56" spans="1:1">
      <c r="A56" s="101" t="str">
        <f>HYPERLINK("[trend_PAR_2025_v1.3.xlsx]PAR_vragen!A1043",PAR_vragen!A1043)</f>
        <v xml:space="preserve">V101 In hoeverre was u de laatste keer tevreden over het uiteindelijke antwoord of resultaat van uw contact met de  Belasting Telefoon ? </v>
      </c>
    </row>
    <row r="57" spans="1:1">
      <c r="A57" s="101" t="str">
        <f>HYPERLINK("[trend_PAR_2025_v1.3.xlsx]PAR_vragen!A1064",PAR_vragen!A1064)</f>
        <v xml:space="preserve">V114CC Hoe vaak heeft u in de afgelopen 12 maanden het Belastingkantoor bezocht? </v>
      </c>
    </row>
    <row r="58" spans="1:1">
      <c r="A58" s="101" t="str">
        <f>HYPERLINK("[trend_PAR_2025_v1.3.xlsx]PAR_vragen!A1080",PAR_vragen!A1080)</f>
        <v xml:space="preserve">V114A Heeft u, voordat u het belastingkantoor heeft bezocht, eerst een afspraak gemaakt? </v>
      </c>
    </row>
    <row r="59" spans="1:1">
      <c r="A59" s="101" t="str">
        <f>HYPERLINK("[trend_PAR_2025_v1.3.xlsx]PAR_vragen!A1093",PAR_vragen!A1093)</f>
        <v xml:space="preserve">V114B Wat vindt u ervan dat u eerst een afspraak moet maken voordat u de balie van een Belastingkantoor kunt bezoeken? </v>
      </c>
    </row>
    <row r="60" spans="1:1">
      <c r="A60" s="101" t="str">
        <f>HYPERLINK("[trend_PAR_2025_v1.3.xlsx]PAR_vragen!A1114",PAR_vragen!A1114)</f>
        <v xml:space="preserve">V114C Wist u dat u een afspraak moet maken om de balie van een Belastingkantoor te bezoeken? </v>
      </c>
    </row>
    <row r="61" spans="1:1">
      <c r="A61" s="101" t="str">
        <f>HYPERLINK("[trend_PAR_2025_v1.3.xlsx]PAR_vragen!A1126",PAR_vragen!A1126)</f>
        <v xml:space="preserve">V115 In hoeverre bent u tevreden over de bereikbaarheid van het belastingkantoor dat u heeft bezocht? </v>
      </c>
    </row>
    <row r="62" spans="1:1">
      <c r="A62" s="101" t="str">
        <f>HYPERLINK("[trend_PAR_2025_v1.3.xlsx]PAR_vragen!A1147",PAR_vragen!A1147)</f>
        <v xml:space="preserve">V116 In hoeverre bent u tevreden over de manier waarop u door de balie/het steunpunt werd behandeld? </v>
      </c>
    </row>
    <row r="63" spans="1:1">
      <c r="A63" s="101" t="str">
        <f>HYPERLINK("[trend_PAR_2025_v1.3.xlsx]PAR_vragen!A1168",PAR_vragen!A1168)</f>
        <v>V117C Wat was de reden waarom u de laatste keer een balie/steunpunt bezocht?</v>
      </c>
    </row>
    <row r="64" spans="1:1">
      <c r="A64" s="101" t="str">
        <f>HYPERLINK("[trend_PAR_2025_v1.3.xlsx]PAR_vragen!A1186",PAR_vragen!A1186)</f>
        <v xml:space="preserve">V118 In hoeverre was de medewerker van het belastingkantoor waarmee u de laatste keer sprak deskundig? </v>
      </c>
    </row>
    <row r="65" spans="1:1">
      <c r="A65" s="101" t="str">
        <f>HYPERLINK("[trend_PAR_2025_v1.3.xlsx]PAR_vragen!A1207",PAR_vragen!A1207)</f>
        <v xml:space="preserve">V119 In hoeverre beschikte de medewerker van het belastingkantoor waarmee u de laatste keer sprak over inlevingsvermogen? </v>
      </c>
    </row>
    <row r="66" spans="1:1">
      <c r="A66" s="101" t="str">
        <f>HYPERLINK("[trend_PAR_2025_v1.3.xlsx]PAR_vragen!A1228",PAR_vragen!A1228)</f>
        <v xml:space="preserve">V120 Heeft u toen u de laatste keer het belastingkantoor bezocht meteen antwoord op uw vraag gekregen? </v>
      </c>
    </row>
    <row r="67" spans="1:1">
      <c r="A67" s="101" t="str">
        <f>HYPERLINK("[trend_PAR_2025_v1.3.xlsx]PAR_vragen!A1244",PAR_vragen!A1244)</f>
        <v xml:space="preserve">V121 In hoeverre was u de laatste keer dat u een belastingkantoor bezocht tevreden over het uiteindelijke antwoord of resultaat? </v>
      </c>
    </row>
    <row r="68" spans="1:1">
      <c r="A68" s="101" t="str">
        <f>HYPERLINK("[trend_PAR_2025_v1.3.xlsx]PAR_vragen!A1265",PAR_vragen!A1265)</f>
        <v>V122b_C Hoeveel bezwaarschriften heeft u in de afgelopen 12 maanden bij de Belastingdienst ingediend?</v>
      </c>
    </row>
    <row r="69" spans="1:1">
      <c r="A69" s="101" t="str">
        <f>HYPERLINK("[trend_PAR_2025_v1.3.xlsx]PAR_vragen!A1286",PAR_vragen!A1286)</f>
        <v>V122a_C Hoeveel verzoeken om ambtshalve vermindering heeft u in de afgelopen 12 maanden bij de Belastingdienst ingediend?</v>
      </c>
    </row>
    <row r="70" spans="1:1">
      <c r="A70" s="101" t="str">
        <f>HYPERLINK("[trend_PAR_2025_v1.3.xlsx]PAR_vragen!A1307",PAR_vragen!A1307)</f>
        <v xml:space="preserve">V123 Hoe staat het inmiddels met de behandeling van het bezwaarschrift? </v>
      </c>
    </row>
    <row r="71" spans="1:1">
      <c r="A71" s="101" t="str">
        <f>HYPERLINK("[trend_PAR_2025_v1.3.xlsx]PAR_vragen!A1320",PAR_vragen!A1320)</f>
        <v xml:space="preserve">V124 Wat vindt u van de snelheid waarmee de Belastingdienst het bezwaarschrift afhandelt? </v>
      </c>
    </row>
    <row r="72" spans="1:1">
      <c r="A72" s="101" t="str">
        <f>HYPERLINK("[trend_PAR_2025_v1.3.xlsx]PAR_vragen!A1345",PAR_vragen!A1345)</f>
        <v>V125 In hoeverre was het antwoord of de reactie op uw bezwaar duidelijk?</v>
      </c>
    </row>
    <row r="73" spans="1:1">
      <c r="A73" s="101" t="str">
        <f>HYPERLINK("[trend_PAR_2025_v1.3.xlsx]PAR_vragen!A1366",PAR_vragen!A1366)</f>
        <v xml:space="preserve">V126C Hoeveel brieven heeft u in de afgelopen 12 maanden aan de Belastingdienst gestuurd? </v>
      </c>
    </row>
    <row r="74" spans="1:1">
      <c r="A74" s="101" t="str">
        <f>HYPERLINK("[trend_PAR_2025_v1.3.xlsx]PAR_vragen!A1385",PAR_vragen!A1385)</f>
        <v xml:space="preserve">V127 Heeft u inmiddels reactie gehad op uw (laatste) brief? </v>
      </c>
    </row>
    <row r="75" spans="1:1">
      <c r="A75" s="101" t="str">
        <f>HYPERLINK("[trend_PAR_2025_v1.3.xlsx]PAR_vragen!A1397",PAR_vragen!A1397)</f>
        <v xml:space="preserve">V128A In hoeverre vindt u dat de Belastingdienst sterk aanwezig is in de Nederlandse samenleving? </v>
      </c>
    </row>
    <row r="76" spans="1:1">
      <c r="A76" s="101" t="str">
        <f>HYPERLINK("[trend_PAR_2025_v1.3.xlsx]PAR_vragen!A1418",PAR_vragen!A1418)</f>
        <v xml:space="preserve">V128B Hoe positief of negatief vindt u deze aanwezigheid? </v>
      </c>
    </row>
    <row r="77" spans="1:1">
      <c r="A77" s="101" t="str">
        <f>HYPERLINK("[trend_PAR_2025_v1.3.xlsx]PAR_vragen!A1439",PAR_vragen!A1439)</f>
        <v>V179 Als u geld van de Belastingdienst terugkrijgt, wat vindt u dan van de snelheid waarmee de Belastingdienst dat geld op de rekening stort?</v>
      </c>
    </row>
    <row r="78" spans="1:1">
      <c r="A78" s="101" t="str">
        <f>HYPERLINK("[trend_PAR_2025_v1.3.xlsx]PAR_vragen!A1460",PAR_vragen!A1460)</f>
        <v xml:space="preserve">V180 In hoeverre vindt u de brieven die u van de Belastingdienst ontvangt duidelijk? </v>
      </c>
    </row>
    <row r="79" spans="1:1">
      <c r="A79" s="101" t="str">
        <f>HYPERLINK("[trend_PAR_2025_v1.3.xlsx]PAR_vragen!A1481",PAR_vragen!A1481)</f>
        <v xml:space="preserve">V182 Is het doorgaans zo dat u, nadat u uw jaarlijkse belastingaangifte heeft gedaan, op een later tijdstip moet bijbetalen of verwacht u doorgaans geld terug te krijgen van de Belastingdienst? </v>
      </c>
    </row>
    <row r="80" spans="1:1">
      <c r="A80" s="101" t="str">
        <f>HYPERLINK("[trend_PAR_2025_v1.3.xlsx]PAR_vragen!A1494",PAR_vragen!A1494)</f>
        <v>V183 Heeft de Belastingdienst in de afgelopen drie jaar wel eens aanvullende informatie gevraagd nadat u aangifte had gedaan?</v>
      </c>
    </row>
    <row r="81" spans="1:1">
      <c r="A81" s="101" t="str">
        <f>HYPERLINK("[trend_PAR_2025_v1.3.xlsx]PAR_vragen!A1506",PAR_vragen!A1506)</f>
        <v>V189 Heeft de Belastingdienst in de afgelopen drie jaar wel eens aangegeven het niet eens te zijn met een deel van uw aangifte en is die aangifte daarom door de Belastingdienst aangepast?</v>
      </c>
    </row>
    <row r="82" spans="1:1">
      <c r="A82" s="101" t="str">
        <f>HYPERLINK("[trend_PAR_2025_v1.3.xlsx]PAR_vragen!A1518",PAR_vragen!A1518)</f>
        <v xml:space="preserve">V191 In hoeverre was het voor u duidelijk waarom uw belastingaangifte werd aangepast? </v>
      </c>
    </row>
    <row r="83" spans="1:1">
      <c r="A83" s="101" t="str">
        <f>HYPERLINK("[trend_PAR_2025_v1.3.xlsx]PAR_vragen!A1539",PAR_vragen!A1539)</f>
        <v xml:space="preserve">V192 In hoeverre heeft u van de Belastingdienst voldoende uitleg gekregen over die aanpassing? </v>
      </c>
    </row>
    <row r="84" spans="1:1">
      <c r="A84" s="101" t="str">
        <f>HYPERLINK("[trend_PAR_2025_v1.3.xlsx]PAR_vragen!A1560",PAR_vragen!A1560)</f>
        <v xml:space="preserve">V193 In hoeverre was u het eens met die beslissing van de Belastingdienst? </v>
      </c>
    </row>
    <row r="85" spans="1:1">
      <c r="A85" s="101" t="str">
        <f>HYPERLINK("[trend_PAR_2025_v1.3.xlsx]PAR_vragen!A1581",PAR_vragen!A1581)</f>
        <v xml:space="preserve">V194 Heeft de Belastingdienst u in de afgelopen drie jaar wel eens een boete opgelegd vanwege een fout in een aangifte? </v>
      </c>
    </row>
    <row r="86" spans="1:1">
      <c r="A86" s="101" t="str">
        <f>HYPERLINK("[trend_PAR_2025_v1.3.xlsx]PAR_vragen!A1593",PAR_vragen!A1593)</f>
        <v xml:space="preserve">V196 In hoeverre was het voor u duidelijk waarom u die boete kreeg? </v>
      </c>
    </row>
    <row r="87" spans="1:1">
      <c r="A87" s="101" t="str">
        <f>HYPERLINK("[trend_PAR_2025_v1.3.xlsx]PAR_vragen!A1614",PAR_vragen!A1614)</f>
        <v xml:space="preserve">V197 In hoeverre was u het eens met die beslissing van de Belastingdienst? </v>
      </c>
    </row>
    <row r="88" spans="1:1">
      <c r="A88" s="101" t="str">
        <f>HYPERLINK("[trend_PAR_2025_v1.3.xlsx]PAR_vragen!A1635",PAR_vragen!A1635)</f>
        <v xml:space="preserve">V198 In hoeverre vond u dat de hoogte van de boete in verhouding stond tot de fout in de aangifte? </v>
      </c>
    </row>
    <row r="89" spans="1:1">
      <c r="A89" s="101" t="str">
        <f>HYPERLINK("[trend_PAR_2025_v1.3.xlsx]PAR_vragen!A1656",PAR_vragen!A1656)</f>
        <v xml:space="preserve">V199 In hoeverre heeft u van de Belastingdienst voldoende uitleg gekregen over het waarom van de boete? </v>
      </c>
    </row>
    <row r="90" spans="1:1">
      <c r="A90" s="101" t="str">
        <f>HYPERLINK("[trend_PAR_2025_v1.3.xlsx]PAR_vragen!A1677",PAR_vragen!A1677)</f>
        <v xml:space="preserve">V199A Heeft u in de afgelopen drie jaar wel eens te maken gehad met herinneringen, aanmaningen, dwangbevelen of beslaglegging vanwege het niet of niet op tijd betalen van belastingaanslagen? </v>
      </c>
    </row>
    <row r="91" spans="1:1">
      <c r="A91" s="101" t="str">
        <f>HYPERLINK("[trend_PAR_2025_v1.3.xlsx]PAR_vragen!A1689",PAR_vragen!A1689)</f>
        <v>V199B Om welke maatregel of maatregelen ging het in uw geval?</v>
      </c>
    </row>
    <row r="92" spans="1:1">
      <c r="A92" s="101" t="str">
        <f>HYPERLINK("[trend_PAR_2025_v1.3.xlsx]PAR_vragen!A1702",PAR_vragen!A1702)</f>
        <v>V199D In hoeverre was het voor u duidelijk waarom u een herinnering, aanmaning en/of dwangbevel kreeg?</v>
      </c>
    </row>
    <row r="93" spans="1:1">
      <c r="A93" s="101" t="str">
        <f>HYPERLINK("[trend_PAR_2025_v1.3.xlsx]PAR_vragen!A1723",PAR_vragen!A1723)</f>
        <v xml:space="preserve">V199E In hoeverre was het voor u duidelijk waarom de Belastingdienst in dat geval over ging tot beslaglegging? </v>
      </c>
    </row>
    <row r="94" spans="1:1">
      <c r="A94" s="101" t="str">
        <f>HYPERLINK("[trend_PAR_2025_v1.3.xlsx]PAR_vragen!A1744",PAR_vragen!A1744)</f>
        <v xml:space="preserve">V199J In hoeverre was u het eens met de maatregel van de Belastingdienst? </v>
      </c>
    </row>
    <row r="95" spans="1:1">
      <c r="A95" s="101" t="str">
        <f>HYPERLINK("[trend_PAR_2025_v1.3.xlsx]PAR_vragen!A1765",PAR_vragen!A1765)</f>
        <v xml:space="preserve">V199K Zijn er in uw geval kosten in rekening gebracht door de Belastingdienst? </v>
      </c>
    </row>
    <row r="96" spans="1:1">
      <c r="A96" s="101" t="str">
        <f>HYPERLINK("[trend_PAR_2025_v1.3.xlsx]PAR_vragen!A1778",PAR_vragen!A1778)</f>
        <v xml:space="preserve">V199L In hoeverre vond u de kosten (niet het bedrag zelf, maar de bijkomende kosten) van &lt;bericht&gt; terecht? </v>
      </c>
    </row>
    <row r="97" spans="1:1">
      <c r="A97" s="101" t="str">
        <f>HYPERLINK("[trend_PAR_2025_v1.3.xlsx]PAR_vragen!A1799",PAR_vragen!A1799)</f>
        <v xml:space="preserve">V199M In hoeverre heeft u van de Belastingdienst voldoende uitleg gekregen over het waarom van deze maatregel? </v>
      </c>
    </row>
    <row r="98" spans="1:1">
      <c r="A98" s="103" t="str">
        <f>HYPERLINK("[trend_PAR_2025_v1.3.xlsx]PAR_vragen!A1820",PAR_vragen!A1820)</f>
        <v>V211A In het algemeen ben ik tevreden met de manier waarop ik informatie kan verkrijgen bij de Belastingdienst</v>
      </c>
    </row>
    <row r="99" spans="1:1">
      <c r="A99" s="101" t="str">
        <f>HYPERLINK("[trend_PAR_2025_v1.3.xlsx]PAR_vragen!A1841",PAR_vragen!A1841)</f>
        <v>V211B Het is gemakkelijk om de benodigde informatie te krijgen bij de Belastingdienst</v>
      </c>
    </row>
    <row r="100" spans="1:1">
      <c r="A100" s="101" t="str">
        <f>HYPERLINK("[trend_PAR_2025_v1.3.xlsx]PAR_vragen!A1862",PAR_vragen!A1862)</f>
        <v>V211C In vergelijking met andere organisaties waar ik informatie heb gezocht, doet de Belastingdienst het goed</v>
      </c>
    </row>
    <row r="101" spans="1:1">
      <c r="A101" s="101" t="str">
        <f>HYPERLINK("[trend_PAR_2025_v1.3.xlsx]PAR_vragen!A1883",PAR_vragen!A1883)</f>
        <v>V211D De manier waarop ik informatie kon verkijgen bij de Belastigdienst was beter dan ik had verwacht</v>
      </c>
    </row>
    <row r="102" spans="1:1">
      <c r="A102" s="103" t="str">
        <f>HYPERLINK("[trend_PAR_2025_v1.3.xlsx]PAR_vragen!A1904",PAR_vragen!A1904)</f>
        <v xml:space="preserve">V212A De Belastingdienst doet al het mogelijke om mensen van dienst te zijn. </v>
      </c>
    </row>
    <row r="103" spans="1:1">
      <c r="A103" s="101" t="str">
        <f>HYPERLINK("[trend_PAR_2025_v1.3.xlsx]PAR_vragen!A1925",PAR_vragen!A1925)</f>
        <v xml:space="preserve">V212B De Belastingdienst behandelt mensen met respect. </v>
      </c>
    </row>
    <row r="104" spans="1:1">
      <c r="A104" s="101" t="str">
        <f>HYPERLINK("[trend_PAR_2025_v1.3.xlsx]PAR_vragen!A1946",PAR_vragen!A1946)</f>
        <v xml:space="preserve">V212C De Belastingdienst komt zijn toezeggingen na. </v>
      </c>
    </row>
    <row r="105" spans="1:1">
      <c r="A105" s="101" t="str">
        <f>HYPERLINK("[trend_PAR_2025_v1.3.xlsx]PAR_vragen!A1967",PAR_vragen!A1967)</f>
        <v xml:space="preserve">V212D De Belastingdienst behandelt iedereen rechtvaardig. </v>
      </c>
    </row>
    <row r="106" spans="1:1">
      <c r="A106" s="101" t="str">
        <f>HYPERLINK("[trend_PAR_2025_v1.3.xlsx]PAR_vragen!A1988",PAR_vragen!A1988)</f>
        <v xml:space="preserve">V212E De Belastingdienst houdt voldoende rekening met de omstandigheden van mensen. </v>
      </c>
    </row>
    <row r="107" spans="1:1">
      <c r="A107" s="101" t="str">
        <f>HYPERLINK("[trend_PAR_2025_v1.3.xlsx]PAR_vragen!A2009",PAR_vragen!A2009)</f>
        <v xml:space="preserve">V212F Wie het niet eens is met de Belastingdienst krijgt voldoende kans om zijn standpunt toe te lichten. </v>
      </c>
    </row>
    <row r="108" spans="1:1">
      <c r="A108" s="101" t="str">
        <f>HYPERLINK("[trend_PAR_2025_v1.3.xlsx]PAR_vragen!A2030",PAR_vragen!A2030)</f>
        <v xml:space="preserve">V212G Belastingzaken zijn eenvoudig af te handelen. </v>
      </c>
    </row>
    <row r="109" spans="1:1">
      <c r="A109" s="101" t="str">
        <f>HYPERLINK("[trend_PAR_2025_v1.3.xlsx]PAR_vragen!A2051",PAR_vragen!A2051)</f>
        <v xml:space="preserve">V212K De Belastingdienst is meer bezig met mensen op fouten te betrappen dan ze te helpen. </v>
      </c>
    </row>
    <row r="110" spans="1:1">
      <c r="A110" s="101" t="str">
        <f>HYPERLINK("[trend_PAR_2025_v1.3.xlsx]PAR_vragen!A2072",PAR_vragen!A2072)</f>
        <v xml:space="preserve">V212L De Belastingdienst houdt belastingplichtigen scherp in de gaten. </v>
      </c>
    </row>
    <row r="111" spans="1:1">
      <c r="A111" s="101" t="str">
        <f>HYPERLINK("[trend_PAR_2025_v1.3.xlsx]PAR_vragen!A2093",PAR_vragen!A2093)</f>
        <v xml:space="preserve">V212M De Belastingdienst stelt zich autoritair op. </v>
      </c>
    </row>
    <row r="112" spans="1:1">
      <c r="A112" s="101" t="str">
        <f>HYPERLINK("[trend_PAR_2025_v1.3.xlsx]PAR_vragen!A2114",PAR_vragen!A2114)</f>
        <v xml:space="preserve">V213A In hoeverre vindt u de volgende kenmerken van toepassing op de Belastingdienst? De Belastingdienst is: Betrouwbaar </v>
      </c>
    </row>
    <row r="113" spans="1:1">
      <c r="A113" s="101" t="str">
        <f>HYPERLINK("[trend_PAR_2025_v1.3.xlsx]PAR_vragen!A2135",PAR_vragen!A2135)</f>
        <v xml:space="preserve">V213B In hoeverre vindt u de volgende kenmerken van toepassing op de Belastingdienst? De Belastingdienst is: Zorgvuldig </v>
      </c>
    </row>
    <row r="114" spans="1:1">
      <c r="A114" s="101" t="str">
        <f>HYPERLINK("[trend_PAR_2025_v1.3.xlsx]PAR_vragen!A2156",PAR_vragen!A2156)</f>
        <v xml:space="preserve">V213C In hoeverre vindt u de volgende kenmerken van toepassing op de Belastingdienst? De Belastingdienst is: Geloofwaardig </v>
      </c>
    </row>
    <row r="115" spans="1:1">
      <c r="A115" s="101" t="str">
        <f>HYPERLINK("[trend_PAR_2025_v1.3.xlsx]PAR_vragen!A2177",PAR_vragen!A2177)</f>
        <v xml:space="preserve">V213D In hoeverre vindt u de volgende kenmerken van toepassing op de Belastingdienst? De Belastingdienst is: Verantwoordelijk </v>
      </c>
    </row>
    <row r="116" spans="1:1">
      <c r="A116" s="101" t="str">
        <f>HYPERLINK("[trend_PAR_2025_v1.3.xlsx]PAR_vragen!A2198",PAR_vragen!A2198)</f>
        <v xml:space="preserve">V213E In hoeverre vindt u de volgende kenmerken van toepassing op de Belastingdienst? De Belastingdienst is: Streng </v>
      </c>
    </row>
    <row r="117" spans="1:1">
      <c r="A117" s="101" t="str">
        <f>HYPERLINK("[trend_PAR_2025_v1.3.xlsx]PAR_vragen!A2219",PAR_vragen!A2219)</f>
        <v xml:space="preserve">V213F In hoeverre vindt u de volgende kenmerken van toepassing op de Belastingdienst? De Belastingdienst is: Transparant </v>
      </c>
    </row>
    <row r="118" spans="1:1">
      <c r="A118" s="101" t="str">
        <f>HYPERLINK("[trend_PAR_2025_v1.3.xlsx]PAR_vragen!A2240",PAR_vragen!A2240)</f>
        <v xml:space="preserve">V213G In hoeverre vindt u de volgende kenmerken van toepassing op de Belastingdienst? De Belastingdienst is: Deskundig </v>
      </c>
    </row>
    <row r="119" spans="1:1">
      <c r="A119" s="101" t="str">
        <f>HYPERLINK("[trend_PAR_2025_v1.3.xlsx]PAR_vragen!A2261",PAR_vragen!A2261)</f>
        <v xml:space="preserve">V213H In hoeverre vindt u de volgende kenmerken van toepassing op de Belastingdienst? De Belastingdienst is: Dienstverlenend </v>
      </c>
    </row>
    <row r="120" spans="1:1">
      <c r="A120" s="101" t="str">
        <f>HYPERLINK("[trend_PAR_2025_v1.3.xlsx]PAR_vragen!A2282",PAR_vragen!A2282)</f>
        <v xml:space="preserve">V214 Welke omschrijving van belasting betalen omschrijft uw persoonlijk gevoel het best? </v>
      </c>
    </row>
    <row r="121" spans="1:1">
      <c r="A121" s="101" t="str">
        <f>HYPERLINK("[trend_PAR_2025_v1.3.xlsx]PAR_vragen!A2295",PAR_vragen!A2295)</f>
        <v xml:space="preserve">V215A Ik houd mij altijd en in alle situaties aan de regels. </v>
      </c>
    </row>
    <row r="122" spans="1:1">
      <c r="A122" s="101" t="str">
        <f>HYPERLINK("[trend_PAR_2025_v1.3.xlsx]PAR_vragen!A2316",PAR_vragen!A2316)</f>
        <v xml:space="preserve">V215B Ik voel mij moreel verplicht om me aan alle regels te houden. </v>
      </c>
    </row>
    <row r="123" spans="1:1">
      <c r="A123" s="101" t="str">
        <f>HYPERLINK("[trend_PAR_2025_v1.3.xlsx]PAR_vragen!A2337",PAR_vragen!A2337)</f>
        <v>V215E Ik zou me schuldig voelen als ik niet mijn volledige deel aan belastingen zou betalen</v>
      </c>
    </row>
    <row r="124" spans="1:1">
      <c r="A124" s="101" t="str">
        <f>HYPERLINK("[trend_PAR_2025_v1.3.xlsx]PAR_vragen!A2358",PAR_vragen!A2358)</f>
        <v>V215F Mensen in mijn omgeving zouden het sterk afkeuren als ik mijn belastingverplichtingen niet zou nakomen</v>
      </c>
    </row>
    <row r="125" spans="1:1">
      <c r="A125" s="101" t="str">
        <f>HYPERLINK("[trend_PAR_2025_v1.3.xlsx]PAR_vragen!A2379",PAR_vragen!A2379)</f>
        <v xml:space="preserve">V215G Nederlanders vinden belastingontduiking over het algemeen niet acceptabel </v>
      </c>
    </row>
    <row r="126" spans="1:1">
      <c r="A126" s="101" t="str">
        <f>HYPERLINK("[trend_PAR_2025_v1.3.xlsx]PAR_vragen!A2400",PAR_vragen!A2400)</f>
        <v xml:space="preserve">V215H Tussen de Belastingdienst en mij is weinig wederzijds vertrouwen </v>
      </c>
    </row>
    <row r="127" spans="1:1">
      <c r="A127" s="101" t="str">
        <f>HYPERLINK("[trend_PAR_2025_v1.3.xlsx]PAR_vragen!A2421",PAR_vragen!A2421)</f>
        <v>V215I De Belastingdienst vertrouwt mij</v>
      </c>
    </row>
    <row r="128" spans="1:1">
      <c r="A128" s="101" t="str">
        <f>HYPERLINK("[trend_PAR_2025_v1.3.xlsx]PAR_vragen!A2442",PAR_vragen!A2442)</f>
        <v xml:space="preserve">V215J Ik vertrouw de Belastingdienst in zijn beslissingen </v>
      </c>
    </row>
    <row r="129" spans="1:1">
      <c r="A129" s="101" t="str">
        <f>HYPERLINK("[trend_PAR_2025_v1.3.xlsx]PAR_vragen!A2463",PAR_vragen!A2463)</f>
        <v xml:space="preserve">V216 In hoeverre vindt u het belangrijk dat de Belastingdienst uw aangifte op tijd binnen heeft? </v>
      </c>
    </row>
    <row r="130" spans="1:1">
      <c r="A130" s="101" t="str">
        <f>HYPERLINK("[trend_PAR_2025_v1.3.xlsx]PAR_vragen!A2484",PAR_vragen!A2484)</f>
        <v xml:space="preserve">V217 In hoeverre vindt u het belangrijk dat de Belastingdienst een zo nauwkeurig mogelijke aangifte van u krijgt? </v>
      </c>
    </row>
    <row r="131" spans="1:1">
      <c r="A131" s="101" t="str">
        <f>HYPERLINK("[trend_PAR_2025_v1.3.xlsx]PAR_vragen!A2505",PAR_vragen!A2505)</f>
        <v xml:space="preserve">V218 In hoeverre vindt u het belangrijk dat als u geld moet bijbetalen, de Belastingdienst het geld binnen de termijn binnen heeft? </v>
      </c>
    </row>
    <row r="132" spans="1:1">
      <c r="A132" s="101" t="str">
        <f>HYPERLINK("[trend_PAR_2025_v1.3.xlsx]PAR_vragen!A2526",PAR_vragen!A2526)</f>
        <v xml:space="preserve">V220 Hoe groot is, volgens u, de kans dat de Belastingdienst ontdekt dat iemand teveel of niet bestaande aftrekposten in een belastingaangifte heeft opgevoerd? </v>
      </c>
    </row>
    <row r="133" spans="1:1">
      <c r="A133" s="101" t="str">
        <f>HYPERLINK("[trend_PAR_2025_v1.3.xlsx]PAR_vragen!A2547",PAR_vragen!A2547)</f>
        <v xml:space="preserve">V221 Hoe groot is, volgens u, de kans dat de Belastingdienst ontdekt dat iemand niet alle inkomsten heeft opgegeven in een belastingaangifte? </v>
      </c>
    </row>
    <row r="134" spans="1:1">
      <c r="A134" s="101" t="str">
        <f>HYPERLINK("[trend_PAR_2025_v1.3.xlsx]PAR_vragen!A2568",PAR_vragen!A2568)</f>
        <v xml:space="preserve">V224 Hoe aanvaardbaar of onaanvaardbaar vindt u het als iemand doelbewust belasting ontduikt? </v>
      </c>
    </row>
    <row r="135" spans="1:1">
      <c r="A135" s="101" t="str">
        <f>HYPERLINK("[trend_PAR_2025_v1.3.xlsx]PAR_vragen!A2589",PAR_vragen!A2589)</f>
        <v xml:space="preserve">V231 In hoeverre kunt u zich voorstellen dat er omstandigheden zijn waardoor u teveel of niet bestaande aftrekposten in uw belastingaangifte opvoert? </v>
      </c>
    </row>
    <row r="136" spans="1:1">
      <c r="A136" s="101" t="str">
        <f>HYPERLINK("[trend_PAR_2025_v1.3.xlsx]PAR_vragen!A2610",PAR_vragen!A2610)</f>
        <v xml:space="preserve">V232 In hoeverre kunt u zich voorstellen dat er omstandigheden zijn waardoor u niet alle inkomsten aangeeft in uw belastingaangifte? </v>
      </c>
    </row>
    <row r="137" spans="1:1">
      <c r="A137" s="101" t="str">
        <f>HYPERLINK("[trend_PAR_2025_v1.3.xlsx]PAR_vragen!A2631",PAR_vragen!A2631)</f>
        <v xml:space="preserve">V243AA Het betalen van belasting is het juiste om te doen </v>
      </c>
    </row>
    <row r="138" spans="1:1">
      <c r="A138" s="101" t="str">
        <f>HYPERLINK("[trend_PAR_2025_v1.3.xlsx]PAR_vragen!A2652",PAR_vragen!A2652)</f>
        <v xml:space="preserve">V243AB Belasting betalen is een verantwoordelijkheid die alle Nederlanders bereidwillig zouden moeten aanvaarden </v>
      </c>
    </row>
    <row r="139" spans="1:1">
      <c r="A139" s="101" t="str">
        <f>HYPERLINK("[trend_PAR_2025_v1.3.xlsx]PAR_vragen!A2673",PAR_vragen!A2673)</f>
        <v xml:space="preserve">V243AC Burgerschap brengt de verplichting om belasting te betalen met zich mee </v>
      </c>
    </row>
    <row r="140" spans="1:1">
      <c r="A140" s="101" t="str">
        <f>HYPERLINK("[trend_PAR_2025_v1.3.xlsx]PAR_vragen!A2694",PAR_vragen!A2694)</f>
        <v xml:space="preserve">V243AD Burgerschap brengt een gedeelde verantwoordelijkheid tussen overheid en burger met zich mee </v>
      </c>
    </row>
    <row r="141" spans="1:1">
      <c r="A141" s="101" t="str">
        <f>HYPERLINK("[trend_PAR_2025_v1.3.xlsx]PAR_vragen!A2715",PAR_vragen!A2715)</f>
        <v>V243AE Het betalen van belasting is goed voor onze samenleving</v>
      </c>
    </row>
    <row r="142" spans="1:1">
      <c r="A142" s="101" t="str">
        <f>HYPERLINK("[trend_PAR_2025_v1.3.xlsx]PAR_vragen!A2736",PAR_vragen!A2736)</f>
        <v xml:space="preserve">V243AF Het is teleurstellend dat sommige mensen hun belasting niet betalen </v>
      </c>
    </row>
    <row r="143" spans="1:1">
      <c r="A143" s="101" t="str">
        <f>HYPERLINK("[trend_PAR_2025_v1.3.xlsx]PAR_vragen!A2757",PAR_vragen!A2757)</f>
        <v>V243AG Het besturen van het land is makkelijker als mensen hun belasting betalen</v>
      </c>
    </row>
    <row r="144" spans="1:1">
      <c r="A144" s="101" t="str">
        <f>HYPERLINK("[trend_PAR_2025_v1.3.xlsx]PAR_vragen!A2778",PAR_vragen!A2778)</f>
        <v>V243AH Het is jammer dat de samenleving schade ondervindt van mensen die hun belasting niet betalen</v>
      </c>
    </row>
    <row r="145" spans="1:1">
      <c r="A145" s="101" t="str">
        <f>HYPERLINK("[trend_PAR_2025_v1.3.xlsx]PAR_vragen!A2799",PAR_vragen!A2799)</f>
        <v>V243BA De Belastingdienst is deskundig</v>
      </c>
    </row>
    <row r="146" spans="1:1">
      <c r="A146" s="101" t="str">
        <f>HYPERLINK("[trend_PAR_2025_v1.3.xlsx]PAR_vragen!A2820",PAR_vragen!A2820)</f>
        <v>V243BB De Belastingdienst voert zijn taken goed uit</v>
      </c>
    </row>
    <row r="147" spans="1:1" s="104" customFormat="1">
      <c r="A147" s="103" t="str">
        <f>HYPERLINK("[trend_PAR_2025_v1.3.xlsx]PAR_vragen!A2841",PAR_vragen!A2841)</f>
        <v>V243BC De Belastingdienst helpt mensen die hulp nodig hebben</v>
      </c>
    </row>
    <row r="148" spans="1:1">
      <c r="A148" s="101" t="str">
        <f>HYPERLINK("[trend_PAR_2025_v1.3.xlsx]PAR_vragen!A2862",PAR_vragen!A2862)</f>
        <v xml:space="preserve">V243BD Ik denk dat het algemeen belang bij de Belastingdienst voorop staat </v>
      </c>
    </row>
    <row r="149" spans="1:1">
      <c r="A149" s="101" t="str">
        <f>HYPERLINK("[trend_PAR_2025_v1.3.xlsx]PAR_vragen!A2883",PAR_vragen!A2883)</f>
        <v xml:space="preserve">V243BE Ik denk dat de Belastingdienst oprecht betrokken is bij belastingplichtigen </v>
      </c>
    </row>
    <row r="150" spans="1:1">
      <c r="A150" s="101" t="str">
        <f>HYPERLINK("[trend_PAR_2025_v1.3.xlsx]PAR_vragen!A2904",PAR_vragen!A2904)</f>
        <v>V243BF De Belastingdienst komt toezeggingen na</v>
      </c>
    </row>
    <row r="151" spans="1:1">
      <c r="A151" s="101" t="str">
        <f>HYPERLINK("[trend_PAR_2025_v1.3.xlsx]PAR_vragen!A2925",PAR_vragen!A2925)</f>
        <v xml:space="preserve">V243BG Ik denk dat de Belastingdienst eerlijk is </v>
      </c>
    </row>
    <row r="152" spans="1:1">
      <c r="A152" s="101" t="str">
        <f>HYPERLINK("[trend_PAR_2025_v1.3.xlsx]PAR_vragen!A2946",PAR_vragen!A2946)</f>
        <v>V243BH De Belastingdienst behandelt mensen in gelijke situaties gelijk</v>
      </c>
    </row>
    <row r="153" spans="1:1">
      <c r="A153" s="101" t="str">
        <f>HYPERLINK("[trend_PAR_2025_v1.3.xlsx]PAR_vragen!A2967",PAR_vragen!A2967)</f>
        <v xml:space="preserve">V243BI Ik heb er vertrouwen in dat de Belastingdienst zorgvuldig met persoonlijke gegevens omgaat </v>
      </c>
    </row>
    <row r="154" spans="1:1">
      <c r="A154" s="101" t="str">
        <f>HYPERLINK("[trend_PAR_2025_v1.3.xlsx]PAR_vragen!A2988",PAR_vragen!A2988)</f>
        <v xml:space="preserve">V243CA De Belastingdienst behandelt mensen rechtvaardig </v>
      </c>
    </row>
    <row r="155" spans="1:1">
      <c r="A155" s="101" t="str">
        <f>HYPERLINK("[trend_PAR_2025_v1.3.xlsx]PAR_vragen!A3009",PAR_vragen!A3009)</f>
        <v>V243CB De Belastingdienst past belastingwetten op de juiste manier toe</v>
      </c>
    </row>
    <row r="156" spans="1:1">
      <c r="A156" s="101" t="str">
        <f>HYPERLINK("[trend_PAR_2025_v1.3.xlsx]PAR_vragen!A3030",PAR_vragen!A3030)</f>
        <v>V243CC De Belastingdienst neemt beslissingen op basis van complete informatie</v>
      </c>
    </row>
    <row r="157" spans="1:1">
      <c r="A157" s="101" t="str">
        <f>HYPERLINK("[trend_PAR_2025_v1.3.xlsx]PAR_vragen!A3051",PAR_vragen!A3051)</f>
        <v xml:space="preserve">V243CD De Belastingdienst houdt voldoende rekening met de individuele omstandigheden van mensen </v>
      </c>
    </row>
    <row r="158" spans="1:1">
      <c r="A158" s="101" t="str">
        <f>HYPERLINK("[trend_PAR_2025_v1.3.xlsx]PAR_vragen!A3072",PAR_vragen!A3072)</f>
        <v xml:space="preserve">V243CE De Belastingdienst doet voldoende om mensen te helpen </v>
      </c>
    </row>
    <row r="159" spans="1:1">
      <c r="A159" s="101" t="str">
        <f>HYPERLINK("[trend_PAR_2025_v1.3.xlsx]PAR_vragen!A3093",PAR_vragen!A3093)</f>
        <v xml:space="preserve">V243CF De Belastingdienst behandelt mensen met respect </v>
      </c>
    </row>
    <row r="160" spans="1:1">
      <c r="A160" s="101" t="str">
        <f>HYPERLINK("[trend_PAR_2025_v1.3.xlsx]PAR_vragen!A3114",PAR_vragen!A3114)</f>
        <v xml:space="preserve">V243CG Als de Belastingdienst fouten maakt, herstelt hij deze ook </v>
      </c>
    </row>
    <row r="161" spans="1:1">
      <c r="A161" s="101" t="str">
        <f>HYPERLINK("[trend_PAR_2025_v1.3.xlsx]PAR_vragen!A3135",PAR_vragen!A3135)</f>
        <v xml:space="preserve">V243CH Wie het niet eens is met de Belastingdienst, krijgt de kans om zijn/haar/diens standpunt toe te lichten </v>
      </c>
    </row>
    <row r="162" spans="1:1">
      <c r="A162" s="101" t="str">
        <f>HYPERLINK("[trend_PAR_2025_v1.3.xlsx]PAR_vragen!A3156",PAR_vragen!A3156)</f>
        <v xml:space="preserve">V243CI De Belastingdienst legt beslissingen over belastingzaken aan mensen uit </v>
      </c>
    </row>
    <row r="163" spans="1:1">
      <c r="A163" s="101" t="str">
        <f>HYPERLINK("[trend_PAR_2025_v1.3.xlsx]PAR_vragen!A3177",PAR_vragen!A3177)</f>
        <v xml:space="preserve">V243CJ De Belastingdienst gaat ervan uit dat mensen eerlijk zijn tenzij hun gedrag het tegendeel bewijst </v>
      </c>
    </row>
    <row r="164" spans="1:1">
      <c r="A164" s="101" t="str">
        <f>HYPERLINK("[trend_PAR_2025_v1.3.xlsx]PAR_vragen!A3198",PAR_vragen!A3198)</f>
        <v xml:space="preserve">V243DA De informatie die ik van de Belastingdienst krijg is juist </v>
      </c>
    </row>
    <row r="165" spans="1:1">
      <c r="A165" s="101" t="str">
        <f>HYPERLINK("[trend_PAR_2025_v1.3.xlsx]PAR_vragen!A3219",PAR_vragen!A3219)</f>
        <v xml:space="preserve">V243DB De Belastingdienst geeft duidelijk aan wat ik moet doen </v>
      </c>
    </row>
    <row r="166" spans="1:1">
      <c r="A166" s="101" t="str">
        <f>HYPERLINK("[trend_PAR_2025_v1.3.xlsx]PAR_vragen!A3240",PAR_vragen!A3240)</f>
        <v xml:space="preserve">V243DC De Belastingdienst legt belastingwetgeving goed uit </v>
      </c>
    </row>
    <row r="167" spans="1:1">
      <c r="A167" s="101" t="str">
        <f>HYPERLINK("[trend_PAR_2025_v1.3.xlsx]PAR_vragen!A3261",PAR_vragen!A3261)</f>
        <v xml:space="preserve">V243DD Als ik berichten ontvang van de Belastingdienst dan snap ik wat dit voor mijn situatie betekent </v>
      </c>
    </row>
    <row r="168" spans="1:1">
      <c r="A168" s="101" t="str">
        <f>HYPERLINK("[trend_PAR_2025_v1.3.xlsx]PAR_vragen!A3282",PAR_vragen!A3282)</f>
        <v xml:space="preserve">V243DE De informatie van de Belastingdienst is gemakkelijk te begrijpen </v>
      </c>
    </row>
    <row r="169" spans="1:1">
      <c r="A169" s="101" t="str">
        <f>HYPERLINK("[trend_PAR_2025_v1.3.xlsx]PAR_vragen!A3303",PAR_vragen!A3303)</f>
        <v xml:space="preserve">V243DF Het is makkelijk om bij de Belastingdienst de informatie te krijgen die ik nodig heb </v>
      </c>
    </row>
    <row r="170" spans="1:1">
      <c r="A170" s="101" t="str">
        <f>HYPERLINK("[trend_PAR_2025_v1.3.xlsx]PAR_vragen!A3324",PAR_vragen!A3324)</f>
        <v xml:space="preserve">V243DG De Belastingdienst informeert mij wanneer er dingen voor mij veranderen </v>
      </c>
    </row>
    <row r="171" spans="1:1">
      <c r="A171" s="101" t="str">
        <f>HYPERLINK("[trend_PAR_2025_v1.3.xlsx]PAR_vragen!A3345",PAR_vragen!A3345)</f>
        <v xml:space="preserve">V243DH Met de informatie van de Belastingdienst ben ik in staat mijn aangifte juist in te vullen </v>
      </c>
    </row>
    <row r="172" spans="1:1">
      <c r="A172" s="101" t="str">
        <f>HYPERLINK("[trend_PAR_2025_v1.3.xlsx]PAR_vragen!A3366",PAR_vragen!A3366)</f>
        <v xml:space="preserve">V243DI Problemen die ik tegenkom bij het doen van mijn belastingzaken kan ik gemakkelijk oplossen met de informatie van de Belastingdienst </v>
      </c>
    </row>
    <row r="173" spans="1:1">
      <c r="A173" s="101" t="str">
        <f>HYPERLINK("[trend_PAR_2025_v1.3.xlsx]PAR_vragen!A3387",PAR_vragen!A3387)</f>
        <v xml:space="preserve">V243EA Het kost mij niet veel tijd om mijn belastingzaken af te handelen </v>
      </c>
    </row>
    <row r="174" spans="1:1">
      <c r="A174" s="101" t="str">
        <f>HYPERLINK("[trend_PAR_2025_v1.3.xlsx]PAR_vragen!A3408",PAR_vragen!A3408)</f>
        <v xml:space="preserve">V243EB Mijn belastingzaken kan ik eenvoudig afhandelen </v>
      </c>
    </row>
    <row r="175" spans="1:1">
      <c r="A175" s="101" t="str">
        <f>HYPERLINK("[trend_PAR_2025_v1.3.xlsx]PAR_vragen!A3429",PAR_vragen!A3429)</f>
        <v>V243EC De informatie die de Belastingdienst van mij vraagt, is eenvoudig aan te leveren</v>
      </c>
    </row>
    <row r="176" spans="1:1">
      <c r="A176" s="101" t="str">
        <f>HYPERLINK("[trend_PAR_2025_v1.3.xlsx]PAR_vragen!A3450",PAR_vragen!A3450)</f>
        <v xml:space="preserve">V243ED De Belastingdienst doet er alles aan om onnodig werk voor mij te voorkomen </v>
      </c>
    </row>
    <row r="177" spans="1:1">
      <c r="A177" s="101" t="str">
        <f>HYPERLINK("[trend_PAR_2025_v1.3.xlsx]PAR_vragen!A3471",PAR_vragen!A3471)</f>
        <v xml:space="preserve">V243EE De Belastingdienst helpt mij om mijn belastingzaken in één keer goed te doen </v>
      </c>
    </row>
    <row r="178" spans="1:1">
      <c r="A178" s="101" t="str">
        <f>HYPERLINK("[trend_PAR_2025_v1.3.xlsx]PAR_vragen!A3492",PAR_vragen!A3492)</f>
        <v xml:space="preserve">V243EF De Belastingdienst maakt het makkelijk om fouten te voorkomen </v>
      </c>
    </row>
    <row r="179" spans="1:1">
      <c r="A179" s="101" t="str">
        <f>HYPERLINK("[trend_PAR_2025_v1.3.xlsx]PAR_vragen!A3513",PAR_vragen!A3513)</f>
        <v>V243EG Als ik een fout in mijn aangifte heb gemaakt, kan ik dat eenvoudig oplossen</v>
      </c>
    </row>
    <row r="180" spans="1:1">
      <c r="A180" s="101" t="str">
        <f>HYPERLINK("[trend_PAR_2025_v1.3.xlsx]PAR_vragen!A3534",PAR_vragen!A3534)</f>
        <v xml:space="preserve">V243EH Ik heb na het doen van aangifte, het gevoel dat ik dit goed heb gedaan </v>
      </c>
    </row>
    <row r="181" spans="1:1">
      <c r="A181" s="101" t="str">
        <f>HYPERLINK("[trend_PAR_2025_v1.3.xlsx]PAR_vragen!A3555",PAR_vragen!A3555)</f>
        <v xml:space="preserve">V243EI De Belastingdienst helpt mij om zekerheid te krijgen dat ik het juiste heb gedaan </v>
      </c>
    </row>
    <row r="182" spans="1:1">
      <c r="A182" s="101" t="str">
        <f>HYPERLINK("[trend_PAR_2025_v1.3.xlsx]PAR_vragen!A3576",PAR_vragen!A3576)</f>
        <v>V243FA (oud) De Belastingdienst heeft verregaande bevoegdheden om mensen te dwingen de verschuldigde belastingen te betalen</v>
      </c>
    </row>
    <row r="183" spans="1:1">
      <c r="A183" s="101" t="str">
        <f>HYPERLINK("[trend_PAR_2025_v1.3.xlsx]PAR_vragen!A3597",PAR_vragen!A3597)</f>
        <v>V243FA De Belastingdienst maakt op een verantwoorde manier gebruik van bevoegdheden om ervoor te zorgen dat mensen hun belastingen betalen</v>
      </c>
    </row>
    <row r="184" spans="1:1">
      <c r="A184" s="101" t="str">
        <f>HYPERLINK("[trend_PAR_2025_v1.3.xlsx]PAR_vragen!A3618",PAR_vragen!A3618)</f>
        <v xml:space="preserve">V243FB De Belastingdienst zet zijn eisen kracht bij via controles en boetes </v>
      </c>
    </row>
    <row r="185" spans="1:1">
      <c r="A185" s="101" t="str">
        <f>HYPERLINK("[trend_PAR_2025_v1.3.xlsx]PAR_vragen!A3639",PAR_vragen!A3639)</f>
        <v xml:space="preserve">V243FD De Belastingdienst controleert veel </v>
      </c>
    </row>
    <row r="186" spans="1:1">
      <c r="A186" s="101" t="str">
        <f>HYPERLINK("[trend_PAR_2025_v1.3.xlsx]PAR_vragen!A3660",PAR_vragen!A3660)</f>
        <v xml:space="preserve">V243FE De Belastingdienst controleert effectief </v>
      </c>
    </row>
    <row r="187" spans="1:1">
      <c r="A187" s="101" t="str">
        <f>HYPERLINK("[trend_PAR_2025_v1.3.xlsx]PAR_vragen!A3681",PAR_vragen!A3681)</f>
        <v>V243FF Mensen die frauderen met belastingen worden door de Belastingdienst aangepakt</v>
      </c>
    </row>
    <row r="188" spans="1:1">
      <c r="A188" s="101" t="str">
        <f>HYPERLINK("[trend_PAR_2025_v1.3.xlsx]PAR_vragen!A3702",PAR_vragen!A3702)</f>
        <v xml:space="preserve">V243FG De Belastingdienst zorgt er voor dat mensen hun belastingen betalen </v>
      </c>
    </row>
    <row r="189" spans="1:1">
      <c r="A189" s="101" t="str">
        <f>HYPERLINK("[trend_PAR_2025_v1.3.xlsx]PAR_vragen!A3723",PAR_vragen!A3723)</f>
        <v>V243FH Als iemand onterechte kostenposten of aftrekposten in de belastingaangifte opvoert, is de kans groot dat de Belastingdienst dit ontdekt</v>
      </c>
    </row>
    <row r="190" spans="1:1">
      <c r="A190" s="101" t="str">
        <f>HYPERLINK("[trend_PAR_2025_v1.3.xlsx]PAR_vragen!A3744",PAR_vragen!A3744)</f>
        <v>V243FI Als iemand niet alle inkomsten opgeeft in een belastingaangifte, is de kans groot dat de Belastingdienst dit ontdekt</v>
      </c>
    </row>
    <row r="191" spans="1:1">
      <c r="A191" s="101" t="str">
        <f>HYPERLINK("[trend_PAR_2025_v1.3.xlsx]PAR_vragen!A3765",PAR_vragen!A3765)</f>
        <v>V219b Als iemand niet al het vermogen opgeeft in een belastingaangifte, is de kans groot dat de Belastingdienst dit ontdekt</v>
      </c>
    </row>
    <row r="192" spans="1:1">
      <c r="A192" s="101" t="str">
        <f>HYPERLINK("[trend_PAR_2025_v1.3.xlsx]PAR_vragen!A3786",PAR_vragen!A3786)</f>
        <v xml:space="preserve">V228 Als de Belastingdienst ontdekt dat iemand bewust zijn belastingaangifte niet juist heeft ingevuld, hoe ernstig denkt u dat de gevolgen voor die persoon dan zullen zijn? </v>
      </c>
    </row>
    <row r="193" spans="1:1">
      <c r="A193" s="101" t="str">
        <f>HYPERLINK("[trend_PAR_2025_v1.3.xlsx]PAR_vragen!A3807",PAR_vragen!A3807)</f>
        <v xml:space="preserve">V249A Ik ben bereid veel van mijn persoonlijke financiële situatie te vertellen aan de Belastingdienst als ik hen daarmee help. </v>
      </c>
    </row>
    <row r="194" spans="1:1">
      <c r="A194" s="101" t="str">
        <f>HYPERLINK("[trend_PAR_2025_v1.3.xlsx]PAR_vragen!A3828",PAR_vragen!A3828)</f>
        <v xml:space="preserve">V249G Als ik een formulier inlever wil ik zeker weten wat ik moet betalen of krijg </v>
      </c>
    </row>
    <row r="195" spans="1:1">
      <c r="A195" s="101" t="str">
        <f>HYPERLINK("[trend_PAR_2025_v1.3.xlsx]PAR_vragen!A3849",PAR_vragen!A3849)</f>
        <v xml:space="preserve">V249H Als ik twijfels heb over een beslissing van de Belastingdienst zal ik direct actie ondernemen </v>
      </c>
    </row>
    <row r="196" spans="1:1">
      <c r="A196" s="101" t="str">
        <f>HYPERLINK("[trend_PAR_2025_v1.3.xlsx]PAR_vragen!A3870",PAR_vragen!A3870)</f>
        <v xml:space="preserve">V250A Ik wil graag weten hoe zaken precies in elkaar zitten. </v>
      </c>
    </row>
    <row r="197" spans="1:1">
      <c r="A197" s="101" t="str">
        <f>HYPERLINK("[trend_PAR_2025_v1.3.xlsx]PAR_vragen!A3891",PAR_vragen!A3891)</f>
        <v xml:space="preserve">V250B Ik probeer zoveel mogelijk nieuwe ervaringen op te doen. </v>
      </c>
    </row>
    <row r="198" spans="1:1">
      <c r="A198" s="101" t="str">
        <f>HYPERLINK("[trend_PAR_2025_v1.3.xlsx]PAR_vragen!A3912",PAR_vragen!A3912)</f>
        <v xml:space="preserve">V250C Ik voel me sterk betrokken bij wat er in de maatschappij gebeurt. </v>
      </c>
    </row>
    <row r="199" spans="1:1">
      <c r="A199" s="101" t="str">
        <f>HYPERLINK("[trend_PAR_2025_v1.3.xlsx]PAR_vragen!A3933",PAR_vragen!A3933)</f>
        <v>V251 Wat is uw geslacht?</v>
      </c>
    </row>
    <row r="200" spans="1:1">
      <c r="A200" s="101" t="str">
        <f>HYPERLINK("[trend_PAR_2025_v1.3.xlsx]PAR_vragen!A3947",PAR_vragen!A3947)</f>
        <v xml:space="preserve">V252C Wat is uw leeftijd? </v>
      </c>
    </row>
    <row r="201" spans="1:1">
      <c r="A201" s="101" t="str">
        <f>HYPERLINK("[trend_PAR_2025_v1.3.xlsx]PAR_vragen!A3963",PAR_vragen!A3963)</f>
        <v xml:space="preserve">V253 Wat is de hoogste opleiding die u heeft afgemaakt? </v>
      </c>
    </row>
    <row r="202" spans="1:1">
      <c r="A202" s="101" t="str">
        <f>HYPERLINK("[trend_PAR_2025_v1.3.xlsx]PAR_vragen!A3982",PAR_vragen!A3982)</f>
        <v xml:space="preserve">V254 Wat is op dit moment uw belangrijkste bron van inkomsten of de situatie die het meest op u van toepassing is? </v>
      </c>
    </row>
    <row r="203" spans="1:1">
      <c r="A203" s="101" t="str">
        <f>HYPERLINK("[trend_PAR_2025_v1.3.xlsx]PAR_vragen!A4000",PAR_vragen!A4000)</f>
        <v xml:space="preserve">V255 Wat is op dit moment uw eigen netto maandinkomen? </v>
      </c>
    </row>
    <row r="204" spans="1:1">
      <c r="A204" s="101" t="str">
        <f>HYPERLINK("[trend_PAR_2025_v1.3.xlsx]PAR_vragen!A4021",PAR_vragen!A4021)</f>
        <v xml:space="preserve">V256C Uit hoeveel personen bestaat uw huishouden, u zelf meegerekend? </v>
      </c>
    </row>
    <row r="205" spans="1:1">
      <c r="A205" s="101" t="str">
        <f>HYPERLINK("[trend_PAR_2025_v1.3.xlsx]PAR_vragen!A4036",PAR_vragen!A4036)</f>
        <v xml:space="preserve">V257 Wat is de samenstelling van uw huishouden? </v>
      </c>
    </row>
    <row r="206" spans="1:1">
      <c r="A206" s="101" t="str">
        <f>HYPERLINK("[trend_PAR_2025_v1.3.xlsx]PAR_vragen!A4053",PAR_vragen!A4053)</f>
        <v xml:space="preserve">V258 Heeft uw partner eigen inkomsten? </v>
      </c>
    </row>
    <row r="207" spans="1:1">
      <c r="A207" s="101" t="str">
        <f>HYPERLINK("[trend_PAR_2025_v1.3.xlsx]PAR_vragen!A4065",PAR_vragen!A4065)</f>
        <v xml:space="preserve">V259 Wie is de hoofdkostwinner in het huishouden? Dat wil zeggen, wie levert de grootste bijdrage aan de inkomsten van uw huishouden? </v>
      </c>
    </row>
    <row r="208" spans="1:1">
      <c r="A208" s="101" t="str">
        <f>HYPERLINK("[trend_PAR_2025_v1.3.xlsx]PAR_vragen!A4077",PAR_vragen!A4077)</f>
        <v xml:space="preserve">V260 Wat is ongeveer het totale netto maandinkomen van uw huishouden? </v>
      </c>
    </row>
    <row r="209" spans="1:1">
      <c r="A209" s="101" t="str">
        <f>HYPERLINK("[trend_PAR_2025_v1.3.xlsx]PAR_vragen!A4096",PAR_vragen!A4096)</f>
        <v xml:space="preserve">V205A Ontvangt u een of meerdere van: Zorgtoeslag </v>
      </c>
    </row>
    <row r="210" spans="1:1">
      <c r="A210" s="101" t="str">
        <f>HYPERLINK("[trend_PAR_2025_v1.3.xlsx]PAR_vragen!A4109",PAR_vragen!A4109)</f>
        <v xml:space="preserve">V205A Ontvangt u een of meerdere van: Huurtoeslag </v>
      </c>
    </row>
    <row r="211" spans="1:1">
      <c r="A211" s="101" t="str">
        <f>HYPERLINK("[trend_PAR_2025_v1.3.xlsx]PAR_vragen!A4122",PAR_vragen!A4122)</f>
        <v xml:space="preserve">V205C Ontvangt u een of meerdere van: Kinderopvangtoeslag </v>
      </c>
    </row>
    <row r="212" spans="1:1">
      <c r="A212" s="101" t="str">
        <f>HYPERLINK("[trend_PAR_2025_v1.3.xlsx]PAR_vragen!A4135",PAR_vragen!A4135)</f>
        <v xml:space="preserve">V205D Ontvangt u een of meerdere van: Kindgebonden budget </v>
      </c>
    </row>
    <row r="213" spans="1:1">
      <c r="A213" s="101" t="str">
        <f>HYPERLINK("[trend_PAR_2025_v1.3.xlsx]PAR_vragen!A4148",PAR_vragen!A4148)</f>
        <v xml:space="preserve">V261 In welk land bent u geboren? </v>
      </c>
    </row>
    <row r="214" spans="1:1">
      <c r="A214" s="101" t="str">
        <f>HYPERLINK("[trend_PAR_2025_v1.3.xlsx]PAR_vragen!A4173",PAR_vragen!A4173)</f>
        <v xml:space="preserve">V262 Zijn uw ouders in Nederland geboren? </v>
      </c>
    </row>
    <row r="215" spans="1:1">
      <c r="A215" s="101" t="str">
        <f>HYPERLINK("[trend_PAR_2025_v1.3.xlsx]PAR_vragen!A4187",PAR_vragen!A4187)</f>
        <v xml:space="preserve">V263 Woont u in een huurhuis of een koophuis? </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4198"/>
  <sheetViews>
    <sheetView zoomScaleNormal="100" workbookViewId="0"/>
  </sheetViews>
  <sheetFormatPr defaultRowHeight="14.5"/>
  <cols>
    <col min="1" max="1" width="50.7265625" style="19" customWidth="1"/>
    <col min="2" max="14" width="8.7265625" customWidth="1"/>
    <col min="15" max="17" width="9.1796875" customWidth="1"/>
  </cols>
  <sheetData>
    <row r="2" spans="1:18">
      <c r="A2" s="18" t="s">
        <v>508</v>
      </c>
      <c r="B2" s="1"/>
      <c r="C2" s="1"/>
      <c r="D2" s="1"/>
      <c r="E2" s="1"/>
      <c r="F2" s="1"/>
      <c r="G2" s="1"/>
      <c r="H2" s="1"/>
      <c r="I2" s="1"/>
      <c r="J2" s="1"/>
      <c r="K2" s="1"/>
      <c r="L2" s="1"/>
      <c r="M2" s="1"/>
      <c r="N2" s="1"/>
    </row>
    <row r="4" spans="1:18">
      <c r="B4" s="3" t="s">
        <v>48</v>
      </c>
      <c r="C4" s="4" t="s">
        <v>49</v>
      </c>
      <c r="D4" s="4" t="s">
        <v>0</v>
      </c>
      <c r="E4" s="4" t="s">
        <v>1</v>
      </c>
      <c r="F4" s="4" t="s">
        <v>2</v>
      </c>
      <c r="G4" s="4" t="s">
        <v>3</v>
      </c>
      <c r="H4" s="4" t="s">
        <v>4</v>
      </c>
      <c r="I4" s="4" t="s">
        <v>5</v>
      </c>
      <c r="J4" s="4" t="s">
        <v>6</v>
      </c>
      <c r="K4" s="4" t="s">
        <v>7</v>
      </c>
      <c r="L4" s="4" t="s">
        <v>8</v>
      </c>
      <c r="M4" s="4" t="s">
        <v>9</v>
      </c>
      <c r="N4" s="4" t="s">
        <v>15</v>
      </c>
      <c r="O4" s="114" t="s">
        <v>588</v>
      </c>
      <c r="P4" s="114" t="s">
        <v>589</v>
      </c>
      <c r="Q4" s="114">
        <v>2024</v>
      </c>
      <c r="R4" s="114">
        <v>2025</v>
      </c>
    </row>
    <row r="5" spans="1:18">
      <c r="A5" s="15" t="s">
        <v>16</v>
      </c>
      <c r="B5" s="5">
        <v>8.1324702230077511E-2</v>
      </c>
      <c r="C5" s="6">
        <v>7.843392510015787E-2</v>
      </c>
      <c r="D5" s="6">
        <v>3.9136616233423932E-2</v>
      </c>
      <c r="E5" s="6">
        <v>5.7127810555479233E-2</v>
      </c>
      <c r="F5" s="6">
        <v>5.1141162478478129E-2</v>
      </c>
      <c r="G5" s="6">
        <v>4.8534945166269147E-2</v>
      </c>
      <c r="H5" s="6">
        <v>7.3424724385190543E-2</v>
      </c>
      <c r="I5" s="6">
        <v>5.4206606538986749E-2</v>
      </c>
      <c r="J5" s="6">
        <v>5.8679422750224995E-2</v>
      </c>
      <c r="K5" s="6">
        <v>6.4553325785688551E-2</v>
      </c>
      <c r="L5" s="6">
        <v>7.033167711270856E-2</v>
      </c>
      <c r="M5" s="6">
        <v>5.6491269784910349E-2</v>
      </c>
      <c r="N5" s="6">
        <v>4.0589947483446069E-2</v>
      </c>
      <c r="O5" s="115">
        <v>8.0568002814201775E-2</v>
      </c>
      <c r="P5" s="115">
        <v>9.3222462540855242E-2</v>
      </c>
      <c r="Q5" s="179">
        <v>6.0308367304276578E-2</v>
      </c>
      <c r="R5" s="179">
        <v>6.7615633735792366E-2</v>
      </c>
    </row>
    <row r="6" spans="1:18">
      <c r="A6" s="16" t="s">
        <v>17</v>
      </c>
      <c r="B6" s="7">
        <v>0.21433341419317592</v>
      </c>
      <c r="C6" s="8">
        <v>0.22993335084468103</v>
      </c>
      <c r="D6" s="8">
        <v>0.1364499841620703</v>
      </c>
      <c r="E6" s="8">
        <v>0.14812090700816141</v>
      </c>
      <c r="F6" s="8">
        <v>0.11411214388176628</v>
      </c>
      <c r="G6" s="8">
        <v>0.14223883295813528</v>
      </c>
      <c r="H6" s="8">
        <v>0.15795859476566285</v>
      </c>
      <c r="I6" s="8">
        <v>0.15459857200145552</v>
      </c>
      <c r="J6" s="8">
        <v>0.17062043423136308</v>
      </c>
      <c r="K6" s="8">
        <v>0.12814245034252272</v>
      </c>
      <c r="L6" s="8">
        <v>8.439416801395698E-2</v>
      </c>
      <c r="M6" s="8">
        <v>0.13659684781906217</v>
      </c>
      <c r="N6" s="8">
        <v>0.10686133259286588</v>
      </c>
      <c r="O6" s="116">
        <v>0.18105434640200863</v>
      </c>
      <c r="P6" s="116">
        <v>0.20033862726015936</v>
      </c>
      <c r="Q6" s="180">
        <v>0.20228741185112165</v>
      </c>
      <c r="R6" s="180">
        <v>0.15560067649694329</v>
      </c>
    </row>
    <row r="7" spans="1:18">
      <c r="A7" s="16" t="s">
        <v>12</v>
      </c>
      <c r="B7" s="7">
        <v>0.47309463219641495</v>
      </c>
      <c r="C7" s="8">
        <v>0.45691531923971518</v>
      </c>
      <c r="D7" s="8">
        <v>0.46545693337121508</v>
      </c>
      <c r="E7" s="8">
        <v>0.46591256386731755</v>
      </c>
      <c r="F7" s="8">
        <v>0.45679070949638606</v>
      </c>
      <c r="G7" s="8">
        <v>0.39881653776928533</v>
      </c>
      <c r="H7" s="8">
        <v>0.44469352165677095</v>
      </c>
      <c r="I7" s="8">
        <v>0.45600370492672837</v>
      </c>
      <c r="J7" s="8">
        <v>0.41801063045081915</v>
      </c>
      <c r="K7" s="8">
        <v>0.43848535432299818</v>
      </c>
      <c r="L7" s="8">
        <v>0.47890983047668373</v>
      </c>
      <c r="M7" s="8">
        <v>0.43686246849295152</v>
      </c>
      <c r="N7" s="8">
        <v>0.40173149170046385</v>
      </c>
      <c r="O7" s="116">
        <v>0.43079924526449637</v>
      </c>
      <c r="P7" s="116">
        <v>0.40006077739216361</v>
      </c>
      <c r="Q7" s="180">
        <v>0.42404477013687641</v>
      </c>
      <c r="R7" s="180">
        <v>0.47595480692469666</v>
      </c>
    </row>
    <row r="8" spans="1:18">
      <c r="A8" s="16" t="s">
        <v>18</v>
      </c>
      <c r="B8" s="7">
        <v>0.19659696860188031</v>
      </c>
      <c r="C8" s="8">
        <v>0.2041490894437441</v>
      </c>
      <c r="D8" s="8">
        <v>0.31491441178001245</v>
      </c>
      <c r="E8" s="8">
        <v>0.27821184490455564</v>
      </c>
      <c r="F8" s="8">
        <v>0.33711755482419842</v>
      </c>
      <c r="G8" s="8">
        <v>0.35589734626532959</v>
      </c>
      <c r="H8" s="8">
        <v>0.29642728776419913</v>
      </c>
      <c r="I8" s="8">
        <v>0.28534493715146614</v>
      </c>
      <c r="J8" s="8">
        <v>0.31375823838999384</v>
      </c>
      <c r="K8" s="8">
        <v>0.30767146050537242</v>
      </c>
      <c r="L8" s="8">
        <v>0.29704955830853663</v>
      </c>
      <c r="M8" s="8">
        <v>0.31182510685866233</v>
      </c>
      <c r="N8" s="8">
        <v>0.37420319450800626</v>
      </c>
      <c r="O8" s="116">
        <v>0.26442727123652093</v>
      </c>
      <c r="P8" s="116">
        <v>0.25492392974433253</v>
      </c>
      <c r="Q8" s="180">
        <v>0.25896160285681957</v>
      </c>
      <c r="R8" s="180">
        <v>0.26417938738770713</v>
      </c>
    </row>
    <row r="9" spans="1:18">
      <c r="A9" s="16" t="s">
        <v>19</v>
      </c>
      <c r="B9" s="7">
        <v>3.4650282778451315E-2</v>
      </c>
      <c r="C9" s="8">
        <v>3.0568315371701772E-2</v>
      </c>
      <c r="D9" s="8">
        <v>4.4042054453278225E-2</v>
      </c>
      <c r="E9" s="8">
        <v>5.0626873664486129E-2</v>
      </c>
      <c r="F9" s="8">
        <v>4.0838429319171185E-2</v>
      </c>
      <c r="G9" s="8">
        <v>5.4512337840980613E-2</v>
      </c>
      <c r="H9" s="8">
        <v>2.7495871428176444E-2</v>
      </c>
      <c r="I9" s="8">
        <v>4.9846179381363126E-2</v>
      </c>
      <c r="J9" s="8">
        <v>3.8931274177598993E-2</v>
      </c>
      <c r="K9" s="8">
        <v>6.1147409043418088E-2</v>
      </c>
      <c r="L9" s="8">
        <v>6.9314766088114127E-2</v>
      </c>
      <c r="M9" s="8">
        <v>5.8224307044413538E-2</v>
      </c>
      <c r="N9" s="8">
        <v>7.661403371521798E-2</v>
      </c>
      <c r="O9" s="116">
        <v>4.3151134282772355E-2</v>
      </c>
      <c r="P9" s="116">
        <v>5.1454203062489157E-2</v>
      </c>
      <c r="Q9" s="180">
        <v>5.4397847850905789E-2</v>
      </c>
      <c r="R9" s="180">
        <v>3.6649495454860549E-2</v>
      </c>
    </row>
    <row r="10" spans="1:18">
      <c r="A10" s="17" t="s">
        <v>293</v>
      </c>
      <c r="B10" s="9">
        <v>1</v>
      </c>
      <c r="C10" s="10">
        <v>1</v>
      </c>
      <c r="D10" s="10">
        <v>1</v>
      </c>
      <c r="E10" s="10">
        <v>1</v>
      </c>
      <c r="F10" s="10">
        <v>1</v>
      </c>
      <c r="G10" s="10">
        <v>1</v>
      </c>
      <c r="H10" s="10">
        <v>1</v>
      </c>
      <c r="I10" s="10">
        <v>1</v>
      </c>
      <c r="J10" s="10">
        <v>1</v>
      </c>
      <c r="K10" s="10">
        <v>1</v>
      </c>
      <c r="L10" s="10">
        <v>1</v>
      </c>
      <c r="M10" s="10">
        <v>1</v>
      </c>
      <c r="N10" s="10">
        <v>1</v>
      </c>
      <c r="O10" s="117">
        <v>1</v>
      </c>
      <c r="P10" s="117">
        <v>1</v>
      </c>
      <c r="Q10" s="181">
        <v>1</v>
      </c>
      <c r="R10" s="181">
        <v>1</v>
      </c>
    </row>
    <row r="11" spans="1:18">
      <c r="A11" s="30" t="s">
        <v>295</v>
      </c>
      <c r="B11" s="29">
        <v>500.00097000000119</v>
      </c>
      <c r="C11" s="28">
        <v>499.9995849999998</v>
      </c>
      <c r="D11" s="28">
        <v>500.00221999999997</v>
      </c>
      <c r="E11" s="28">
        <v>499.99946999999975</v>
      </c>
      <c r="F11" s="28">
        <v>500.00013679890566</v>
      </c>
      <c r="G11" s="28">
        <v>499.99956879328232</v>
      </c>
      <c r="H11" s="28">
        <v>499.99992685674192</v>
      </c>
      <c r="I11" s="28">
        <v>500.00029017300113</v>
      </c>
      <c r="J11" s="28">
        <v>499.99999990997651</v>
      </c>
      <c r="K11" s="28">
        <v>499.99974013608374</v>
      </c>
      <c r="L11" s="28">
        <v>499.99466346101593</v>
      </c>
      <c r="M11" s="28">
        <v>500.00039894996314</v>
      </c>
      <c r="N11" s="31">
        <v>499.99983211899411</v>
      </c>
      <c r="O11" s="28">
        <v>499.99999999999989</v>
      </c>
      <c r="P11" s="28">
        <v>499.99999999999989</v>
      </c>
      <c r="Q11" s="28">
        <v>499.9997260225183</v>
      </c>
      <c r="R11" s="28">
        <v>500.000054064403</v>
      </c>
    </row>
    <row r="12" spans="1:18">
      <c r="A12" s="22" t="s">
        <v>294</v>
      </c>
      <c r="B12" s="21">
        <v>807</v>
      </c>
      <c r="C12" s="20">
        <v>557</v>
      </c>
      <c r="D12" s="20">
        <v>904</v>
      </c>
      <c r="E12" s="20">
        <v>589</v>
      </c>
      <c r="F12" s="20">
        <v>735</v>
      </c>
      <c r="G12" s="20">
        <v>353</v>
      </c>
      <c r="H12" s="20">
        <v>700</v>
      </c>
      <c r="I12" s="20">
        <v>351</v>
      </c>
      <c r="J12" s="20">
        <v>700</v>
      </c>
      <c r="K12" s="20">
        <v>607</v>
      </c>
      <c r="L12" s="20">
        <v>628</v>
      </c>
      <c r="M12" s="20">
        <v>640</v>
      </c>
      <c r="N12" s="27">
        <v>607</v>
      </c>
      <c r="O12" s="27">
        <v>812</v>
      </c>
      <c r="P12" s="27">
        <v>816</v>
      </c>
      <c r="Q12" s="27">
        <v>722</v>
      </c>
      <c r="R12" s="27">
        <v>914</v>
      </c>
    </row>
    <row r="13" spans="1:18">
      <c r="A13"/>
    </row>
    <row r="14" spans="1:18">
      <c r="A14" s="61" t="s">
        <v>488</v>
      </c>
      <c r="B14" s="62">
        <f>B5+B6</f>
        <v>0.29565811642325346</v>
      </c>
      <c r="C14" s="62">
        <f t="shared" ref="C14:O14" si="0">C5+C6</f>
        <v>0.30836727594483893</v>
      </c>
      <c r="D14" s="62">
        <f t="shared" si="0"/>
        <v>0.17558660039549423</v>
      </c>
      <c r="E14" s="62">
        <f t="shared" si="0"/>
        <v>0.20524871756364066</v>
      </c>
      <c r="F14" s="62">
        <f t="shared" si="0"/>
        <v>0.16525330636024441</v>
      </c>
      <c r="G14" s="62">
        <f t="shared" si="0"/>
        <v>0.19077377812440444</v>
      </c>
      <c r="H14" s="62">
        <f t="shared" si="0"/>
        <v>0.23138331915085339</v>
      </c>
      <c r="I14" s="62">
        <f t="shared" si="0"/>
        <v>0.20880517854044228</v>
      </c>
      <c r="J14" s="62">
        <f t="shared" si="0"/>
        <v>0.22929985698158808</v>
      </c>
      <c r="K14" s="62">
        <f t="shared" si="0"/>
        <v>0.19269577612821126</v>
      </c>
      <c r="L14" s="62">
        <f t="shared" si="0"/>
        <v>0.15472584512666554</v>
      </c>
      <c r="M14" s="62">
        <f t="shared" si="0"/>
        <v>0.19308811760397251</v>
      </c>
      <c r="N14" s="62">
        <f t="shared" si="0"/>
        <v>0.14745128007631195</v>
      </c>
      <c r="O14" s="62">
        <f t="shared" si="0"/>
        <v>0.26162234921621041</v>
      </c>
      <c r="P14" s="62">
        <f t="shared" ref="P14:Q14" si="1">P5+P6</f>
        <v>0.29356108980101459</v>
      </c>
      <c r="Q14" s="62">
        <f t="shared" si="1"/>
        <v>0.26259577915539822</v>
      </c>
      <c r="R14" s="62">
        <f t="shared" ref="R14" si="2">R5+R6</f>
        <v>0.22321631023273564</v>
      </c>
    </row>
    <row r="15" spans="1:18">
      <c r="A15" s="63" t="s">
        <v>489</v>
      </c>
      <c r="B15" s="62">
        <f>B7</f>
        <v>0.47309463219641495</v>
      </c>
      <c r="C15" s="62">
        <f t="shared" ref="C15:O15" si="3">C7</f>
        <v>0.45691531923971518</v>
      </c>
      <c r="D15" s="62">
        <f t="shared" si="3"/>
        <v>0.46545693337121508</v>
      </c>
      <c r="E15" s="62">
        <f t="shared" si="3"/>
        <v>0.46591256386731755</v>
      </c>
      <c r="F15" s="62">
        <f t="shared" si="3"/>
        <v>0.45679070949638606</v>
      </c>
      <c r="G15" s="62">
        <f t="shared" si="3"/>
        <v>0.39881653776928533</v>
      </c>
      <c r="H15" s="62">
        <f t="shared" si="3"/>
        <v>0.44469352165677095</v>
      </c>
      <c r="I15" s="62">
        <f t="shared" si="3"/>
        <v>0.45600370492672837</v>
      </c>
      <c r="J15" s="62">
        <f t="shared" si="3"/>
        <v>0.41801063045081915</v>
      </c>
      <c r="K15" s="62">
        <f t="shared" si="3"/>
        <v>0.43848535432299818</v>
      </c>
      <c r="L15" s="62">
        <f t="shared" si="3"/>
        <v>0.47890983047668373</v>
      </c>
      <c r="M15" s="62">
        <f t="shared" si="3"/>
        <v>0.43686246849295152</v>
      </c>
      <c r="N15" s="62">
        <f t="shared" si="3"/>
        <v>0.40173149170046385</v>
      </c>
      <c r="O15" s="62">
        <f t="shared" si="3"/>
        <v>0.43079924526449637</v>
      </c>
      <c r="P15" s="62">
        <f t="shared" ref="P15:Q15" si="4">P7</f>
        <v>0.40006077739216361</v>
      </c>
      <c r="Q15" s="62">
        <f t="shared" si="4"/>
        <v>0.42404477013687641</v>
      </c>
      <c r="R15" s="62">
        <f t="shared" ref="R15" si="5">R7</f>
        <v>0.47595480692469666</v>
      </c>
    </row>
    <row r="16" spans="1:18">
      <c r="A16" s="60" t="s">
        <v>490</v>
      </c>
      <c r="B16" s="62">
        <f>B8+B9</f>
        <v>0.23124725138033161</v>
      </c>
      <c r="C16" s="62">
        <f t="shared" ref="C16:O16" si="6">C8+C9</f>
        <v>0.23471740481544587</v>
      </c>
      <c r="D16" s="62">
        <f t="shared" si="6"/>
        <v>0.35895646623329069</v>
      </c>
      <c r="E16" s="62">
        <f t="shared" si="6"/>
        <v>0.32883871856904179</v>
      </c>
      <c r="F16" s="62">
        <f t="shared" si="6"/>
        <v>0.37795598414336962</v>
      </c>
      <c r="G16" s="62">
        <f t="shared" si="6"/>
        <v>0.41040968410631018</v>
      </c>
      <c r="H16" s="62">
        <f t="shared" si="6"/>
        <v>0.32392315919237558</v>
      </c>
      <c r="I16" s="62">
        <f t="shared" si="6"/>
        <v>0.33519111653282929</v>
      </c>
      <c r="J16" s="62">
        <f t="shared" si="6"/>
        <v>0.35268951256759284</v>
      </c>
      <c r="K16" s="62">
        <f t="shared" si="6"/>
        <v>0.36881886954879051</v>
      </c>
      <c r="L16" s="62">
        <f t="shared" si="6"/>
        <v>0.36636432439665079</v>
      </c>
      <c r="M16" s="62">
        <f t="shared" si="6"/>
        <v>0.37004941390307589</v>
      </c>
      <c r="N16" s="62">
        <f t="shared" si="6"/>
        <v>0.45081722822322423</v>
      </c>
      <c r="O16" s="62">
        <f t="shared" si="6"/>
        <v>0.30757840551929327</v>
      </c>
      <c r="P16" s="62">
        <f t="shared" ref="P16:Q16" si="7">P8+P9</f>
        <v>0.30637813280682169</v>
      </c>
      <c r="Q16" s="62">
        <f t="shared" si="7"/>
        <v>0.31335945070772536</v>
      </c>
      <c r="R16" s="62">
        <f t="shared" ref="R16" si="8">R8+R9</f>
        <v>0.3008288828425677</v>
      </c>
    </row>
    <row r="17" spans="1:18">
      <c r="A17"/>
    </row>
    <row r="18" spans="1:18">
      <c r="A18" s="64" t="s">
        <v>491</v>
      </c>
      <c r="B18" s="65">
        <v>2.8889147155054511</v>
      </c>
      <c r="C18" s="66">
        <v>2.87848451914215</v>
      </c>
      <c r="D18" s="67">
        <v>3.1882753040576484</v>
      </c>
      <c r="E18" s="66">
        <v>3.1170890641144111</v>
      </c>
      <c r="F18" s="67">
        <v>3.2023999446238176</v>
      </c>
      <c r="G18" s="66">
        <v>3.2256132986566173</v>
      </c>
      <c r="H18" s="66">
        <v>3.0466109870845086</v>
      </c>
      <c r="I18" s="66">
        <v>3.1220255108347641</v>
      </c>
      <c r="J18" s="66">
        <v>3.1036415070133816</v>
      </c>
      <c r="K18" s="66">
        <v>3.1727171766783089</v>
      </c>
      <c r="L18" s="66">
        <v>3.2106215682453909</v>
      </c>
      <c r="M18" s="66">
        <v>3.1786943335586049</v>
      </c>
      <c r="N18" s="66">
        <v>3.3393900343786851</v>
      </c>
      <c r="O18" s="66">
        <v>3.0085391877716545</v>
      </c>
      <c r="P18" s="66">
        <v>2.9710487835274431</v>
      </c>
      <c r="Q18" s="66">
        <v>3.0448531520989559</v>
      </c>
      <c r="R18" s="66">
        <v>3.0466464343288999</v>
      </c>
    </row>
    <row r="19" spans="1:18">
      <c r="A19"/>
    </row>
    <row r="20" spans="1:18">
      <c r="A20" s="51" t="s">
        <v>394</v>
      </c>
      <c r="B20" s="51" t="s">
        <v>395</v>
      </c>
    </row>
    <row r="21" spans="1:18">
      <c r="A21" s="51" t="s">
        <v>396</v>
      </c>
      <c r="B21" s="51" t="s">
        <v>397</v>
      </c>
    </row>
    <row r="22" spans="1:18">
      <c r="A22" s="48"/>
      <c r="B22" s="49"/>
      <c r="C22" s="49"/>
      <c r="D22" s="49"/>
      <c r="E22" s="49"/>
      <c r="F22" s="49"/>
      <c r="G22" s="49"/>
      <c r="H22" s="49"/>
      <c r="I22" s="49"/>
      <c r="J22" s="49"/>
      <c r="K22" s="49"/>
      <c r="L22" s="49"/>
      <c r="M22" s="50"/>
    </row>
    <row r="23" spans="1:18">
      <c r="A23" s="18" t="s">
        <v>494</v>
      </c>
      <c r="B23" s="1"/>
      <c r="C23" s="1"/>
      <c r="D23" s="1"/>
      <c r="E23" s="1"/>
      <c r="F23" s="1"/>
      <c r="G23" s="1"/>
      <c r="H23" s="1"/>
      <c r="I23" s="1"/>
      <c r="J23" s="1"/>
      <c r="K23" s="1"/>
      <c r="L23" s="1"/>
      <c r="M23" s="1"/>
      <c r="N23" s="1"/>
    </row>
    <row r="25" spans="1:18">
      <c r="B25" s="3" t="s">
        <v>48</v>
      </c>
      <c r="C25" s="4" t="s">
        <v>49</v>
      </c>
      <c r="D25" s="4" t="s">
        <v>0</v>
      </c>
      <c r="E25" s="4" t="s">
        <v>1</v>
      </c>
      <c r="F25" s="4" t="s">
        <v>2</v>
      </c>
      <c r="G25" s="4" t="s">
        <v>3</v>
      </c>
      <c r="H25" s="4" t="s">
        <v>4</v>
      </c>
      <c r="I25" s="4" t="s">
        <v>5</v>
      </c>
      <c r="J25" s="4" t="s">
        <v>6</v>
      </c>
      <c r="K25" s="4" t="s">
        <v>7</v>
      </c>
      <c r="L25" s="4" t="s">
        <v>8</v>
      </c>
      <c r="M25" s="4" t="s">
        <v>9</v>
      </c>
      <c r="N25" s="4" t="s">
        <v>15</v>
      </c>
      <c r="O25" s="114" t="s">
        <v>588</v>
      </c>
      <c r="P25" s="114" t="s">
        <v>589</v>
      </c>
      <c r="Q25" s="114">
        <v>2024</v>
      </c>
      <c r="R25" s="114">
        <v>2025</v>
      </c>
    </row>
    <row r="26" spans="1:18">
      <c r="A26" s="15" t="s">
        <v>101</v>
      </c>
      <c r="B26" s="5">
        <v>9.9213037526707015E-2</v>
      </c>
      <c r="C26" s="6">
        <v>9.4326468290968732E-2</v>
      </c>
      <c r="D26" s="6">
        <v>0.10545145179555396</v>
      </c>
      <c r="E26" s="6">
        <v>0.13450849257900205</v>
      </c>
      <c r="F26" s="6">
        <v>0.10005934334901675</v>
      </c>
      <c r="G26" s="6">
        <v>0.10055346867294869</v>
      </c>
      <c r="H26" s="6">
        <v>0.16347286582203735</v>
      </c>
      <c r="I26" s="6">
        <v>0.13206665153898967</v>
      </c>
      <c r="J26" s="6">
        <v>0.12199458339117975</v>
      </c>
      <c r="K26" s="6">
        <v>0.14383873448669046</v>
      </c>
      <c r="L26" s="6">
        <v>0.13376997524738096</v>
      </c>
      <c r="M26" s="6">
        <v>0.14884922974791978</v>
      </c>
      <c r="N26" s="6">
        <v>0.12038935647495419</v>
      </c>
      <c r="O26" s="115">
        <v>0.13538376405345667</v>
      </c>
      <c r="P26" s="115">
        <v>0.1352188185566385</v>
      </c>
      <c r="Q26" s="179">
        <v>0.12505161053641267</v>
      </c>
      <c r="R26" s="179">
        <v>0.10823259064355131</v>
      </c>
    </row>
    <row r="27" spans="1:18">
      <c r="A27" s="16" t="s">
        <v>102</v>
      </c>
      <c r="B27" s="7">
        <v>0.22373334595730854</v>
      </c>
      <c r="C27" s="8">
        <v>0.27185992564373834</v>
      </c>
      <c r="D27" s="8">
        <v>0.24112743939416942</v>
      </c>
      <c r="E27" s="8">
        <v>0.23694270115926344</v>
      </c>
      <c r="F27" s="8">
        <v>0.1839575420088804</v>
      </c>
      <c r="G27" s="8">
        <v>0.19513586904183197</v>
      </c>
      <c r="H27" s="8">
        <v>0.21067850768421234</v>
      </c>
      <c r="I27" s="8">
        <v>0.2341523558261773</v>
      </c>
      <c r="J27" s="8">
        <v>0.23257568267848616</v>
      </c>
      <c r="K27" s="8">
        <v>0.19998310659758295</v>
      </c>
      <c r="L27" s="8">
        <v>0.20881807908411473</v>
      </c>
      <c r="M27" s="8">
        <v>0.1918906303484188</v>
      </c>
      <c r="N27" s="8">
        <v>0.1875929851233876</v>
      </c>
      <c r="O27" s="116">
        <v>0.27698495058968436</v>
      </c>
      <c r="P27" s="116">
        <v>0.28283898113011852</v>
      </c>
      <c r="Q27" s="180">
        <v>0.26358250959675139</v>
      </c>
      <c r="R27" s="180">
        <v>0.25410686649154846</v>
      </c>
    </row>
    <row r="28" spans="1:18">
      <c r="A28" s="16" t="s">
        <v>12</v>
      </c>
      <c r="B28" s="7">
        <v>0.35597091941641701</v>
      </c>
      <c r="C28" s="8">
        <v>0.36811373553440047</v>
      </c>
      <c r="D28" s="8">
        <v>0.3953835944968403</v>
      </c>
      <c r="E28" s="8">
        <v>0.36196956368773742</v>
      </c>
      <c r="F28" s="8">
        <v>0.37724928119034751</v>
      </c>
      <c r="G28" s="8">
        <v>0.39769597427935943</v>
      </c>
      <c r="H28" s="8">
        <v>0.34673639853368216</v>
      </c>
      <c r="I28" s="8">
        <v>0.37288166577777043</v>
      </c>
      <c r="J28" s="8">
        <v>0.35318459730482316</v>
      </c>
      <c r="K28" s="8">
        <v>0.33014402160356954</v>
      </c>
      <c r="L28" s="8">
        <v>0.38996610144129007</v>
      </c>
      <c r="M28" s="8">
        <v>0.35347896059255141</v>
      </c>
      <c r="N28" s="8">
        <v>0.33338694335256464</v>
      </c>
      <c r="O28" s="116">
        <v>0.35340014986772117</v>
      </c>
      <c r="P28" s="116">
        <v>0.36189020590698695</v>
      </c>
      <c r="Q28" s="180">
        <v>0.34879667654173374</v>
      </c>
      <c r="R28" s="180">
        <v>0.36861016988005557</v>
      </c>
    </row>
    <row r="29" spans="1:18">
      <c r="A29" s="16" t="s">
        <v>103</v>
      </c>
      <c r="B29" s="7">
        <v>0.26419286746583698</v>
      </c>
      <c r="C29" s="8">
        <v>0.20368407905778552</v>
      </c>
      <c r="D29" s="8">
        <v>0.1875106274528141</v>
      </c>
      <c r="E29" s="8">
        <v>0.20708320950820214</v>
      </c>
      <c r="F29" s="8">
        <v>0.26495697265199097</v>
      </c>
      <c r="G29" s="8">
        <v>0.23922161945859377</v>
      </c>
      <c r="H29" s="8">
        <v>0.24138083374257011</v>
      </c>
      <c r="I29" s="8">
        <v>0.19048395605390481</v>
      </c>
      <c r="J29" s="8">
        <v>0.22762745999634318</v>
      </c>
      <c r="K29" s="8">
        <v>0.25442231786567926</v>
      </c>
      <c r="L29" s="8">
        <v>0.19467136849170591</v>
      </c>
      <c r="M29" s="8">
        <v>0.22471301557260071</v>
      </c>
      <c r="N29" s="8">
        <v>0.28331272313491712</v>
      </c>
      <c r="O29" s="116">
        <v>0.17640959480647406</v>
      </c>
      <c r="P29" s="116">
        <v>0.16533215485470321</v>
      </c>
      <c r="Q29" s="180">
        <v>0.19810952694200146</v>
      </c>
      <c r="R29" s="180">
        <v>0.21454924731010747</v>
      </c>
    </row>
    <row r="30" spans="1:18">
      <c r="A30" s="16" t="s">
        <v>104</v>
      </c>
      <c r="B30" s="7">
        <v>5.6889829633730411E-2</v>
      </c>
      <c r="C30" s="8">
        <v>6.2015791473106957E-2</v>
      </c>
      <c r="D30" s="8">
        <v>7.0526886860622306E-2</v>
      </c>
      <c r="E30" s="8">
        <v>5.9496033065795054E-2</v>
      </c>
      <c r="F30" s="8">
        <v>7.3776860799764463E-2</v>
      </c>
      <c r="G30" s="8">
        <v>6.7393068547266205E-2</v>
      </c>
      <c r="H30" s="8">
        <v>3.7731394217497903E-2</v>
      </c>
      <c r="I30" s="8">
        <v>7.0415370803157767E-2</v>
      </c>
      <c r="J30" s="8">
        <v>6.4617676629167814E-2</v>
      </c>
      <c r="K30" s="8">
        <v>7.161181944647782E-2</v>
      </c>
      <c r="L30" s="8">
        <v>7.2774475735508187E-2</v>
      </c>
      <c r="M30" s="8">
        <v>8.1068163738509322E-2</v>
      </c>
      <c r="N30" s="8">
        <v>7.531799191417643E-2</v>
      </c>
      <c r="O30" s="116">
        <v>5.7821540682663722E-2</v>
      </c>
      <c r="P30" s="116">
        <v>5.4719839551552789E-2</v>
      </c>
      <c r="Q30" s="180">
        <v>6.4459676383100808E-2</v>
      </c>
      <c r="R30" s="180">
        <v>5.4501125674737215E-2</v>
      </c>
    </row>
    <row r="31" spans="1:18">
      <c r="A31" s="17" t="s">
        <v>293</v>
      </c>
      <c r="B31" s="9">
        <v>1</v>
      </c>
      <c r="C31" s="10">
        <v>1</v>
      </c>
      <c r="D31" s="10">
        <v>1</v>
      </c>
      <c r="E31" s="10">
        <v>1</v>
      </c>
      <c r="F31" s="10">
        <v>1</v>
      </c>
      <c r="G31" s="10">
        <v>1</v>
      </c>
      <c r="H31" s="10">
        <v>1</v>
      </c>
      <c r="I31" s="10">
        <v>1</v>
      </c>
      <c r="J31" s="10">
        <v>1</v>
      </c>
      <c r="K31" s="10">
        <v>1</v>
      </c>
      <c r="L31" s="10">
        <v>1</v>
      </c>
      <c r="M31" s="10">
        <v>1</v>
      </c>
      <c r="N31" s="10">
        <v>1</v>
      </c>
      <c r="O31" s="117">
        <v>1</v>
      </c>
      <c r="P31" s="117">
        <v>1</v>
      </c>
      <c r="Q31" s="181">
        <v>1</v>
      </c>
      <c r="R31" s="181">
        <v>1</v>
      </c>
    </row>
    <row r="32" spans="1:18">
      <c r="A32" s="30" t="s">
        <v>295</v>
      </c>
      <c r="B32" s="29">
        <v>500.00097000000102</v>
      </c>
      <c r="C32" s="28">
        <v>499.99958499999974</v>
      </c>
      <c r="D32" s="28">
        <v>500.00222000000042</v>
      </c>
      <c r="E32" s="28">
        <v>499.99947000000014</v>
      </c>
      <c r="F32" s="28">
        <v>500.00013679890566</v>
      </c>
      <c r="G32" s="28">
        <v>499.99956879328238</v>
      </c>
      <c r="H32" s="28">
        <v>499.99992685674204</v>
      </c>
      <c r="I32" s="28">
        <v>500.00029017300108</v>
      </c>
      <c r="J32" s="28">
        <v>499.99999990997662</v>
      </c>
      <c r="K32" s="28">
        <v>499.99974013608374</v>
      </c>
      <c r="L32" s="28">
        <v>499.99466346101565</v>
      </c>
      <c r="M32" s="28">
        <v>500.00039894996337</v>
      </c>
      <c r="N32" s="31">
        <v>499.99983211899473</v>
      </c>
      <c r="O32" s="28">
        <v>499.99999999999989</v>
      </c>
      <c r="P32" s="28">
        <v>499.99999999999989</v>
      </c>
      <c r="Q32" s="28">
        <v>499.9997260225183</v>
      </c>
      <c r="R32" s="28">
        <v>500.000054064403</v>
      </c>
    </row>
    <row r="33" spans="1:18">
      <c r="A33" s="22" t="s">
        <v>294</v>
      </c>
      <c r="B33" s="21">
        <v>807</v>
      </c>
      <c r="C33" s="20">
        <v>557</v>
      </c>
      <c r="D33" s="20">
        <v>904</v>
      </c>
      <c r="E33" s="20">
        <v>589</v>
      </c>
      <c r="F33" s="20">
        <v>735</v>
      </c>
      <c r="G33" s="20">
        <v>353</v>
      </c>
      <c r="H33" s="20">
        <v>700</v>
      </c>
      <c r="I33" s="20">
        <v>351</v>
      </c>
      <c r="J33" s="20">
        <v>700</v>
      </c>
      <c r="K33" s="20">
        <v>607</v>
      </c>
      <c r="L33" s="20">
        <v>628</v>
      </c>
      <c r="M33" s="27">
        <v>640</v>
      </c>
      <c r="N33" s="27">
        <v>607</v>
      </c>
      <c r="O33" s="27">
        <v>812</v>
      </c>
      <c r="P33" s="27">
        <v>816</v>
      </c>
      <c r="Q33" s="27">
        <v>722</v>
      </c>
      <c r="R33" s="27">
        <v>914</v>
      </c>
    </row>
    <row r="34" spans="1:18">
      <c r="A34"/>
    </row>
    <row r="35" spans="1:18">
      <c r="A35" s="61" t="s">
        <v>488</v>
      </c>
      <c r="B35" s="62">
        <f>B26+B27</f>
        <v>0.32294638348401555</v>
      </c>
      <c r="C35" s="62">
        <f t="shared" ref="C35:O35" si="9">C26+C27</f>
        <v>0.36618639393470709</v>
      </c>
      <c r="D35" s="62">
        <f t="shared" si="9"/>
        <v>0.3465788911897234</v>
      </c>
      <c r="E35" s="62">
        <f t="shared" si="9"/>
        <v>0.37145119373826552</v>
      </c>
      <c r="F35" s="62">
        <f t="shared" si="9"/>
        <v>0.28401688535789715</v>
      </c>
      <c r="G35" s="62">
        <f t="shared" si="9"/>
        <v>0.29568933771478068</v>
      </c>
      <c r="H35" s="62">
        <f t="shared" si="9"/>
        <v>0.37415137350624972</v>
      </c>
      <c r="I35" s="62">
        <f t="shared" si="9"/>
        <v>0.36621900736516699</v>
      </c>
      <c r="J35" s="62">
        <f t="shared" si="9"/>
        <v>0.35457026606966591</v>
      </c>
      <c r="K35" s="62">
        <f t="shared" si="9"/>
        <v>0.34382184108427338</v>
      </c>
      <c r="L35" s="62">
        <f t="shared" si="9"/>
        <v>0.34258805433149569</v>
      </c>
      <c r="M35" s="62">
        <f t="shared" si="9"/>
        <v>0.34073986009633861</v>
      </c>
      <c r="N35" s="62">
        <f t="shared" si="9"/>
        <v>0.30798234159834181</v>
      </c>
      <c r="O35" s="62">
        <f t="shared" si="9"/>
        <v>0.41236871464314107</v>
      </c>
      <c r="P35" s="62">
        <f t="shared" ref="P35:Q35" si="10">P26+P27</f>
        <v>0.41805779968675705</v>
      </c>
      <c r="Q35" s="62">
        <f t="shared" si="10"/>
        <v>0.38863412013316406</v>
      </c>
      <c r="R35" s="62">
        <f t="shared" ref="R35" si="11">R26+R27</f>
        <v>0.36233945713509974</v>
      </c>
    </row>
    <row r="36" spans="1:18">
      <c r="A36" s="63" t="s">
        <v>489</v>
      </c>
      <c r="B36" s="62">
        <f>B28</f>
        <v>0.35597091941641701</v>
      </c>
      <c r="C36" s="62">
        <f t="shared" ref="C36:O36" si="12">C28</f>
        <v>0.36811373553440047</v>
      </c>
      <c r="D36" s="62">
        <f t="shared" si="12"/>
        <v>0.3953835944968403</v>
      </c>
      <c r="E36" s="62">
        <f t="shared" si="12"/>
        <v>0.36196956368773742</v>
      </c>
      <c r="F36" s="62">
        <f t="shared" si="12"/>
        <v>0.37724928119034751</v>
      </c>
      <c r="G36" s="62">
        <f t="shared" si="12"/>
        <v>0.39769597427935943</v>
      </c>
      <c r="H36" s="62">
        <f t="shared" si="12"/>
        <v>0.34673639853368216</v>
      </c>
      <c r="I36" s="62">
        <f t="shared" si="12"/>
        <v>0.37288166577777043</v>
      </c>
      <c r="J36" s="62">
        <f t="shared" si="12"/>
        <v>0.35318459730482316</v>
      </c>
      <c r="K36" s="62">
        <f t="shared" si="12"/>
        <v>0.33014402160356954</v>
      </c>
      <c r="L36" s="62">
        <f t="shared" si="12"/>
        <v>0.38996610144129007</v>
      </c>
      <c r="M36" s="62">
        <f t="shared" si="12"/>
        <v>0.35347896059255141</v>
      </c>
      <c r="N36" s="62">
        <f t="shared" si="12"/>
        <v>0.33338694335256464</v>
      </c>
      <c r="O36" s="62">
        <f t="shared" si="12"/>
        <v>0.35340014986772117</v>
      </c>
      <c r="P36" s="62">
        <f t="shared" ref="P36:Q36" si="13">P28</f>
        <v>0.36189020590698695</v>
      </c>
      <c r="Q36" s="62">
        <f t="shared" si="13"/>
        <v>0.34879667654173374</v>
      </c>
      <c r="R36" s="62">
        <f t="shared" ref="R36" si="14">R28</f>
        <v>0.36861016988005557</v>
      </c>
    </row>
    <row r="37" spans="1:18">
      <c r="A37" s="60" t="s">
        <v>490</v>
      </c>
      <c r="B37" s="62">
        <f>B29+B30</f>
        <v>0.32108269709956738</v>
      </c>
      <c r="C37" s="62">
        <f t="shared" ref="C37:O37" si="15">C29+C30</f>
        <v>0.2656998705308925</v>
      </c>
      <c r="D37" s="62">
        <f t="shared" si="15"/>
        <v>0.25803751431343641</v>
      </c>
      <c r="E37" s="62">
        <f t="shared" si="15"/>
        <v>0.26657924257399718</v>
      </c>
      <c r="F37" s="62">
        <f t="shared" si="15"/>
        <v>0.33873383345175545</v>
      </c>
      <c r="G37" s="62">
        <f t="shared" si="15"/>
        <v>0.30661468800586</v>
      </c>
      <c r="H37" s="62">
        <f t="shared" si="15"/>
        <v>0.27911222796006802</v>
      </c>
      <c r="I37" s="62">
        <f t="shared" si="15"/>
        <v>0.26089932685706257</v>
      </c>
      <c r="J37" s="62">
        <f t="shared" si="15"/>
        <v>0.29224513662551099</v>
      </c>
      <c r="K37" s="62">
        <f t="shared" si="15"/>
        <v>0.32603413731215708</v>
      </c>
      <c r="L37" s="62">
        <f t="shared" si="15"/>
        <v>0.26744584422721407</v>
      </c>
      <c r="M37" s="62">
        <f t="shared" si="15"/>
        <v>0.30578117931111004</v>
      </c>
      <c r="N37" s="62">
        <f t="shared" si="15"/>
        <v>0.35863071504909355</v>
      </c>
      <c r="O37" s="62">
        <f t="shared" si="15"/>
        <v>0.23423113548913777</v>
      </c>
      <c r="P37" s="62">
        <f t="shared" ref="P37:Q37" si="16">P29+P30</f>
        <v>0.220051994406256</v>
      </c>
      <c r="Q37" s="62">
        <f t="shared" si="16"/>
        <v>0.26256920332510225</v>
      </c>
      <c r="R37" s="62">
        <f t="shared" ref="R37" si="17">R29+R30</f>
        <v>0.26905037298484469</v>
      </c>
    </row>
    <row r="38" spans="1:18">
      <c r="A38"/>
    </row>
    <row r="39" spans="1:18">
      <c r="A39" s="64" t="s">
        <v>491</v>
      </c>
      <c r="B39" s="65">
        <v>2.9558131057225712</v>
      </c>
      <c r="C39" s="66">
        <v>2.8672027997783216</v>
      </c>
      <c r="D39" s="67">
        <v>2.8765340581887822</v>
      </c>
      <c r="E39" s="66">
        <v>2.8201155893225245</v>
      </c>
      <c r="F39" s="67">
        <v>3.0284344655446058</v>
      </c>
      <c r="G39" s="66">
        <v>2.9777649501653967</v>
      </c>
      <c r="H39" s="66">
        <v>2.7792193828492744</v>
      </c>
      <c r="I39" s="66">
        <v>2.8330290387560639</v>
      </c>
      <c r="J39" s="66">
        <v>2.8802979637938342</v>
      </c>
      <c r="K39" s="66">
        <v>2.9099853811876706</v>
      </c>
      <c r="L39" s="66">
        <v>2.863862290383846</v>
      </c>
      <c r="M39" s="66">
        <v>2.89726025320536</v>
      </c>
      <c r="N39" s="66">
        <v>3.0055770088899738</v>
      </c>
      <c r="O39" s="66">
        <v>2.744300197475205</v>
      </c>
      <c r="P39" s="66">
        <v>2.7214952157144139</v>
      </c>
      <c r="Q39" s="66">
        <v>2.8133431490386278</v>
      </c>
      <c r="R39" s="66">
        <v>2.8529794508809299</v>
      </c>
    </row>
    <row r="40" spans="1:18">
      <c r="A40"/>
    </row>
    <row r="41" spans="1:18">
      <c r="A41" s="51" t="s">
        <v>394</v>
      </c>
      <c r="B41" s="51" t="s">
        <v>395</v>
      </c>
    </row>
    <row r="42" spans="1:18">
      <c r="A42" s="51" t="s">
        <v>396</v>
      </c>
      <c r="B42" s="51" t="s">
        <v>397</v>
      </c>
    </row>
    <row r="43" spans="1:18">
      <c r="A43" s="48"/>
      <c r="B43" s="49"/>
      <c r="C43" s="49"/>
      <c r="D43" s="49"/>
      <c r="E43" s="49"/>
      <c r="F43" s="49"/>
      <c r="G43" s="49"/>
      <c r="H43" s="49"/>
      <c r="I43" s="49"/>
      <c r="J43" s="49"/>
      <c r="K43" s="49"/>
      <c r="L43" s="49"/>
      <c r="M43" s="50"/>
    </row>
    <row r="44" spans="1:18">
      <c r="A44" s="18" t="s">
        <v>316</v>
      </c>
      <c r="B44" s="1"/>
      <c r="C44" s="1"/>
      <c r="D44" s="1"/>
      <c r="E44" s="1"/>
      <c r="F44" s="1"/>
      <c r="G44" s="1"/>
      <c r="H44" s="1"/>
      <c r="I44" s="1"/>
      <c r="J44" s="1"/>
      <c r="K44" s="1"/>
      <c r="L44" s="2"/>
    </row>
    <row r="46" spans="1:18">
      <c r="D46" s="3" t="s">
        <v>0</v>
      </c>
      <c r="E46" s="4" t="s">
        <v>1</v>
      </c>
      <c r="F46" s="4" t="s">
        <v>2</v>
      </c>
      <c r="G46" s="4" t="s">
        <v>3</v>
      </c>
      <c r="H46" s="4" t="s">
        <v>4</v>
      </c>
      <c r="I46" s="4" t="s">
        <v>5</v>
      </c>
      <c r="J46" s="4" t="s">
        <v>6</v>
      </c>
      <c r="K46" s="4" t="s">
        <v>7</v>
      </c>
      <c r="L46" s="4" t="s">
        <v>8</v>
      </c>
      <c r="M46" s="4" t="s">
        <v>9</v>
      </c>
    </row>
    <row r="47" spans="1:18">
      <c r="A47" s="15" t="s">
        <v>10</v>
      </c>
      <c r="D47" s="5">
        <v>3.9763003452264606E-2</v>
      </c>
      <c r="E47" s="6">
        <v>5.4530737802582115E-2</v>
      </c>
      <c r="F47" s="6">
        <v>2.9318733428527106E-2</v>
      </c>
      <c r="G47" s="6">
        <v>4.5199414593255292E-2</v>
      </c>
      <c r="H47" s="6">
        <v>5.2030318177609086E-2</v>
      </c>
      <c r="I47" s="6">
        <v>5.8250164963255434E-2</v>
      </c>
      <c r="J47" s="6">
        <v>3.4400736105732396E-2</v>
      </c>
      <c r="K47" s="6">
        <v>2.9716804339476238E-2</v>
      </c>
      <c r="L47" s="6">
        <v>5.0859508980774688E-2</v>
      </c>
      <c r="M47" s="6">
        <v>3.1419359111331729E-2</v>
      </c>
    </row>
    <row r="48" spans="1:18">
      <c r="A48" s="16" t="s">
        <v>11</v>
      </c>
      <c r="D48" s="7">
        <v>6.038795187749358E-2</v>
      </c>
      <c r="E48" s="8">
        <v>6.573231967625888E-2</v>
      </c>
      <c r="F48" s="8">
        <v>6.253226743303214E-2</v>
      </c>
      <c r="G48" s="8">
        <v>7.890773519400153E-2</v>
      </c>
      <c r="H48" s="8">
        <v>6.4267918528345666E-2</v>
      </c>
      <c r="I48" s="8">
        <v>5.1211732732249986E-2</v>
      </c>
      <c r="J48" s="8">
        <v>6.7931301741012334E-2</v>
      </c>
      <c r="K48" s="8">
        <v>7.0439345549663981E-2</v>
      </c>
      <c r="L48" s="8">
        <v>5.053858128784694E-2</v>
      </c>
      <c r="M48" s="8">
        <v>4.6204113809163297E-2</v>
      </c>
    </row>
    <row r="49" spans="1:13">
      <c r="A49" s="16" t="s">
        <v>12</v>
      </c>
      <c r="D49" s="7">
        <v>0.31136877752262815</v>
      </c>
      <c r="E49" s="8">
        <v>0.30554409387673948</v>
      </c>
      <c r="F49" s="8">
        <v>0.31171017463469908</v>
      </c>
      <c r="G49" s="8">
        <v>0.31091066050289684</v>
      </c>
      <c r="H49" s="8">
        <v>0.33908839203153812</v>
      </c>
      <c r="I49" s="8">
        <v>0.32014101238979964</v>
      </c>
      <c r="J49" s="8">
        <v>0.28109216066751497</v>
      </c>
      <c r="K49" s="8">
        <v>0.27135674042388519</v>
      </c>
      <c r="L49" s="8">
        <v>0.27408005921978956</v>
      </c>
      <c r="M49" s="8">
        <v>0.25905795222338651</v>
      </c>
    </row>
    <row r="50" spans="1:13">
      <c r="A50" s="16" t="s">
        <v>13</v>
      </c>
      <c r="D50" s="7">
        <v>0.34775384597292353</v>
      </c>
      <c r="E50" s="8">
        <v>0.37800729068772798</v>
      </c>
      <c r="F50" s="8">
        <v>0.4104702023337341</v>
      </c>
      <c r="G50" s="8">
        <v>0.34151745224453334</v>
      </c>
      <c r="H50" s="8">
        <v>0.37393574714898514</v>
      </c>
      <c r="I50" s="8">
        <v>0.38391461722431108</v>
      </c>
      <c r="J50" s="8">
        <v>0.40329960981668217</v>
      </c>
      <c r="K50" s="8">
        <v>0.39419304072254557</v>
      </c>
      <c r="L50" s="8">
        <v>0.36865736476393279</v>
      </c>
      <c r="M50" s="8">
        <v>0.37755541211099392</v>
      </c>
    </row>
    <row r="51" spans="1:13">
      <c r="A51" s="16" t="s">
        <v>14</v>
      </c>
      <c r="D51" s="7">
        <v>0.24072642117469012</v>
      </c>
      <c r="E51" s="8">
        <v>0.1961855579566916</v>
      </c>
      <c r="F51" s="8">
        <v>0.1859686221700074</v>
      </c>
      <c r="G51" s="8">
        <v>0.22346473746531303</v>
      </c>
      <c r="H51" s="8">
        <v>0.170677624113522</v>
      </c>
      <c r="I51" s="8">
        <v>0.18648247269038387</v>
      </c>
      <c r="J51" s="8">
        <v>0.21327619166905812</v>
      </c>
      <c r="K51" s="8">
        <v>0.23429406896442898</v>
      </c>
      <c r="L51" s="8">
        <v>0.25586448574765602</v>
      </c>
      <c r="M51" s="8">
        <v>0.28576316274512464</v>
      </c>
    </row>
    <row r="52" spans="1:13">
      <c r="A52" s="17" t="s">
        <v>293</v>
      </c>
      <c r="D52" s="9">
        <v>1</v>
      </c>
      <c r="E52" s="10">
        <v>1</v>
      </c>
      <c r="F52" s="10">
        <v>1</v>
      </c>
      <c r="G52" s="10">
        <v>1</v>
      </c>
      <c r="H52" s="10">
        <v>1</v>
      </c>
      <c r="I52" s="10">
        <v>1</v>
      </c>
      <c r="J52" s="10">
        <v>1</v>
      </c>
      <c r="K52" s="10">
        <v>1</v>
      </c>
      <c r="L52" s="10">
        <v>1</v>
      </c>
      <c r="M52" s="10">
        <v>1</v>
      </c>
    </row>
    <row r="53" spans="1:13">
      <c r="A53" s="26" t="s">
        <v>295</v>
      </c>
      <c r="D53" s="25">
        <v>500.00222000000082</v>
      </c>
      <c r="E53" s="24">
        <v>499.99946999999975</v>
      </c>
      <c r="F53" s="24">
        <v>500.00013679890571</v>
      </c>
      <c r="G53" s="24">
        <v>499.99956879328238</v>
      </c>
      <c r="H53" s="24">
        <v>499.99992685674187</v>
      </c>
      <c r="I53" s="24">
        <v>500.00029017300096</v>
      </c>
      <c r="J53" s="24">
        <v>499.99999990997651</v>
      </c>
      <c r="K53" s="24">
        <v>499.99974013608374</v>
      </c>
      <c r="L53" s="24">
        <v>499.99466346101553</v>
      </c>
      <c r="M53" s="24">
        <v>500.00039894996314</v>
      </c>
    </row>
    <row r="54" spans="1:13">
      <c r="A54" s="22" t="s">
        <v>294</v>
      </c>
      <c r="D54" s="21">
        <v>904</v>
      </c>
      <c r="E54" s="20">
        <v>589</v>
      </c>
      <c r="F54" s="20">
        <v>735</v>
      </c>
      <c r="G54" s="20">
        <v>353</v>
      </c>
      <c r="H54" s="20">
        <v>700</v>
      </c>
      <c r="I54" s="20">
        <v>351</v>
      </c>
      <c r="J54" s="20">
        <v>700</v>
      </c>
      <c r="K54" s="20">
        <v>607</v>
      </c>
      <c r="L54" s="20">
        <v>628</v>
      </c>
      <c r="M54" s="20">
        <v>640</v>
      </c>
    </row>
    <row r="55" spans="1:13">
      <c r="A55"/>
    </row>
    <row r="56" spans="1:13">
      <c r="A56" s="61" t="s">
        <v>488</v>
      </c>
      <c r="D56" s="62">
        <f>D47+D48</f>
        <v>0.10015095532975818</v>
      </c>
      <c r="E56" s="62">
        <f t="shared" ref="E56:M56" si="18">E47+E48</f>
        <v>0.120263057478841</v>
      </c>
      <c r="F56" s="62">
        <f t="shared" si="18"/>
        <v>9.1851000861559243E-2</v>
      </c>
      <c r="G56" s="62">
        <f t="shared" si="18"/>
        <v>0.12410714978725682</v>
      </c>
      <c r="H56" s="62">
        <f t="shared" si="18"/>
        <v>0.11629823670595475</v>
      </c>
      <c r="I56" s="62">
        <f t="shared" si="18"/>
        <v>0.10946189769550542</v>
      </c>
      <c r="J56" s="62">
        <f t="shared" si="18"/>
        <v>0.10233203784674473</v>
      </c>
      <c r="K56" s="62">
        <f t="shared" si="18"/>
        <v>0.10015614988914022</v>
      </c>
      <c r="L56" s="62">
        <f t="shared" si="18"/>
        <v>0.10139809026862162</v>
      </c>
      <c r="M56" s="62">
        <f t="shared" si="18"/>
        <v>7.7623472920495026E-2</v>
      </c>
    </row>
    <row r="57" spans="1:13">
      <c r="A57" s="63" t="s">
        <v>489</v>
      </c>
      <c r="D57" s="62">
        <f t="shared" ref="D57:M57" si="19">D49</f>
        <v>0.31136877752262815</v>
      </c>
      <c r="E57" s="62">
        <f t="shared" si="19"/>
        <v>0.30554409387673948</v>
      </c>
      <c r="F57" s="62">
        <f t="shared" si="19"/>
        <v>0.31171017463469908</v>
      </c>
      <c r="G57" s="62">
        <f t="shared" si="19"/>
        <v>0.31091066050289684</v>
      </c>
      <c r="H57" s="62">
        <f t="shared" si="19"/>
        <v>0.33908839203153812</v>
      </c>
      <c r="I57" s="62">
        <f t="shared" si="19"/>
        <v>0.32014101238979964</v>
      </c>
      <c r="J57" s="62">
        <f t="shared" si="19"/>
        <v>0.28109216066751497</v>
      </c>
      <c r="K57" s="62">
        <f t="shared" si="19"/>
        <v>0.27135674042388519</v>
      </c>
      <c r="L57" s="62">
        <f t="shared" si="19"/>
        <v>0.27408005921978956</v>
      </c>
      <c r="M57" s="62">
        <f t="shared" si="19"/>
        <v>0.25905795222338651</v>
      </c>
    </row>
    <row r="58" spans="1:13">
      <c r="A58" s="60" t="s">
        <v>490</v>
      </c>
      <c r="D58" s="62">
        <f>D50+D51</f>
        <v>0.5884802671476137</v>
      </c>
      <c r="E58" s="62">
        <f t="shared" ref="E58:M58" si="20">E50+E51</f>
        <v>0.57419284864441955</v>
      </c>
      <c r="F58" s="62">
        <f t="shared" si="20"/>
        <v>0.59643882450374153</v>
      </c>
      <c r="G58" s="62">
        <f t="shared" si="20"/>
        <v>0.56498218970984637</v>
      </c>
      <c r="H58" s="62">
        <f t="shared" si="20"/>
        <v>0.5446133712625072</v>
      </c>
      <c r="I58" s="62">
        <f t="shared" si="20"/>
        <v>0.57039708991469495</v>
      </c>
      <c r="J58" s="62">
        <f t="shared" si="20"/>
        <v>0.61657580148574032</v>
      </c>
      <c r="K58" s="62">
        <f t="shared" si="20"/>
        <v>0.62848710968697452</v>
      </c>
      <c r="L58" s="62">
        <f t="shared" si="20"/>
        <v>0.62452185051158882</v>
      </c>
      <c r="M58" s="62">
        <f t="shared" si="20"/>
        <v>0.66331857485611856</v>
      </c>
    </row>
    <row r="59" spans="1:13">
      <c r="A59"/>
    </row>
    <row r="60" spans="1:13">
      <c r="A60" s="64" t="s">
        <v>491</v>
      </c>
      <c r="D60" s="67">
        <v>3.6892927295402806</v>
      </c>
      <c r="E60" s="66">
        <v>3.5955846113196892</v>
      </c>
      <c r="F60" s="67">
        <v>3.6612377123836644</v>
      </c>
      <c r="G60" s="66">
        <v>3.6191403627946475</v>
      </c>
      <c r="H60" s="66">
        <v>3.5469624404924662</v>
      </c>
      <c r="I60" s="66">
        <v>3.589167499946317</v>
      </c>
      <c r="J60" s="66">
        <v>3.6931192192023197</v>
      </c>
      <c r="K60" s="66">
        <v>3.7329082244227871</v>
      </c>
      <c r="L60" s="66">
        <v>3.7281287370098477</v>
      </c>
      <c r="M60" s="66">
        <v>3.8400389055694184</v>
      </c>
    </row>
    <row r="61" spans="1:13">
      <c r="A61"/>
    </row>
    <row r="62" spans="1:13">
      <c r="A62" s="51" t="s">
        <v>394</v>
      </c>
      <c r="B62" s="51" t="s">
        <v>395</v>
      </c>
    </row>
    <row r="63" spans="1:13">
      <c r="A63" s="51" t="s">
        <v>396</v>
      </c>
      <c r="B63" s="51" t="s">
        <v>397</v>
      </c>
    </row>
    <row r="65" spans="1:18">
      <c r="A65" s="18" t="s">
        <v>317</v>
      </c>
      <c r="B65" s="1"/>
      <c r="C65" s="1"/>
      <c r="D65" s="1"/>
      <c r="E65" s="1"/>
      <c r="F65" s="1"/>
      <c r="G65" s="1"/>
      <c r="H65" s="1"/>
      <c r="I65" s="1"/>
      <c r="J65" s="1"/>
      <c r="K65" s="1"/>
      <c r="L65" s="1"/>
      <c r="M65" s="2"/>
    </row>
    <row r="67" spans="1:18">
      <c r="D67" s="3" t="s">
        <v>0</v>
      </c>
      <c r="E67" s="4" t="s">
        <v>1</v>
      </c>
      <c r="F67" s="4" t="s">
        <v>2</v>
      </c>
      <c r="G67" s="4" t="s">
        <v>3</v>
      </c>
      <c r="H67" s="4" t="s">
        <v>4</v>
      </c>
      <c r="I67" s="4" t="s">
        <v>5</v>
      </c>
      <c r="J67" s="4" t="s">
        <v>6</v>
      </c>
      <c r="K67" s="4" t="s">
        <v>7</v>
      </c>
      <c r="L67" s="4" t="s">
        <v>8</v>
      </c>
      <c r="M67" s="4" t="s">
        <v>9</v>
      </c>
      <c r="N67" s="4" t="s">
        <v>15</v>
      </c>
      <c r="O67" s="114" t="s">
        <v>588</v>
      </c>
      <c r="P67" s="114" t="s">
        <v>589</v>
      </c>
      <c r="Q67" s="114">
        <v>2024</v>
      </c>
      <c r="R67" s="114">
        <v>2025</v>
      </c>
    </row>
    <row r="68" spans="1:18">
      <c r="A68" s="15" t="s">
        <v>16</v>
      </c>
      <c r="D68" s="52">
        <v>9.8988560490791675E-4</v>
      </c>
      <c r="E68" s="54">
        <v>1.1950602667638831E-2</v>
      </c>
      <c r="F68" s="54">
        <v>1.062079052782749E-2</v>
      </c>
      <c r="G68" s="54">
        <v>1.3193212110479862E-2</v>
      </c>
      <c r="H68" s="54">
        <v>2.1203502275267655E-2</v>
      </c>
      <c r="I68" s="54">
        <v>3.8428168585773068E-2</v>
      </c>
      <c r="J68" s="54">
        <v>2.2098921799805347E-2</v>
      </c>
      <c r="K68" s="54">
        <v>7.4143655684716803E-3</v>
      </c>
      <c r="L68" s="54">
        <v>2.3980653974341716E-2</v>
      </c>
      <c r="M68" s="54">
        <v>1.8502327073281491E-2</v>
      </c>
      <c r="N68" s="6">
        <v>9.3056472839026568E-3</v>
      </c>
      <c r="O68" s="115">
        <v>7.0757979747955099E-3</v>
      </c>
      <c r="P68" s="115">
        <v>7.1164427384010822E-3</v>
      </c>
      <c r="Q68" s="179">
        <v>7.5643854284448498E-3</v>
      </c>
      <c r="R68" s="179">
        <v>3.7981317724438387E-3</v>
      </c>
    </row>
    <row r="69" spans="1:18">
      <c r="A69" s="16" t="s">
        <v>17</v>
      </c>
      <c r="D69" s="7">
        <v>1.0793162078360398E-2</v>
      </c>
      <c r="E69" s="8">
        <v>0.1263180638971477</v>
      </c>
      <c r="F69" s="8">
        <v>0.16577847721519084</v>
      </c>
      <c r="G69" s="8">
        <v>0.13437275323139408</v>
      </c>
      <c r="H69" s="8">
        <v>0.15898055252132884</v>
      </c>
      <c r="I69" s="8">
        <v>0.15767875662101866</v>
      </c>
      <c r="J69" s="8">
        <v>0.16137864189180445</v>
      </c>
      <c r="K69" s="8">
        <v>0.12955490713114465</v>
      </c>
      <c r="L69" s="8">
        <v>0.1286624029492523</v>
      </c>
      <c r="M69" s="8">
        <v>0.10936853452230982</v>
      </c>
      <c r="N69" s="8">
        <v>3.6347760919907643E-2</v>
      </c>
      <c r="O69" s="116">
        <v>2.2050115697538765E-2</v>
      </c>
      <c r="P69" s="116">
        <v>3.0581012770384185E-2</v>
      </c>
      <c r="Q69" s="180">
        <v>1.0102651199350781E-2</v>
      </c>
      <c r="R69" s="180">
        <v>3.5238522913192856E-2</v>
      </c>
    </row>
    <row r="70" spans="1:18">
      <c r="A70" s="16" t="s">
        <v>12</v>
      </c>
      <c r="D70" s="7">
        <v>0.1482694516836349</v>
      </c>
      <c r="E70" s="8">
        <v>0.21427890713564179</v>
      </c>
      <c r="F70" s="8">
        <v>0.19074741703217046</v>
      </c>
      <c r="G70" s="8">
        <v>0.16140857532914762</v>
      </c>
      <c r="H70" s="8">
        <v>0.20810269432008868</v>
      </c>
      <c r="I70" s="8">
        <v>0.1860855162551921</v>
      </c>
      <c r="J70" s="8">
        <v>0.18523199790984812</v>
      </c>
      <c r="K70" s="8">
        <v>0.17157094360050562</v>
      </c>
      <c r="L70" s="8">
        <v>0.1859046241031572</v>
      </c>
      <c r="M70" s="8">
        <v>0.16593337062182706</v>
      </c>
      <c r="N70" s="8">
        <v>0.17807110703122844</v>
      </c>
      <c r="O70" s="116">
        <v>0.16053355546088605</v>
      </c>
      <c r="P70" s="116">
        <v>0.18907498573943365</v>
      </c>
      <c r="Q70" s="180">
        <v>0.14566281079680093</v>
      </c>
      <c r="R70" s="180">
        <v>0.23696153350840851</v>
      </c>
    </row>
    <row r="71" spans="1:18">
      <c r="A71" s="16" t="s">
        <v>18</v>
      </c>
      <c r="D71" s="7">
        <v>0.66149788294939871</v>
      </c>
      <c r="E71" s="8">
        <v>0.43081147666016473</v>
      </c>
      <c r="F71" s="8">
        <v>0.40276527968118214</v>
      </c>
      <c r="G71" s="8">
        <v>0.42540534185091888</v>
      </c>
      <c r="H71" s="8">
        <v>0.39795585043020681</v>
      </c>
      <c r="I71" s="8">
        <v>0.40719199169409281</v>
      </c>
      <c r="J71" s="8">
        <v>0.34794492697284052</v>
      </c>
      <c r="K71" s="8">
        <v>0.41022689013862434</v>
      </c>
      <c r="L71" s="8">
        <v>0.37496234222094399</v>
      </c>
      <c r="M71" s="8">
        <v>0.40785100986123701</v>
      </c>
      <c r="N71" s="8">
        <v>0.48544353673019336</v>
      </c>
      <c r="O71" s="116">
        <v>0.49354502851015447</v>
      </c>
      <c r="P71" s="116">
        <v>0.48068135953272445</v>
      </c>
      <c r="Q71" s="180">
        <v>0.52199821202197416</v>
      </c>
      <c r="R71" s="180">
        <v>0.52573978742529182</v>
      </c>
    </row>
    <row r="72" spans="1:18">
      <c r="A72" s="16" t="s">
        <v>19</v>
      </c>
      <c r="D72" s="53">
        <v>0.17844961768369808</v>
      </c>
      <c r="E72" s="55">
        <v>0.21664094963940689</v>
      </c>
      <c r="F72" s="55">
        <v>0.23008803554362903</v>
      </c>
      <c r="G72" s="55">
        <v>0.26562011747805958</v>
      </c>
      <c r="H72" s="55">
        <v>0.21375740045310804</v>
      </c>
      <c r="I72" s="55">
        <v>0.21061556684392355</v>
      </c>
      <c r="J72" s="55">
        <v>0.28334551142570169</v>
      </c>
      <c r="K72" s="55">
        <v>0.28123289356125392</v>
      </c>
      <c r="L72" s="55">
        <v>0.28648997675230459</v>
      </c>
      <c r="M72" s="55">
        <v>0.29834475792134474</v>
      </c>
      <c r="N72" s="8">
        <v>0.29083194803476797</v>
      </c>
      <c r="O72" s="116">
        <v>0.31679550235662535</v>
      </c>
      <c r="P72" s="116">
        <v>0.29254619921905667</v>
      </c>
      <c r="Q72" s="180">
        <v>0.31467194055342929</v>
      </c>
      <c r="R72" s="180">
        <v>0.19826202438066287</v>
      </c>
    </row>
    <row r="73" spans="1:18">
      <c r="A73" s="17" t="s">
        <v>293</v>
      </c>
      <c r="D73" s="9">
        <v>1</v>
      </c>
      <c r="E73" s="10">
        <v>1</v>
      </c>
      <c r="F73" s="10">
        <v>1</v>
      </c>
      <c r="G73" s="10">
        <v>1</v>
      </c>
      <c r="H73" s="10">
        <v>1</v>
      </c>
      <c r="I73" s="10">
        <v>1</v>
      </c>
      <c r="J73" s="10">
        <v>1</v>
      </c>
      <c r="K73" s="10">
        <v>1</v>
      </c>
      <c r="L73" s="10">
        <v>1</v>
      </c>
      <c r="M73" s="10">
        <v>1</v>
      </c>
      <c r="N73" s="10">
        <v>1</v>
      </c>
      <c r="O73" s="117">
        <v>1</v>
      </c>
      <c r="P73" s="117">
        <v>1</v>
      </c>
      <c r="Q73" s="181">
        <v>1</v>
      </c>
      <c r="R73" s="181">
        <v>1</v>
      </c>
    </row>
    <row r="74" spans="1:18">
      <c r="A74" s="30" t="s">
        <v>295</v>
      </c>
      <c r="D74" s="29">
        <v>500.00221999999877</v>
      </c>
      <c r="E74" s="28">
        <v>499.99946999999992</v>
      </c>
      <c r="F74" s="28">
        <v>500.00013679890554</v>
      </c>
      <c r="G74" s="28">
        <v>499.99956879328226</v>
      </c>
      <c r="H74" s="28">
        <v>499.99992685674198</v>
      </c>
      <c r="I74" s="28">
        <v>500.00029017300102</v>
      </c>
      <c r="J74" s="28">
        <v>499.99999990997651</v>
      </c>
      <c r="K74" s="28">
        <v>499.99974013608363</v>
      </c>
      <c r="L74" s="28">
        <v>499.99466346101565</v>
      </c>
      <c r="M74" s="28">
        <v>500.00039894996303</v>
      </c>
      <c r="N74" s="28">
        <v>499.99983211899411</v>
      </c>
      <c r="O74" s="28">
        <v>499.99999999999989</v>
      </c>
      <c r="P74" s="28">
        <v>499.99999999999989</v>
      </c>
      <c r="Q74" s="182">
        <v>499.9997260225183</v>
      </c>
      <c r="R74" s="182">
        <v>500.000054064403</v>
      </c>
    </row>
    <row r="75" spans="1:18">
      <c r="A75" s="22" t="s">
        <v>294</v>
      </c>
      <c r="D75" s="21">
        <v>904</v>
      </c>
      <c r="E75" s="20">
        <v>589</v>
      </c>
      <c r="F75" s="20">
        <v>735</v>
      </c>
      <c r="G75" s="20">
        <v>353</v>
      </c>
      <c r="H75" s="20">
        <v>700</v>
      </c>
      <c r="I75" s="20">
        <v>351</v>
      </c>
      <c r="J75" s="20">
        <v>700</v>
      </c>
      <c r="K75" s="20">
        <v>607</v>
      </c>
      <c r="L75" s="20">
        <v>628</v>
      </c>
      <c r="M75" s="27">
        <v>640</v>
      </c>
      <c r="N75" s="27">
        <v>607</v>
      </c>
      <c r="O75" s="27">
        <v>812</v>
      </c>
      <c r="P75" s="27">
        <v>816</v>
      </c>
      <c r="Q75" s="27">
        <v>722</v>
      </c>
      <c r="R75" s="27">
        <v>914</v>
      </c>
    </row>
    <row r="76" spans="1:18">
      <c r="A76"/>
    </row>
    <row r="77" spans="1:18">
      <c r="A77" s="61" t="s">
        <v>488</v>
      </c>
      <c r="D77" s="62">
        <f t="shared" ref="D77:N77" si="21">D68+D69</f>
        <v>1.1783047683268315E-2</v>
      </c>
      <c r="E77" s="62">
        <f t="shared" si="21"/>
        <v>0.13826866656478654</v>
      </c>
      <c r="F77" s="62">
        <f t="shared" si="21"/>
        <v>0.17639926774301834</v>
      </c>
      <c r="G77" s="62">
        <f t="shared" si="21"/>
        <v>0.14756596534187394</v>
      </c>
      <c r="H77" s="62">
        <f t="shared" si="21"/>
        <v>0.18018405479659649</v>
      </c>
      <c r="I77" s="62">
        <f t="shared" si="21"/>
        <v>0.19610692520679174</v>
      </c>
      <c r="J77" s="62">
        <f t="shared" si="21"/>
        <v>0.18347756369160981</v>
      </c>
      <c r="K77" s="62">
        <f t="shared" si="21"/>
        <v>0.13696927269961634</v>
      </c>
      <c r="L77" s="62">
        <f t="shared" si="21"/>
        <v>0.15264305692359401</v>
      </c>
      <c r="M77" s="62">
        <f t="shared" si="21"/>
        <v>0.1278708615955913</v>
      </c>
      <c r="N77" s="62">
        <f t="shared" si="21"/>
        <v>4.5653408203810301E-2</v>
      </c>
      <c r="O77" s="62">
        <f t="shared" ref="O77:P77" si="22">O68+O69</f>
        <v>2.9125913672334275E-2</v>
      </c>
      <c r="P77" s="62">
        <f t="shared" si="22"/>
        <v>3.7697455508785269E-2</v>
      </c>
      <c r="Q77" s="62">
        <f t="shared" ref="Q77:R77" si="23">Q68+Q69</f>
        <v>1.7667036627795632E-2</v>
      </c>
      <c r="R77" s="62">
        <f t="shared" si="23"/>
        <v>3.9036654685636697E-2</v>
      </c>
    </row>
    <row r="78" spans="1:18">
      <c r="A78" s="63" t="s">
        <v>489</v>
      </c>
      <c r="D78" s="62">
        <f t="shared" ref="D78:N78" si="24">D70</f>
        <v>0.1482694516836349</v>
      </c>
      <c r="E78" s="62">
        <f t="shared" si="24"/>
        <v>0.21427890713564179</v>
      </c>
      <c r="F78" s="62">
        <f t="shared" si="24"/>
        <v>0.19074741703217046</v>
      </c>
      <c r="G78" s="62">
        <f t="shared" si="24"/>
        <v>0.16140857532914762</v>
      </c>
      <c r="H78" s="62">
        <f t="shared" si="24"/>
        <v>0.20810269432008868</v>
      </c>
      <c r="I78" s="62">
        <f t="shared" si="24"/>
        <v>0.1860855162551921</v>
      </c>
      <c r="J78" s="62">
        <f t="shared" si="24"/>
        <v>0.18523199790984812</v>
      </c>
      <c r="K78" s="62">
        <f t="shared" si="24"/>
        <v>0.17157094360050562</v>
      </c>
      <c r="L78" s="62">
        <f t="shared" si="24"/>
        <v>0.1859046241031572</v>
      </c>
      <c r="M78" s="62">
        <f t="shared" si="24"/>
        <v>0.16593337062182706</v>
      </c>
      <c r="N78" s="62">
        <f t="shared" si="24"/>
        <v>0.17807110703122844</v>
      </c>
      <c r="O78" s="62">
        <f t="shared" ref="O78:P78" si="25">O70</f>
        <v>0.16053355546088605</v>
      </c>
      <c r="P78" s="62">
        <f t="shared" si="25"/>
        <v>0.18907498573943365</v>
      </c>
      <c r="Q78" s="62">
        <f t="shared" ref="Q78:R78" si="26">Q70</f>
        <v>0.14566281079680093</v>
      </c>
      <c r="R78" s="62">
        <f t="shared" si="26"/>
        <v>0.23696153350840851</v>
      </c>
    </row>
    <row r="79" spans="1:18">
      <c r="A79" s="60" t="s">
        <v>490</v>
      </c>
      <c r="D79" s="62">
        <f t="shared" ref="D79:N79" si="27">D71+D72</f>
        <v>0.83994750063309676</v>
      </c>
      <c r="E79" s="62">
        <f t="shared" si="27"/>
        <v>0.64745242629957156</v>
      </c>
      <c r="F79" s="62">
        <f t="shared" si="27"/>
        <v>0.63285331522481114</v>
      </c>
      <c r="G79" s="62">
        <f t="shared" si="27"/>
        <v>0.69102545932897841</v>
      </c>
      <c r="H79" s="62">
        <f t="shared" si="27"/>
        <v>0.61171325088331485</v>
      </c>
      <c r="I79" s="62">
        <f t="shared" si="27"/>
        <v>0.61780755853801639</v>
      </c>
      <c r="J79" s="62">
        <f t="shared" si="27"/>
        <v>0.63129043839854226</v>
      </c>
      <c r="K79" s="62">
        <f t="shared" si="27"/>
        <v>0.69145978369987826</v>
      </c>
      <c r="L79" s="62">
        <f t="shared" si="27"/>
        <v>0.66145231897324863</v>
      </c>
      <c r="M79" s="62">
        <f t="shared" si="27"/>
        <v>0.70619576778258175</v>
      </c>
      <c r="N79" s="62">
        <f t="shared" si="27"/>
        <v>0.77627548476496133</v>
      </c>
      <c r="O79" s="62">
        <f t="shared" ref="O79:P79" si="28">O71+O72</f>
        <v>0.81034053086677982</v>
      </c>
      <c r="P79" s="62">
        <f t="shared" si="28"/>
        <v>0.77322755875178117</v>
      </c>
      <c r="Q79" s="62">
        <f t="shared" ref="Q79:R79" si="29">Q71+Q72</f>
        <v>0.83667015257540345</v>
      </c>
      <c r="R79" s="62">
        <f t="shared" si="29"/>
        <v>0.72400181180595469</v>
      </c>
    </row>
    <row r="80" spans="1:18">
      <c r="A80"/>
    </row>
    <row r="81" spans="1:18">
      <c r="A81" s="64" t="s">
        <v>491</v>
      </c>
      <c r="D81" s="67">
        <v>4.0056241850286183</v>
      </c>
      <c r="E81" s="66">
        <v>3.7138741067065562</v>
      </c>
      <c r="F81" s="67">
        <v>3.675921292497593</v>
      </c>
      <c r="G81" s="66">
        <v>3.7958863993546852</v>
      </c>
      <c r="H81" s="66">
        <v>3.6240830942645585</v>
      </c>
      <c r="I81" s="66">
        <v>3.593888031589374</v>
      </c>
      <c r="J81" s="66">
        <v>3.7090594643328316</v>
      </c>
      <c r="K81" s="66">
        <v>3.8283090389930439</v>
      </c>
      <c r="L81" s="66">
        <v>3.7713185848276196</v>
      </c>
      <c r="M81" s="66">
        <v>3.8581673370350562</v>
      </c>
      <c r="N81" s="66">
        <v>4.0121483773120179</v>
      </c>
      <c r="O81" s="66">
        <v>4.0909343215762748</v>
      </c>
      <c r="P81" s="66">
        <v>4.02095985972365</v>
      </c>
      <c r="Q81" s="183">
        <v>4.1261106710725883</v>
      </c>
      <c r="R81" s="183">
        <v>3.8794290497285413</v>
      </c>
    </row>
    <row r="82" spans="1:18">
      <c r="A82"/>
    </row>
    <row r="83" spans="1:18">
      <c r="A83" s="51" t="s">
        <v>394</v>
      </c>
      <c r="B83" s="51" t="s">
        <v>395</v>
      </c>
    </row>
    <row r="84" spans="1:18">
      <c r="A84" s="51" t="s">
        <v>396</v>
      </c>
      <c r="B84" s="51" t="s">
        <v>398</v>
      </c>
    </row>
    <row r="85" spans="1:18">
      <c r="A85"/>
    </row>
    <row r="86" spans="1:18">
      <c r="A86" s="18" t="s">
        <v>318</v>
      </c>
      <c r="B86" s="1"/>
      <c r="C86" s="1"/>
      <c r="D86" s="1"/>
      <c r="E86" s="1"/>
      <c r="F86" s="1"/>
      <c r="G86" s="1"/>
      <c r="H86" s="1"/>
      <c r="I86" s="1"/>
      <c r="J86" s="1"/>
      <c r="K86" s="2"/>
    </row>
    <row r="88" spans="1:18">
      <c r="D88" s="3" t="s">
        <v>0</v>
      </c>
      <c r="E88" s="4" t="s">
        <v>1</v>
      </c>
      <c r="F88" s="4" t="s">
        <v>2</v>
      </c>
      <c r="G88" s="4" t="s">
        <v>3</v>
      </c>
      <c r="H88" s="4" t="s">
        <v>4</v>
      </c>
      <c r="I88" s="4" t="s">
        <v>5</v>
      </c>
      <c r="J88" s="4" t="s">
        <v>6</v>
      </c>
      <c r="K88" s="4" t="s">
        <v>7</v>
      </c>
      <c r="L88" s="4" t="s">
        <v>8</v>
      </c>
    </row>
    <row r="89" spans="1:18">
      <c r="A89" s="15" t="s">
        <v>20</v>
      </c>
      <c r="D89" s="5">
        <v>8.2299354590865598E-2</v>
      </c>
      <c r="E89" s="6">
        <v>6.3637887456160752E-2</v>
      </c>
      <c r="F89" s="6">
        <v>3.4474682770264629E-2</v>
      </c>
      <c r="G89" s="6">
        <v>6.8041604009880963E-2</v>
      </c>
      <c r="H89" s="6">
        <v>9.0615440631875876E-2</v>
      </c>
      <c r="I89" s="6">
        <v>6.7194162186881748E-2</v>
      </c>
      <c r="J89" s="6">
        <v>8.0485662224012766E-2</v>
      </c>
      <c r="K89" s="6">
        <v>6.5600094074964629E-2</v>
      </c>
      <c r="L89" s="6">
        <v>8.2114905592733031E-2</v>
      </c>
    </row>
    <row r="90" spans="1:18">
      <c r="A90" s="16" t="s">
        <v>21</v>
      </c>
      <c r="D90" s="7">
        <v>0.10777889146172187</v>
      </c>
      <c r="E90" s="8">
        <v>0.12782855549826877</v>
      </c>
      <c r="F90" s="8">
        <v>0.14054319000186313</v>
      </c>
      <c r="G90" s="8">
        <v>0.13312915198526307</v>
      </c>
      <c r="H90" s="8">
        <v>0.1464132223135538</v>
      </c>
      <c r="I90" s="8">
        <v>0.16606243010461902</v>
      </c>
      <c r="J90" s="8">
        <v>0.12169103859176623</v>
      </c>
      <c r="K90" s="8">
        <v>0.14193701406297504</v>
      </c>
      <c r="L90" s="8">
        <v>8.4567928732386638E-2</v>
      </c>
    </row>
    <row r="91" spans="1:18">
      <c r="A91" s="16" t="s">
        <v>12</v>
      </c>
      <c r="D91" s="7">
        <v>0.34435587105993259</v>
      </c>
      <c r="E91" s="8">
        <v>0.34825823915373361</v>
      </c>
      <c r="F91" s="8">
        <v>0.36963040502588101</v>
      </c>
      <c r="G91" s="8">
        <v>0.32655600359569215</v>
      </c>
      <c r="H91" s="8">
        <v>0.36352160849655618</v>
      </c>
      <c r="I91" s="8">
        <v>0.31207072556556148</v>
      </c>
      <c r="J91" s="8">
        <v>0.38873904998676051</v>
      </c>
      <c r="K91" s="8">
        <v>0.31466491679972997</v>
      </c>
      <c r="L91" s="8">
        <v>0.37183021134294136</v>
      </c>
    </row>
    <row r="92" spans="1:18">
      <c r="A92" s="16" t="s">
        <v>22</v>
      </c>
      <c r="D92" s="7">
        <v>0.35821426952864349</v>
      </c>
      <c r="E92" s="8">
        <v>0.36439075625420131</v>
      </c>
      <c r="F92" s="8">
        <v>0.37367322197723074</v>
      </c>
      <c r="G92" s="8">
        <v>0.37565870476314223</v>
      </c>
      <c r="H92" s="8">
        <v>0.3373941013464361</v>
      </c>
      <c r="I92" s="8">
        <v>0.37554777376500964</v>
      </c>
      <c r="J92" s="8">
        <v>0.31255568157663494</v>
      </c>
      <c r="K92" s="8">
        <v>0.36373175617626224</v>
      </c>
      <c r="L92" s="8">
        <v>0.32733299094545693</v>
      </c>
    </row>
    <row r="93" spans="1:18">
      <c r="A93" s="16" t="s">
        <v>23</v>
      </c>
      <c r="D93" s="7">
        <v>0.10735161335883663</v>
      </c>
      <c r="E93" s="8">
        <v>9.5884561637635451E-2</v>
      </c>
      <c r="F93" s="8">
        <v>8.1678500224760503E-2</v>
      </c>
      <c r="G93" s="8">
        <v>9.6614535646021571E-2</v>
      </c>
      <c r="H93" s="8">
        <v>6.2055627211578097E-2</v>
      </c>
      <c r="I93" s="8">
        <v>7.9124908377928072E-2</v>
      </c>
      <c r="J93" s="8">
        <v>9.6528567620825498E-2</v>
      </c>
      <c r="K93" s="8">
        <v>0.11406621888606799</v>
      </c>
      <c r="L93" s="8">
        <v>0.13415396338648206</v>
      </c>
    </row>
    <row r="94" spans="1:18">
      <c r="A94" s="17" t="s">
        <v>293</v>
      </c>
      <c r="D94" s="9">
        <v>1</v>
      </c>
      <c r="E94" s="10">
        <v>1</v>
      </c>
      <c r="F94" s="10">
        <v>1</v>
      </c>
      <c r="G94" s="10">
        <v>1</v>
      </c>
      <c r="H94" s="10">
        <v>1</v>
      </c>
      <c r="I94" s="10">
        <v>1</v>
      </c>
      <c r="J94" s="10">
        <v>1</v>
      </c>
      <c r="K94" s="10">
        <v>1</v>
      </c>
      <c r="L94" s="10">
        <v>1</v>
      </c>
    </row>
    <row r="95" spans="1:18">
      <c r="A95" s="30" t="s">
        <v>295</v>
      </c>
      <c r="D95" s="29">
        <v>500.00222000000031</v>
      </c>
      <c r="E95" s="28">
        <v>499.99946999999958</v>
      </c>
      <c r="F95" s="28">
        <v>500.0001367989056</v>
      </c>
      <c r="G95" s="28">
        <v>499.99956879328238</v>
      </c>
      <c r="H95" s="28">
        <v>499.99992685674181</v>
      </c>
      <c r="I95" s="28">
        <v>500.00029017300102</v>
      </c>
      <c r="J95" s="28">
        <v>499.99999990997691</v>
      </c>
      <c r="K95" s="28">
        <v>499.99974013608374</v>
      </c>
      <c r="L95" s="28">
        <v>499.99466346101565</v>
      </c>
      <c r="M95" s="23"/>
    </row>
    <row r="96" spans="1:18">
      <c r="A96" s="22" t="s">
        <v>294</v>
      </c>
      <c r="D96" s="21">
        <v>904</v>
      </c>
      <c r="E96" s="20">
        <v>589</v>
      </c>
      <c r="F96" s="20">
        <v>735</v>
      </c>
      <c r="G96" s="20">
        <v>353</v>
      </c>
      <c r="H96" s="20">
        <v>700</v>
      </c>
      <c r="I96" s="20">
        <v>351</v>
      </c>
      <c r="J96" s="20">
        <v>700</v>
      </c>
      <c r="K96" s="20">
        <v>607</v>
      </c>
      <c r="L96" s="20">
        <v>628</v>
      </c>
    </row>
    <row r="97" spans="1:13">
      <c r="A97"/>
    </row>
    <row r="98" spans="1:13">
      <c r="A98" s="61" t="s">
        <v>488</v>
      </c>
      <c r="D98" s="62">
        <f t="shared" ref="D98:L98" si="30">D89+D90</f>
        <v>0.19007824605258747</v>
      </c>
      <c r="E98" s="62">
        <f t="shared" si="30"/>
        <v>0.19146644295442952</v>
      </c>
      <c r="F98" s="62">
        <f t="shared" si="30"/>
        <v>0.17501787277212777</v>
      </c>
      <c r="G98" s="62">
        <f t="shared" si="30"/>
        <v>0.20117075599514403</v>
      </c>
      <c r="H98" s="62">
        <f t="shared" si="30"/>
        <v>0.23702866294542968</v>
      </c>
      <c r="I98" s="62">
        <f t="shared" si="30"/>
        <v>0.23325659229150075</v>
      </c>
      <c r="J98" s="62">
        <f t="shared" si="30"/>
        <v>0.20217670081577899</v>
      </c>
      <c r="K98" s="62">
        <f t="shared" si="30"/>
        <v>0.20753710813793969</v>
      </c>
      <c r="L98" s="62">
        <f t="shared" si="30"/>
        <v>0.16668283432511966</v>
      </c>
    </row>
    <row r="99" spans="1:13">
      <c r="A99" s="63" t="s">
        <v>489</v>
      </c>
      <c r="D99" s="62">
        <f t="shared" ref="D99:L99" si="31">D91</f>
        <v>0.34435587105993259</v>
      </c>
      <c r="E99" s="62">
        <f t="shared" si="31"/>
        <v>0.34825823915373361</v>
      </c>
      <c r="F99" s="62">
        <f t="shared" si="31"/>
        <v>0.36963040502588101</v>
      </c>
      <c r="G99" s="62">
        <f t="shared" si="31"/>
        <v>0.32655600359569215</v>
      </c>
      <c r="H99" s="62">
        <f t="shared" si="31"/>
        <v>0.36352160849655618</v>
      </c>
      <c r="I99" s="62">
        <f t="shared" si="31"/>
        <v>0.31207072556556148</v>
      </c>
      <c r="J99" s="62">
        <f t="shared" si="31"/>
        <v>0.38873904998676051</v>
      </c>
      <c r="K99" s="62">
        <f t="shared" si="31"/>
        <v>0.31466491679972997</v>
      </c>
      <c r="L99" s="62">
        <f t="shared" si="31"/>
        <v>0.37183021134294136</v>
      </c>
    </row>
    <row r="100" spans="1:13">
      <c r="A100" s="60" t="s">
        <v>490</v>
      </c>
      <c r="D100" s="62">
        <f t="shared" ref="D100:L100" si="32">D92+D93</f>
        <v>0.46556588288748013</v>
      </c>
      <c r="E100" s="62">
        <f t="shared" si="32"/>
        <v>0.46027531789183673</v>
      </c>
      <c r="F100" s="62">
        <f t="shared" si="32"/>
        <v>0.45535172220199127</v>
      </c>
      <c r="G100" s="62">
        <f t="shared" si="32"/>
        <v>0.4722732404091638</v>
      </c>
      <c r="H100" s="62">
        <f t="shared" si="32"/>
        <v>0.39944972855801419</v>
      </c>
      <c r="I100" s="62">
        <f t="shared" si="32"/>
        <v>0.45467268214293771</v>
      </c>
      <c r="J100" s="62">
        <f t="shared" si="32"/>
        <v>0.40908424919746045</v>
      </c>
      <c r="K100" s="62">
        <f t="shared" si="32"/>
        <v>0.47779797506233024</v>
      </c>
      <c r="L100" s="62">
        <f t="shared" si="32"/>
        <v>0.46148695433193898</v>
      </c>
    </row>
    <row r="101" spans="1:13">
      <c r="A101"/>
    </row>
    <row r="102" spans="1:13">
      <c r="A102" s="64" t="s">
        <v>491</v>
      </c>
      <c r="D102" s="67">
        <v>3.3005398956028631</v>
      </c>
      <c r="E102" s="66">
        <v>3.3010555491188853</v>
      </c>
      <c r="F102" s="67">
        <v>3.3275376668843597</v>
      </c>
      <c r="G102" s="66">
        <v>3.299675416050158</v>
      </c>
      <c r="H102" s="66">
        <v>3.1338612521922835</v>
      </c>
      <c r="I102" s="66">
        <v>3.2333468360424868</v>
      </c>
      <c r="J102" s="66">
        <v>3.2229504537784943</v>
      </c>
      <c r="K102" s="66">
        <v>3.3187269917354922</v>
      </c>
      <c r="L102" s="66">
        <v>3.3468431778005669</v>
      </c>
    </row>
    <row r="103" spans="1:13">
      <c r="A103"/>
      <c r="D103" s="69"/>
      <c r="E103" s="68"/>
      <c r="F103" s="69"/>
      <c r="G103" s="68"/>
      <c r="H103" s="68"/>
      <c r="I103" s="68"/>
      <c r="J103" s="68"/>
      <c r="K103" s="68"/>
      <c r="L103" s="68"/>
    </row>
    <row r="104" spans="1:13">
      <c r="A104" s="51" t="s">
        <v>394</v>
      </c>
      <c r="B104" s="51" t="s">
        <v>395</v>
      </c>
    </row>
    <row r="105" spans="1:13">
      <c r="A105" s="51" t="s">
        <v>396</v>
      </c>
      <c r="B105" s="51" t="s">
        <v>397</v>
      </c>
    </row>
    <row r="106" spans="1:13">
      <c r="A106"/>
    </row>
    <row r="107" spans="1:13">
      <c r="A107" s="18" t="s">
        <v>319</v>
      </c>
      <c r="B107" s="1"/>
      <c r="C107" s="1"/>
      <c r="D107" s="1"/>
      <c r="E107" s="1"/>
      <c r="F107" s="1"/>
      <c r="G107" s="1"/>
      <c r="H107" s="1"/>
      <c r="I107" s="1"/>
      <c r="J107" s="1"/>
      <c r="K107" s="1"/>
      <c r="L107" s="2"/>
    </row>
    <row r="109" spans="1:13">
      <c r="D109" s="3" t="s">
        <v>0</v>
      </c>
      <c r="E109" s="4" t="s">
        <v>1</v>
      </c>
      <c r="F109" s="4" t="s">
        <v>2</v>
      </c>
      <c r="G109" s="4" t="s">
        <v>3</v>
      </c>
      <c r="H109" s="4" t="s">
        <v>4</v>
      </c>
      <c r="I109" s="4" t="s">
        <v>5</v>
      </c>
      <c r="J109" s="4" t="s">
        <v>6</v>
      </c>
      <c r="K109" s="4" t="s">
        <v>7</v>
      </c>
      <c r="L109" s="4" t="s">
        <v>8</v>
      </c>
      <c r="M109" s="4" t="s">
        <v>9</v>
      </c>
    </row>
    <row r="110" spans="1:13">
      <c r="A110" s="15" t="s">
        <v>24</v>
      </c>
      <c r="D110" s="5">
        <v>2.0715128024831574E-2</v>
      </c>
      <c r="E110" s="6">
        <v>2.8409290113847522E-2</v>
      </c>
      <c r="F110" s="6">
        <v>1.9248558345127675E-2</v>
      </c>
      <c r="G110" s="6">
        <v>8.1871852727255483E-3</v>
      </c>
      <c r="H110" s="6">
        <v>2.33044695364867E-2</v>
      </c>
      <c r="I110" s="6">
        <v>3.3272958039267359E-2</v>
      </c>
      <c r="J110" s="6">
        <v>3.0068140903777189E-2</v>
      </c>
      <c r="K110" s="6">
        <v>5.2403721706580884E-2</v>
      </c>
      <c r="L110" s="6">
        <v>3.7541624193994601E-2</v>
      </c>
      <c r="M110" s="6">
        <v>3.5278797980676513E-2</v>
      </c>
    </row>
    <row r="111" spans="1:13">
      <c r="A111" s="16" t="s">
        <v>25</v>
      </c>
      <c r="D111" s="7">
        <v>0.22669932345500449</v>
      </c>
      <c r="E111" s="8">
        <v>0.21043001305581402</v>
      </c>
      <c r="F111" s="8">
        <v>0.21032880702358203</v>
      </c>
      <c r="G111" s="8">
        <v>0.21014848759862795</v>
      </c>
      <c r="H111" s="8">
        <v>0.1735682461077907</v>
      </c>
      <c r="I111" s="8">
        <v>0.24526626549305305</v>
      </c>
      <c r="J111" s="8">
        <v>0.22452099235704218</v>
      </c>
      <c r="K111" s="8">
        <v>0.25037789411488165</v>
      </c>
      <c r="L111" s="8">
        <v>0.20570809787147781</v>
      </c>
      <c r="M111" s="8">
        <v>0.30430745932109943</v>
      </c>
    </row>
    <row r="112" spans="1:13">
      <c r="A112" s="16" t="s">
        <v>12</v>
      </c>
      <c r="D112" s="7">
        <v>0.5246153707077531</v>
      </c>
      <c r="E112" s="8">
        <v>0.43687945309221993</v>
      </c>
      <c r="F112" s="8">
        <v>0.47577661401460647</v>
      </c>
      <c r="G112" s="8">
        <v>0.38867282219578109</v>
      </c>
      <c r="H112" s="8">
        <v>0.42296616728831127</v>
      </c>
      <c r="I112" s="8">
        <v>0.42436732166412938</v>
      </c>
      <c r="J112" s="8">
        <v>0.43946911639451164</v>
      </c>
      <c r="K112" s="8">
        <v>0.41205472759578948</v>
      </c>
      <c r="L112" s="8">
        <v>0.46735944109470295</v>
      </c>
      <c r="M112" s="8">
        <v>0.39248267162215295</v>
      </c>
    </row>
    <row r="113" spans="1:13">
      <c r="A113" s="16" t="s">
        <v>26</v>
      </c>
      <c r="D113" s="7">
        <v>0.18124093529024748</v>
      </c>
      <c r="E113" s="8">
        <v>0.2184945616042355</v>
      </c>
      <c r="F113" s="8">
        <v>0.21887435872110564</v>
      </c>
      <c r="G113" s="8">
        <v>0.29348558201601965</v>
      </c>
      <c r="H113" s="8">
        <v>0.25787551864063535</v>
      </c>
      <c r="I113" s="8">
        <v>0.21692856699307256</v>
      </c>
      <c r="J113" s="8">
        <v>0.21972859652365526</v>
      </c>
      <c r="K113" s="8">
        <v>0.19194879556071848</v>
      </c>
      <c r="L113" s="8">
        <v>0.19064609346996655</v>
      </c>
      <c r="M113" s="8">
        <v>0.16647450592081192</v>
      </c>
    </row>
    <row r="114" spans="1:13">
      <c r="A114" s="16" t="s">
        <v>27</v>
      </c>
      <c r="D114" s="7">
        <v>4.6729242522163206E-2</v>
      </c>
      <c r="E114" s="8">
        <v>0.10578668213388308</v>
      </c>
      <c r="F114" s="8">
        <v>7.5771661895578116E-2</v>
      </c>
      <c r="G114" s="8">
        <v>9.9505922916845749E-2</v>
      </c>
      <c r="H114" s="8">
        <v>0.12228559842677594</v>
      </c>
      <c r="I114" s="8">
        <v>8.0164887810477689E-2</v>
      </c>
      <c r="J114" s="8">
        <v>8.6213153821013744E-2</v>
      </c>
      <c r="K114" s="8">
        <v>9.3214861022029499E-2</v>
      </c>
      <c r="L114" s="8">
        <v>9.8744743369857946E-2</v>
      </c>
      <c r="M114" s="8">
        <v>0.10145656515525937</v>
      </c>
    </row>
    <row r="115" spans="1:13">
      <c r="A115" s="17" t="s">
        <v>293</v>
      </c>
      <c r="D115" s="9">
        <v>1</v>
      </c>
      <c r="E115" s="10">
        <v>1</v>
      </c>
      <c r="F115" s="10">
        <v>1</v>
      </c>
      <c r="G115" s="10">
        <v>1</v>
      </c>
      <c r="H115" s="10">
        <v>1</v>
      </c>
      <c r="I115" s="10">
        <v>1</v>
      </c>
      <c r="J115" s="10">
        <v>1</v>
      </c>
      <c r="K115" s="10">
        <v>1</v>
      </c>
      <c r="L115" s="10">
        <v>1</v>
      </c>
      <c r="M115" s="10">
        <v>1</v>
      </c>
    </row>
    <row r="116" spans="1:13">
      <c r="A116" s="30" t="s">
        <v>295</v>
      </c>
      <c r="D116" s="29">
        <v>500.00221999999991</v>
      </c>
      <c r="E116" s="28">
        <v>499.99946999999992</v>
      </c>
      <c r="F116" s="28">
        <v>500.0001367989056</v>
      </c>
      <c r="G116" s="28">
        <v>499.99956879328232</v>
      </c>
      <c r="H116" s="28">
        <v>499.99992685674192</v>
      </c>
      <c r="I116" s="28">
        <v>500.00029017300096</v>
      </c>
      <c r="J116" s="28">
        <v>499.99999990997657</v>
      </c>
      <c r="K116" s="28">
        <v>499.99974013608386</v>
      </c>
      <c r="L116" s="28">
        <v>499.99466346101582</v>
      </c>
      <c r="M116" s="28">
        <v>500.00039894996314</v>
      </c>
    </row>
    <row r="117" spans="1:13">
      <c r="A117" s="22" t="s">
        <v>294</v>
      </c>
      <c r="D117" s="21">
        <v>904</v>
      </c>
      <c r="E117" s="20">
        <v>589</v>
      </c>
      <c r="F117" s="20">
        <v>735</v>
      </c>
      <c r="G117" s="20">
        <v>353</v>
      </c>
      <c r="H117" s="20">
        <v>700</v>
      </c>
      <c r="I117" s="20">
        <v>351</v>
      </c>
      <c r="J117" s="20">
        <v>700</v>
      </c>
      <c r="K117" s="20">
        <v>607</v>
      </c>
      <c r="L117" s="20">
        <v>628</v>
      </c>
      <c r="M117" s="20">
        <v>640</v>
      </c>
    </row>
    <row r="118" spans="1:13">
      <c r="A118"/>
    </row>
    <row r="119" spans="1:13">
      <c r="A119" s="61" t="s">
        <v>488</v>
      </c>
      <c r="D119" s="62">
        <f>D110+D111</f>
        <v>0.24741445147983607</v>
      </c>
      <c r="E119" s="62">
        <f t="shared" ref="E119:M119" si="33">E110+E111</f>
        <v>0.23883930316966154</v>
      </c>
      <c r="F119" s="62">
        <f t="shared" si="33"/>
        <v>0.22957736536870971</v>
      </c>
      <c r="G119" s="62">
        <f t="shared" si="33"/>
        <v>0.2183356728713535</v>
      </c>
      <c r="H119" s="62">
        <f t="shared" si="33"/>
        <v>0.19687271564427741</v>
      </c>
      <c r="I119" s="62">
        <f t="shared" si="33"/>
        <v>0.27853922353232041</v>
      </c>
      <c r="J119" s="62">
        <f t="shared" si="33"/>
        <v>0.25458913326081939</v>
      </c>
      <c r="K119" s="62">
        <f t="shared" si="33"/>
        <v>0.30278161582146251</v>
      </c>
      <c r="L119" s="62">
        <f t="shared" si="33"/>
        <v>0.24324972206547241</v>
      </c>
      <c r="M119" s="62">
        <f t="shared" si="33"/>
        <v>0.33958625730177594</v>
      </c>
    </row>
    <row r="120" spans="1:13">
      <c r="A120" s="63" t="s">
        <v>489</v>
      </c>
      <c r="D120" s="62">
        <f>D112</f>
        <v>0.5246153707077531</v>
      </c>
      <c r="E120" s="62">
        <f t="shared" ref="E120:M120" si="34">E112</f>
        <v>0.43687945309221993</v>
      </c>
      <c r="F120" s="62">
        <f t="shared" si="34"/>
        <v>0.47577661401460647</v>
      </c>
      <c r="G120" s="62">
        <f t="shared" si="34"/>
        <v>0.38867282219578109</v>
      </c>
      <c r="H120" s="62">
        <f t="shared" si="34"/>
        <v>0.42296616728831127</v>
      </c>
      <c r="I120" s="62">
        <f t="shared" si="34"/>
        <v>0.42436732166412938</v>
      </c>
      <c r="J120" s="62">
        <f t="shared" si="34"/>
        <v>0.43946911639451164</v>
      </c>
      <c r="K120" s="62">
        <f t="shared" si="34"/>
        <v>0.41205472759578948</v>
      </c>
      <c r="L120" s="62">
        <f t="shared" si="34"/>
        <v>0.46735944109470295</v>
      </c>
      <c r="M120" s="62">
        <f t="shared" si="34"/>
        <v>0.39248267162215295</v>
      </c>
    </row>
    <row r="121" spans="1:13">
      <c r="A121" s="60" t="s">
        <v>490</v>
      </c>
      <c r="D121" s="62">
        <f>D113+D114</f>
        <v>0.22797017781241069</v>
      </c>
      <c r="E121" s="62">
        <f t="shared" ref="E121:M121" si="35">E113+E114</f>
        <v>0.32428124373811856</v>
      </c>
      <c r="F121" s="62">
        <f t="shared" si="35"/>
        <v>0.29464602061668377</v>
      </c>
      <c r="G121" s="62">
        <f t="shared" si="35"/>
        <v>0.39299150493286539</v>
      </c>
      <c r="H121" s="62">
        <f t="shared" si="35"/>
        <v>0.38016111706741129</v>
      </c>
      <c r="I121" s="62">
        <f t="shared" si="35"/>
        <v>0.29709345480355026</v>
      </c>
      <c r="J121" s="62">
        <f t="shared" si="35"/>
        <v>0.30594175034466897</v>
      </c>
      <c r="K121" s="62">
        <f t="shared" si="35"/>
        <v>0.285163656582748</v>
      </c>
      <c r="L121" s="62">
        <f t="shared" si="35"/>
        <v>0.28939083683982447</v>
      </c>
      <c r="M121" s="62">
        <f t="shared" si="35"/>
        <v>0.26793107107607128</v>
      </c>
    </row>
    <row r="122" spans="1:13">
      <c r="A122"/>
    </row>
    <row r="123" spans="1:13">
      <c r="A123" s="64" t="s">
        <v>491</v>
      </c>
      <c r="D123" s="67">
        <v>3.0065698408299042</v>
      </c>
      <c r="E123" s="66">
        <v>3.1628193325884899</v>
      </c>
      <c r="F123" s="67">
        <v>3.1215917587984219</v>
      </c>
      <c r="G123" s="66">
        <v>3.2659745697056333</v>
      </c>
      <c r="H123" s="66">
        <v>3.2822695303134268</v>
      </c>
      <c r="I123" s="66">
        <v>3.0654461610424404</v>
      </c>
      <c r="J123" s="66">
        <v>3.1074976300010864</v>
      </c>
      <c r="K123" s="66">
        <v>3.0231931800767335</v>
      </c>
      <c r="L123" s="66">
        <v>3.1073442339502111</v>
      </c>
      <c r="M123" s="66">
        <v>2.9945225809488769</v>
      </c>
    </row>
    <row r="124" spans="1:13">
      <c r="A124"/>
    </row>
    <row r="125" spans="1:13">
      <c r="A125" s="51" t="s">
        <v>394</v>
      </c>
      <c r="B125" s="51" t="s">
        <v>395</v>
      </c>
    </row>
    <row r="126" spans="1:13">
      <c r="A126" s="51" t="s">
        <v>396</v>
      </c>
      <c r="B126" s="51" t="s">
        <v>397</v>
      </c>
    </row>
    <row r="127" spans="1:13">
      <c r="A127"/>
    </row>
    <row r="128" spans="1:13">
      <c r="A128" s="18" t="s">
        <v>320</v>
      </c>
      <c r="B128" s="1"/>
      <c r="C128" s="1"/>
      <c r="D128" s="1"/>
      <c r="E128" s="1"/>
      <c r="F128" s="1"/>
      <c r="G128" s="1"/>
      <c r="H128" s="1"/>
      <c r="I128" s="1"/>
      <c r="J128" s="1"/>
      <c r="K128" s="2"/>
    </row>
    <row r="130" spans="1:13">
      <c r="D130" s="3" t="s">
        <v>0</v>
      </c>
      <c r="E130" s="4" t="s">
        <v>1</v>
      </c>
      <c r="F130" s="4" t="s">
        <v>2</v>
      </c>
      <c r="G130" s="4" t="s">
        <v>3</v>
      </c>
      <c r="H130" s="4" t="s">
        <v>4</v>
      </c>
      <c r="I130" s="4" t="s">
        <v>5</v>
      </c>
      <c r="J130" s="4" t="s">
        <v>6</v>
      </c>
      <c r="K130" s="4" t="s">
        <v>7</v>
      </c>
      <c r="L130" s="4" t="s">
        <v>8</v>
      </c>
    </row>
    <row r="131" spans="1:13">
      <c r="A131" s="15" t="s">
        <v>28</v>
      </c>
      <c r="D131" s="5">
        <v>6.3375448613008131E-2</v>
      </c>
      <c r="E131" s="6">
        <v>7.675413135937921E-2</v>
      </c>
      <c r="F131" s="6">
        <v>5.052556757166414E-2</v>
      </c>
      <c r="G131" s="6">
        <v>3.9601771628700808E-2</v>
      </c>
      <c r="H131" s="6">
        <v>8.1391635540548443E-2</v>
      </c>
      <c r="I131" s="6">
        <v>6.7092311522589113E-2</v>
      </c>
      <c r="J131" s="6">
        <v>4.9772531234784506E-2</v>
      </c>
      <c r="K131" s="6">
        <v>6.3522467944893996E-2</v>
      </c>
      <c r="L131" s="6">
        <v>7.964882910168726E-2</v>
      </c>
    </row>
    <row r="132" spans="1:13">
      <c r="A132" s="16" t="s">
        <v>29</v>
      </c>
      <c r="D132" s="7">
        <v>0.1514264376666167</v>
      </c>
      <c r="E132" s="8">
        <v>0.17528135579823712</v>
      </c>
      <c r="F132" s="8">
        <v>0.15616124318433822</v>
      </c>
      <c r="G132" s="8">
        <v>0.18957128528747286</v>
      </c>
      <c r="H132" s="8">
        <v>0.17296115697437892</v>
      </c>
      <c r="I132" s="8">
        <v>0.19124943198668004</v>
      </c>
      <c r="J132" s="8">
        <v>0.20614952548012869</v>
      </c>
      <c r="K132" s="8">
        <v>0.18210536270995487</v>
      </c>
      <c r="L132" s="8">
        <v>0.14141430213478492</v>
      </c>
    </row>
    <row r="133" spans="1:13">
      <c r="A133" s="16" t="s">
        <v>12</v>
      </c>
      <c r="D133" s="7">
        <v>0.38834592574408966</v>
      </c>
      <c r="E133" s="8">
        <v>0.41034151496200588</v>
      </c>
      <c r="F133" s="8">
        <v>0.4213717041390686</v>
      </c>
      <c r="G133" s="8">
        <v>0.3653551550951285</v>
      </c>
      <c r="H133" s="8">
        <v>0.43206460481642561</v>
      </c>
      <c r="I133" s="8">
        <v>0.42335200692236308</v>
      </c>
      <c r="J133" s="8">
        <v>0.42443321262075523</v>
      </c>
      <c r="K133" s="8">
        <v>0.39304474404066897</v>
      </c>
      <c r="L133" s="8">
        <v>0.40160620060007401</v>
      </c>
    </row>
    <row r="134" spans="1:13">
      <c r="A134" s="16" t="s">
        <v>30</v>
      </c>
      <c r="D134" s="7">
        <v>0.33177479691990169</v>
      </c>
      <c r="E134" s="8">
        <v>0.27024904646398934</v>
      </c>
      <c r="F134" s="8">
        <v>0.33620879994287284</v>
      </c>
      <c r="G134" s="8">
        <v>0.35959997780720854</v>
      </c>
      <c r="H134" s="8">
        <v>0.27201923258374677</v>
      </c>
      <c r="I134" s="8">
        <v>0.26523102690424472</v>
      </c>
      <c r="J134" s="8">
        <v>0.26194371424661544</v>
      </c>
      <c r="K134" s="8">
        <v>0.29414195042913732</v>
      </c>
      <c r="L134" s="8">
        <v>0.30208520202138384</v>
      </c>
    </row>
    <row r="135" spans="1:13">
      <c r="A135" s="16" t="s">
        <v>31</v>
      </c>
      <c r="D135" s="7">
        <v>6.5077391056383674E-2</v>
      </c>
      <c r="E135" s="8">
        <v>6.7373951416388564E-2</v>
      </c>
      <c r="F135" s="8">
        <v>3.5732685162056056E-2</v>
      </c>
      <c r="G135" s="8">
        <v>4.5871810181489329E-2</v>
      </c>
      <c r="H135" s="8">
        <v>4.156337008490029E-2</v>
      </c>
      <c r="I135" s="8">
        <v>5.3075222664123241E-2</v>
      </c>
      <c r="J135" s="8">
        <v>5.7701016417716196E-2</v>
      </c>
      <c r="K135" s="8">
        <v>6.7185474875344861E-2</v>
      </c>
      <c r="L135" s="8">
        <v>7.5245466142069978E-2</v>
      </c>
    </row>
    <row r="136" spans="1:13">
      <c r="A136" s="17" t="s">
        <v>293</v>
      </c>
      <c r="D136" s="9">
        <v>1</v>
      </c>
      <c r="E136" s="10">
        <v>1</v>
      </c>
      <c r="F136" s="10">
        <v>1</v>
      </c>
      <c r="G136" s="10">
        <v>1</v>
      </c>
      <c r="H136" s="10">
        <v>1</v>
      </c>
      <c r="I136" s="10">
        <v>1</v>
      </c>
      <c r="J136" s="10">
        <v>1</v>
      </c>
      <c r="K136" s="10">
        <v>1</v>
      </c>
      <c r="L136" s="10">
        <v>1</v>
      </c>
    </row>
    <row r="137" spans="1:13">
      <c r="A137" s="30" t="s">
        <v>295</v>
      </c>
      <c r="D137" s="29">
        <v>500.00222000000031</v>
      </c>
      <c r="E137" s="28">
        <v>499.99946999999986</v>
      </c>
      <c r="F137" s="28">
        <v>500.0001367989056</v>
      </c>
      <c r="G137" s="28">
        <v>499.99956879328226</v>
      </c>
      <c r="H137" s="28">
        <v>499.99992685674181</v>
      </c>
      <c r="I137" s="28">
        <v>500.00029017300091</v>
      </c>
      <c r="J137" s="28">
        <v>499.99999990997662</v>
      </c>
      <c r="K137" s="28">
        <v>499.99974013608369</v>
      </c>
      <c r="L137" s="28">
        <v>499.9946634610157</v>
      </c>
      <c r="M137" s="23"/>
    </row>
    <row r="138" spans="1:13">
      <c r="A138" s="22" t="s">
        <v>294</v>
      </c>
      <c r="D138" s="21">
        <v>904</v>
      </c>
      <c r="E138" s="27">
        <v>589</v>
      </c>
      <c r="F138" s="27">
        <v>735</v>
      </c>
      <c r="G138" s="27">
        <v>353</v>
      </c>
      <c r="H138" s="27">
        <v>700</v>
      </c>
      <c r="I138" s="27">
        <v>351</v>
      </c>
      <c r="J138" s="27">
        <v>700</v>
      </c>
      <c r="K138" s="27">
        <v>607</v>
      </c>
      <c r="L138" s="27">
        <v>628</v>
      </c>
    </row>
    <row r="139" spans="1:13">
      <c r="A139"/>
    </row>
    <row r="140" spans="1:13">
      <c r="A140" s="61" t="s">
        <v>488</v>
      </c>
      <c r="D140" s="62">
        <f t="shared" ref="D140:L140" si="36">D131+D132</f>
        <v>0.21480188627962482</v>
      </c>
      <c r="E140" s="62">
        <f t="shared" si="36"/>
        <v>0.25203548715761631</v>
      </c>
      <c r="F140" s="62">
        <f t="shared" si="36"/>
        <v>0.20668681075600237</v>
      </c>
      <c r="G140" s="62">
        <f t="shared" si="36"/>
        <v>0.22917305691617368</v>
      </c>
      <c r="H140" s="62">
        <f t="shared" si="36"/>
        <v>0.25435279251492737</v>
      </c>
      <c r="I140" s="62">
        <f t="shared" si="36"/>
        <v>0.25834174350926914</v>
      </c>
      <c r="J140" s="62">
        <f t="shared" si="36"/>
        <v>0.25592205671491319</v>
      </c>
      <c r="K140" s="62">
        <f t="shared" si="36"/>
        <v>0.24562783065484886</v>
      </c>
      <c r="L140" s="62">
        <f t="shared" si="36"/>
        <v>0.2210631312364722</v>
      </c>
    </row>
    <row r="141" spans="1:13">
      <c r="A141" s="63" t="s">
        <v>489</v>
      </c>
      <c r="D141" s="62">
        <f t="shared" ref="D141:L141" si="37">D133</f>
        <v>0.38834592574408966</v>
      </c>
      <c r="E141" s="62">
        <f t="shared" si="37"/>
        <v>0.41034151496200588</v>
      </c>
      <c r="F141" s="62">
        <f t="shared" si="37"/>
        <v>0.4213717041390686</v>
      </c>
      <c r="G141" s="62">
        <f t="shared" si="37"/>
        <v>0.3653551550951285</v>
      </c>
      <c r="H141" s="62">
        <f t="shared" si="37"/>
        <v>0.43206460481642561</v>
      </c>
      <c r="I141" s="62">
        <f t="shared" si="37"/>
        <v>0.42335200692236308</v>
      </c>
      <c r="J141" s="62">
        <f t="shared" si="37"/>
        <v>0.42443321262075523</v>
      </c>
      <c r="K141" s="62">
        <f t="shared" si="37"/>
        <v>0.39304474404066897</v>
      </c>
      <c r="L141" s="62">
        <f t="shared" si="37"/>
        <v>0.40160620060007401</v>
      </c>
    </row>
    <row r="142" spans="1:13">
      <c r="A142" s="60" t="s">
        <v>490</v>
      </c>
      <c r="D142" s="62">
        <f t="shared" ref="D142:L142" si="38">D134+D135</f>
        <v>0.39685218797628535</v>
      </c>
      <c r="E142" s="62">
        <f t="shared" si="38"/>
        <v>0.33762299788037792</v>
      </c>
      <c r="F142" s="62">
        <f t="shared" si="38"/>
        <v>0.37194148510492892</v>
      </c>
      <c r="G142" s="62">
        <f t="shared" si="38"/>
        <v>0.40547178798869787</v>
      </c>
      <c r="H142" s="62">
        <f t="shared" si="38"/>
        <v>0.31358260266864707</v>
      </c>
      <c r="I142" s="62">
        <f t="shared" si="38"/>
        <v>0.31830624956836795</v>
      </c>
      <c r="J142" s="62">
        <f t="shared" si="38"/>
        <v>0.31964473066433163</v>
      </c>
      <c r="K142" s="62">
        <f t="shared" si="38"/>
        <v>0.3613274253044822</v>
      </c>
      <c r="L142" s="62">
        <f t="shared" si="38"/>
        <v>0.37733066816345384</v>
      </c>
    </row>
    <row r="143" spans="1:13">
      <c r="A143"/>
    </row>
    <row r="144" spans="1:13">
      <c r="A144" s="64" t="s">
        <v>491</v>
      </c>
      <c r="D144" s="67">
        <v>3.1837522441400363</v>
      </c>
      <c r="E144" s="66">
        <v>3.0762073307797699</v>
      </c>
      <c r="F144" s="67">
        <v>3.150461791939315</v>
      </c>
      <c r="G144" s="66">
        <v>3.1825687696253118</v>
      </c>
      <c r="H144" s="66">
        <v>3.019401544698074</v>
      </c>
      <c r="I144" s="66">
        <v>3.0459474172006336</v>
      </c>
      <c r="J144" s="66">
        <v>3.0716511591323523</v>
      </c>
      <c r="K144" s="66">
        <v>3.1193626015800859</v>
      </c>
      <c r="L144" s="66">
        <v>3.1518641739673634</v>
      </c>
    </row>
    <row r="145" spans="1:18">
      <c r="A145"/>
    </row>
    <row r="146" spans="1:18">
      <c r="A146" s="51" t="s">
        <v>394</v>
      </c>
      <c r="B146" s="51" t="s">
        <v>395</v>
      </c>
    </row>
    <row r="147" spans="1:18">
      <c r="A147" s="51" t="s">
        <v>396</v>
      </c>
      <c r="B147" s="51" t="s">
        <v>397</v>
      </c>
    </row>
    <row r="148" spans="1:18">
      <c r="A148"/>
    </row>
    <row r="149" spans="1:18">
      <c r="A149" s="18" t="s">
        <v>590</v>
      </c>
      <c r="B149" s="1"/>
      <c r="C149" s="1"/>
      <c r="D149" s="1"/>
      <c r="E149" s="1"/>
      <c r="F149" s="1"/>
      <c r="G149" s="1"/>
      <c r="H149" s="1"/>
      <c r="I149" s="1"/>
      <c r="J149" s="1"/>
      <c r="K149" s="1"/>
      <c r="L149" s="1"/>
      <c r="M149" s="2"/>
    </row>
    <row r="151" spans="1:18">
      <c r="D151" s="3" t="s">
        <v>0</v>
      </c>
      <c r="E151" s="4" t="s">
        <v>1</v>
      </c>
      <c r="F151" s="4" t="s">
        <v>2</v>
      </c>
      <c r="G151" s="4" t="s">
        <v>3</v>
      </c>
      <c r="H151" s="4" t="s">
        <v>4</v>
      </c>
      <c r="I151" s="4" t="s">
        <v>5</v>
      </c>
      <c r="J151" s="4" t="s">
        <v>6</v>
      </c>
      <c r="K151" s="4" t="s">
        <v>7</v>
      </c>
      <c r="L151" s="4" t="s">
        <v>8</v>
      </c>
      <c r="M151" s="4" t="s">
        <v>9</v>
      </c>
      <c r="N151" s="4" t="s">
        <v>15</v>
      </c>
      <c r="O151" s="114" t="s">
        <v>588</v>
      </c>
      <c r="P151" s="114" t="s">
        <v>589</v>
      </c>
      <c r="Q151" s="114">
        <v>2024</v>
      </c>
      <c r="R151" s="114">
        <v>2025</v>
      </c>
    </row>
    <row r="152" spans="1:18">
      <c r="A152" s="15" t="s">
        <v>32</v>
      </c>
      <c r="D152" s="5">
        <v>1.4392006099492921E-2</v>
      </c>
      <c r="E152" s="6">
        <v>3.6115108282014821E-2</v>
      </c>
      <c r="F152" s="6">
        <v>1.9538708744539335E-2</v>
      </c>
      <c r="G152" s="6">
        <v>3.8500468722106301E-2</v>
      </c>
      <c r="H152" s="6">
        <v>3.0962423523226409E-2</v>
      </c>
      <c r="I152" s="6">
        <v>3.6620682010619181E-2</v>
      </c>
      <c r="J152" s="6">
        <v>2.8466234675555133E-2</v>
      </c>
      <c r="K152" s="6">
        <v>2.083132569162115E-2</v>
      </c>
      <c r="L152" s="6">
        <v>4.8813695741122425E-2</v>
      </c>
      <c r="M152" s="6">
        <v>3.3919337169101262E-2</v>
      </c>
      <c r="N152" s="6">
        <v>1.5451101450861714E-2</v>
      </c>
      <c r="O152" s="115">
        <v>2.1791382032161851E-2</v>
      </c>
      <c r="P152" s="115">
        <v>3.342140091888942E-2</v>
      </c>
      <c r="Q152" s="179">
        <v>3.5629832109246952E-2</v>
      </c>
      <c r="R152" s="179">
        <v>3.5908488877494558E-2</v>
      </c>
    </row>
    <row r="153" spans="1:18">
      <c r="A153" s="16" t="s">
        <v>33</v>
      </c>
      <c r="D153" s="7">
        <v>4.1274486741278892E-2</v>
      </c>
      <c r="E153" s="8">
        <v>4.3282275879212496E-2</v>
      </c>
      <c r="F153" s="8">
        <v>3.7096569877819466E-2</v>
      </c>
      <c r="G153" s="8">
        <v>6.2704122655994218E-2</v>
      </c>
      <c r="H153" s="8">
        <v>3.9894240684363494E-2</v>
      </c>
      <c r="I153" s="8">
        <v>3.8125228148389756E-2</v>
      </c>
      <c r="J153" s="8">
        <v>5.3175572148218261E-2</v>
      </c>
      <c r="K153" s="8">
        <v>4.7062690702034109E-2</v>
      </c>
      <c r="L153" s="8">
        <v>3.3236432269613071E-2</v>
      </c>
      <c r="M153" s="8">
        <v>4.6822804919208788E-2</v>
      </c>
      <c r="N153" s="8">
        <v>3.1056485597987304E-2</v>
      </c>
      <c r="O153" s="116">
        <v>3.5534913843154652E-2</v>
      </c>
      <c r="P153" s="116">
        <v>5.1818770713178267E-2</v>
      </c>
      <c r="Q153" s="180">
        <v>5.225794555680887E-2</v>
      </c>
      <c r="R153" s="180">
        <v>7.3857584223404563E-2</v>
      </c>
    </row>
    <row r="154" spans="1:18">
      <c r="A154" s="16" t="s">
        <v>12</v>
      </c>
      <c r="D154" s="7">
        <v>0.14783702360361523</v>
      </c>
      <c r="E154" s="8">
        <v>0.14239874094266533</v>
      </c>
      <c r="F154" s="8">
        <v>0.15393949276621258</v>
      </c>
      <c r="G154" s="8">
        <v>0.11985889754145845</v>
      </c>
      <c r="H154" s="8">
        <v>0.16606857415535245</v>
      </c>
      <c r="I154" s="8">
        <v>0.12850855226389948</v>
      </c>
      <c r="J154" s="8">
        <v>0.1411549042556294</v>
      </c>
      <c r="K154" s="8">
        <v>0.16398831797033389</v>
      </c>
      <c r="L154" s="8">
        <v>0.14153854314647862</v>
      </c>
      <c r="M154" s="8">
        <v>0.10222574007153988</v>
      </c>
      <c r="N154" s="8">
        <v>0.1087750088221498</v>
      </c>
      <c r="O154" s="116">
        <v>0.11117928460324673</v>
      </c>
      <c r="P154" s="116">
        <v>0.12137564332712478</v>
      </c>
      <c r="Q154" s="180">
        <v>0.16208119436712956</v>
      </c>
      <c r="R154" s="180">
        <v>0.24865317486122498</v>
      </c>
    </row>
    <row r="155" spans="1:18">
      <c r="A155" s="16" t="s">
        <v>34</v>
      </c>
      <c r="D155" s="7">
        <v>0.36062324883277547</v>
      </c>
      <c r="E155" s="8">
        <v>0.34136906185120547</v>
      </c>
      <c r="F155" s="8">
        <v>0.39663696398441467</v>
      </c>
      <c r="G155" s="8">
        <v>0.3478610834739308</v>
      </c>
      <c r="H155" s="8">
        <v>0.40956632039180219</v>
      </c>
      <c r="I155" s="8">
        <v>0.39207340676253594</v>
      </c>
      <c r="J155" s="8">
        <v>0.3246698407331976</v>
      </c>
      <c r="K155" s="8">
        <v>0.32034236651578396</v>
      </c>
      <c r="L155" s="8">
        <v>0.37301624519326815</v>
      </c>
      <c r="M155" s="8">
        <v>0.37191968984058815</v>
      </c>
      <c r="N155" s="8">
        <v>0.33665726644638466</v>
      </c>
      <c r="O155" s="116">
        <v>0.35644610079574968</v>
      </c>
      <c r="P155" s="116">
        <v>0.32631512400920953</v>
      </c>
      <c r="Q155" s="180">
        <v>0.42206103509297277</v>
      </c>
      <c r="R155" s="180">
        <v>0.40291597387651701</v>
      </c>
    </row>
    <row r="156" spans="1:18">
      <c r="A156" s="16" t="s">
        <v>35</v>
      </c>
      <c r="D156" s="7">
        <v>0.43587323472283757</v>
      </c>
      <c r="E156" s="8">
        <v>0.43683481304490179</v>
      </c>
      <c r="F156" s="8">
        <v>0.39278826462701405</v>
      </c>
      <c r="G156" s="8">
        <v>0.43107542760651013</v>
      </c>
      <c r="H156" s="8">
        <v>0.35350844124525549</v>
      </c>
      <c r="I156" s="8">
        <v>0.40467213081455561</v>
      </c>
      <c r="J156" s="8">
        <v>0.45253344818739971</v>
      </c>
      <c r="K156" s="8">
        <v>0.44777529912022679</v>
      </c>
      <c r="L156" s="8">
        <v>0.40339508364951782</v>
      </c>
      <c r="M156" s="8">
        <v>0.44511242799956185</v>
      </c>
      <c r="N156" s="8">
        <v>0.50806013768261649</v>
      </c>
      <c r="O156" s="116">
        <v>0.47504831872568704</v>
      </c>
      <c r="P156" s="116">
        <v>0.46706906103159801</v>
      </c>
      <c r="Q156" s="180">
        <v>0.32796999287384188</v>
      </c>
      <c r="R156" s="180">
        <v>0.23866477816135886</v>
      </c>
    </row>
    <row r="157" spans="1:18">
      <c r="A157" s="17" t="s">
        <v>293</v>
      </c>
      <c r="D157" s="9">
        <v>1</v>
      </c>
      <c r="E157" s="10">
        <v>1</v>
      </c>
      <c r="F157" s="10">
        <v>1</v>
      </c>
      <c r="G157" s="10">
        <v>1</v>
      </c>
      <c r="H157" s="10">
        <v>1</v>
      </c>
      <c r="I157" s="10">
        <v>1</v>
      </c>
      <c r="J157" s="10">
        <v>1</v>
      </c>
      <c r="K157" s="10">
        <v>1</v>
      </c>
      <c r="L157" s="10">
        <v>1</v>
      </c>
      <c r="M157" s="10">
        <v>1</v>
      </c>
      <c r="N157" s="10">
        <v>1</v>
      </c>
      <c r="O157" s="117">
        <v>1</v>
      </c>
      <c r="P157" s="117">
        <v>1</v>
      </c>
      <c r="Q157" s="181">
        <v>1</v>
      </c>
      <c r="R157" s="181">
        <v>1</v>
      </c>
    </row>
    <row r="158" spans="1:18">
      <c r="A158" s="30" t="s">
        <v>295</v>
      </c>
      <c r="D158" s="29">
        <v>500.00221999999985</v>
      </c>
      <c r="E158" s="28">
        <v>499.99946999999935</v>
      </c>
      <c r="F158" s="28">
        <v>500.00013679890554</v>
      </c>
      <c r="G158" s="28">
        <v>499.99956879328232</v>
      </c>
      <c r="H158" s="28">
        <v>499.99992685674192</v>
      </c>
      <c r="I158" s="28">
        <v>500.00029017300091</v>
      </c>
      <c r="J158" s="28">
        <v>499.99999990997662</v>
      </c>
      <c r="K158" s="28">
        <v>499.99974013608374</v>
      </c>
      <c r="L158" s="28">
        <v>499.99466346101576</v>
      </c>
      <c r="M158" s="31">
        <v>500.0003989499628</v>
      </c>
      <c r="N158" s="31">
        <v>499.99983211899416</v>
      </c>
      <c r="O158" s="28">
        <v>499.99999999999989</v>
      </c>
      <c r="P158" s="28">
        <v>499.99999999999989</v>
      </c>
      <c r="Q158" s="28">
        <v>499.9997260225183</v>
      </c>
      <c r="R158" s="28">
        <v>500.000054064403</v>
      </c>
    </row>
    <row r="159" spans="1:18">
      <c r="A159" s="22" t="s">
        <v>294</v>
      </c>
      <c r="D159" s="21">
        <v>904</v>
      </c>
      <c r="E159" s="20">
        <v>589</v>
      </c>
      <c r="F159" s="20">
        <v>735</v>
      </c>
      <c r="G159" s="20">
        <v>353</v>
      </c>
      <c r="H159" s="20">
        <v>700</v>
      </c>
      <c r="I159" s="20">
        <v>351</v>
      </c>
      <c r="J159" s="20">
        <v>700</v>
      </c>
      <c r="K159" s="20">
        <v>607</v>
      </c>
      <c r="L159" s="20">
        <v>628</v>
      </c>
      <c r="M159" s="20">
        <v>640</v>
      </c>
      <c r="N159" s="20">
        <v>607</v>
      </c>
      <c r="O159" s="27">
        <v>812</v>
      </c>
      <c r="P159" s="27">
        <v>816</v>
      </c>
      <c r="Q159" s="27">
        <v>722</v>
      </c>
      <c r="R159" s="27">
        <v>914</v>
      </c>
    </row>
    <row r="160" spans="1:18">
      <c r="A160"/>
    </row>
    <row r="161" spans="1:18">
      <c r="A161" s="61" t="s">
        <v>488</v>
      </c>
      <c r="D161" s="62">
        <f t="shared" ref="D161:N161" si="39">D152+D153</f>
        <v>5.5666492840771811E-2</v>
      </c>
      <c r="E161" s="62">
        <f t="shared" si="39"/>
        <v>7.9397384161227325E-2</v>
      </c>
      <c r="F161" s="62">
        <f t="shared" si="39"/>
        <v>5.6635278622358801E-2</v>
      </c>
      <c r="G161" s="62">
        <f t="shared" si="39"/>
        <v>0.10120459137810052</v>
      </c>
      <c r="H161" s="62">
        <f t="shared" si="39"/>
        <v>7.0856664207589903E-2</v>
      </c>
      <c r="I161" s="62">
        <f t="shared" si="39"/>
        <v>7.4745910159008944E-2</v>
      </c>
      <c r="J161" s="62">
        <f t="shared" si="39"/>
        <v>8.1641806823773394E-2</v>
      </c>
      <c r="K161" s="62">
        <f t="shared" si="39"/>
        <v>6.7894016393655263E-2</v>
      </c>
      <c r="L161" s="62">
        <f t="shared" si="39"/>
        <v>8.2050128010735496E-2</v>
      </c>
      <c r="M161" s="62">
        <f t="shared" si="39"/>
        <v>8.0742142088310043E-2</v>
      </c>
      <c r="N161" s="62">
        <f t="shared" si="39"/>
        <v>4.6507587048849018E-2</v>
      </c>
      <c r="O161" s="62">
        <f t="shared" ref="O161:P161" si="40">O152+O153</f>
        <v>5.7326295875316499E-2</v>
      </c>
      <c r="P161" s="62">
        <f t="shared" si="40"/>
        <v>8.5240171632067679E-2</v>
      </c>
      <c r="Q161" s="62">
        <f t="shared" ref="Q161:R161" si="41">Q152+Q153</f>
        <v>8.7887777666055822E-2</v>
      </c>
      <c r="R161" s="62">
        <f t="shared" si="41"/>
        <v>0.10976607310089911</v>
      </c>
    </row>
    <row r="162" spans="1:18">
      <c r="A162" s="63" t="s">
        <v>489</v>
      </c>
      <c r="D162" s="62">
        <f t="shared" ref="D162:N162" si="42">D154</f>
        <v>0.14783702360361523</v>
      </c>
      <c r="E162" s="62">
        <f t="shared" si="42"/>
        <v>0.14239874094266533</v>
      </c>
      <c r="F162" s="62">
        <f t="shared" si="42"/>
        <v>0.15393949276621258</v>
      </c>
      <c r="G162" s="62">
        <f t="shared" si="42"/>
        <v>0.11985889754145845</v>
      </c>
      <c r="H162" s="62">
        <f t="shared" si="42"/>
        <v>0.16606857415535245</v>
      </c>
      <c r="I162" s="62">
        <f t="shared" si="42"/>
        <v>0.12850855226389948</v>
      </c>
      <c r="J162" s="62">
        <f t="shared" si="42"/>
        <v>0.1411549042556294</v>
      </c>
      <c r="K162" s="62">
        <f t="shared" si="42"/>
        <v>0.16398831797033389</v>
      </c>
      <c r="L162" s="62">
        <f t="shared" si="42"/>
        <v>0.14153854314647862</v>
      </c>
      <c r="M162" s="62">
        <f t="shared" si="42"/>
        <v>0.10222574007153988</v>
      </c>
      <c r="N162" s="62">
        <f t="shared" si="42"/>
        <v>0.1087750088221498</v>
      </c>
      <c r="O162" s="62">
        <f t="shared" ref="O162:P162" si="43">O154</f>
        <v>0.11117928460324673</v>
      </c>
      <c r="P162" s="62">
        <f t="shared" si="43"/>
        <v>0.12137564332712478</v>
      </c>
      <c r="Q162" s="62">
        <f t="shared" ref="Q162:R162" si="44">Q154</f>
        <v>0.16208119436712956</v>
      </c>
      <c r="R162" s="62">
        <f t="shared" si="44"/>
        <v>0.24865317486122498</v>
      </c>
    </row>
    <row r="163" spans="1:18">
      <c r="A163" s="60" t="s">
        <v>490</v>
      </c>
      <c r="D163" s="62">
        <f t="shared" ref="D163:N163" si="45">D155+D156</f>
        <v>0.79649648355561298</v>
      </c>
      <c r="E163" s="62">
        <f t="shared" si="45"/>
        <v>0.77820387489610732</v>
      </c>
      <c r="F163" s="62">
        <f t="shared" si="45"/>
        <v>0.78942522861142872</v>
      </c>
      <c r="G163" s="62">
        <f t="shared" si="45"/>
        <v>0.77893651108044093</v>
      </c>
      <c r="H163" s="62">
        <f t="shared" si="45"/>
        <v>0.76307476163705767</v>
      </c>
      <c r="I163" s="62">
        <f t="shared" si="45"/>
        <v>0.79674553757709154</v>
      </c>
      <c r="J163" s="62">
        <f t="shared" si="45"/>
        <v>0.77720328892059731</v>
      </c>
      <c r="K163" s="62">
        <f t="shared" si="45"/>
        <v>0.76811766563601069</v>
      </c>
      <c r="L163" s="62">
        <f t="shared" si="45"/>
        <v>0.77641132884278596</v>
      </c>
      <c r="M163" s="62">
        <f t="shared" si="45"/>
        <v>0.81703211784015006</v>
      </c>
      <c r="N163" s="62">
        <f t="shared" si="45"/>
        <v>0.84471740412900109</v>
      </c>
      <c r="O163" s="62">
        <f t="shared" ref="O163:P163" si="46">O155+O156</f>
        <v>0.83149441952143666</v>
      </c>
      <c r="P163" s="62">
        <f t="shared" si="46"/>
        <v>0.79338418504080754</v>
      </c>
      <c r="Q163" s="62">
        <f t="shared" ref="Q163:R163" si="47">Q155+Q156</f>
        <v>0.75003102796681465</v>
      </c>
      <c r="R163" s="62">
        <f t="shared" si="47"/>
        <v>0.6415807520378759</v>
      </c>
    </row>
    <row r="164" spans="1:18">
      <c r="A164"/>
    </row>
    <row r="165" spans="1:18">
      <c r="A165" s="64" t="s">
        <v>491</v>
      </c>
      <c r="D165" s="67">
        <v>4.1623112193381866</v>
      </c>
      <c r="E165" s="66">
        <v>4.0995261954977629</v>
      </c>
      <c r="F165" s="67">
        <v>4.1060395058715438</v>
      </c>
      <c r="G165" s="66">
        <v>4.0703068785867398</v>
      </c>
      <c r="H165" s="66">
        <v>4.0147641151514986</v>
      </c>
      <c r="I165" s="66">
        <v>4.0900510762220188</v>
      </c>
      <c r="J165" s="66">
        <v>4.1196286956086663</v>
      </c>
      <c r="K165" s="66">
        <v>4.1271676226709637</v>
      </c>
      <c r="L165" s="66">
        <v>4.0489425887404451</v>
      </c>
      <c r="M165" s="66">
        <v>4.1474830665823044</v>
      </c>
      <c r="N165" s="66">
        <v>4.2908188533119134</v>
      </c>
      <c r="O165" s="66">
        <v>4.227425060339649</v>
      </c>
      <c r="P165" s="66">
        <v>4.1417916735214453</v>
      </c>
      <c r="Q165" s="66">
        <v>3.9544834110653539</v>
      </c>
      <c r="R165" s="66">
        <v>3.7345709682208428</v>
      </c>
    </row>
    <row r="166" spans="1:18">
      <c r="A166"/>
    </row>
    <row r="167" spans="1:18">
      <c r="A167" s="51" t="s">
        <v>394</v>
      </c>
      <c r="B167" s="51" t="s">
        <v>395</v>
      </c>
    </row>
    <row r="168" spans="1:18">
      <c r="A168" s="51" t="s">
        <v>396</v>
      </c>
      <c r="B168" s="51" t="s">
        <v>603</v>
      </c>
    </row>
    <row r="169" spans="1:18">
      <c r="A169"/>
    </row>
    <row r="170" spans="1:18">
      <c r="A170" s="18" t="s">
        <v>591</v>
      </c>
      <c r="B170" s="1"/>
      <c r="C170" s="1"/>
      <c r="D170" s="1"/>
      <c r="E170" s="1"/>
      <c r="F170" s="1"/>
      <c r="G170" s="1"/>
      <c r="H170" s="1"/>
      <c r="I170" s="1"/>
      <c r="J170" s="1"/>
      <c r="K170" s="1"/>
      <c r="L170" s="1"/>
      <c r="M170" s="2"/>
    </row>
    <row r="172" spans="1:18">
      <c r="D172" s="3" t="s">
        <v>0</v>
      </c>
      <c r="E172" s="4" t="s">
        <v>1</v>
      </c>
      <c r="F172" s="4" t="s">
        <v>2</v>
      </c>
      <c r="G172" s="4" t="s">
        <v>3</v>
      </c>
      <c r="H172" s="4" t="s">
        <v>4</v>
      </c>
      <c r="I172" s="4" t="s">
        <v>5</v>
      </c>
      <c r="J172" s="4" t="s">
        <v>6</v>
      </c>
      <c r="K172" s="4" t="s">
        <v>7</v>
      </c>
      <c r="L172" s="4" t="s">
        <v>8</v>
      </c>
      <c r="M172" s="4" t="s">
        <v>9</v>
      </c>
      <c r="N172" s="4" t="s">
        <v>15</v>
      </c>
      <c r="O172" s="114" t="s">
        <v>588</v>
      </c>
      <c r="P172" s="114" t="s">
        <v>589</v>
      </c>
      <c r="Q172" s="114">
        <v>2024</v>
      </c>
      <c r="R172" s="114">
        <v>2025</v>
      </c>
    </row>
    <row r="173" spans="1:18">
      <c r="A173" s="15" t="s">
        <v>32</v>
      </c>
      <c r="D173" s="5">
        <v>5.4178949445464378E-2</v>
      </c>
      <c r="E173" s="6">
        <v>7.2455546802879647E-2</v>
      </c>
      <c r="F173" s="6">
        <v>4.9412024784671778E-2</v>
      </c>
      <c r="G173" s="6">
        <v>5.735542991778033E-2</v>
      </c>
      <c r="H173" s="6">
        <v>7.4018940303243144E-2</v>
      </c>
      <c r="I173" s="6">
        <v>8.3296723194268979E-2</v>
      </c>
      <c r="J173" s="6">
        <v>6.7434177815444293E-2</v>
      </c>
      <c r="K173" s="6">
        <v>7.1319262561292104E-2</v>
      </c>
      <c r="L173" s="6">
        <v>7.2775858208361077E-2</v>
      </c>
      <c r="M173" s="6">
        <v>8.0052437941387972E-2</v>
      </c>
      <c r="N173" s="6">
        <v>7.1440946661164559E-2</v>
      </c>
      <c r="O173" s="115">
        <v>9.4766241642591315E-2</v>
      </c>
      <c r="P173" s="115">
        <v>0.12802271730305037</v>
      </c>
      <c r="Q173" s="179">
        <v>0.10099089490135853</v>
      </c>
      <c r="R173" s="179">
        <v>0.10497488654857361</v>
      </c>
    </row>
    <row r="174" spans="1:18">
      <c r="A174" s="16" t="s">
        <v>33</v>
      </c>
      <c r="D174" s="7">
        <v>0.1244988072252957</v>
      </c>
      <c r="E174" s="8">
        <v>0.13034471816540122</v>
      </c>
      <c r="F174" s="8">
        <v>0.12424127927735176</v>
      </c>
      <c r="G174" s="8">
        <v>0.12918159481654579</v>
      </c>
      <c r="H174" s="8">
        <v>0.13088256570203852</v>
      </c>
      <c r="I174" s="8">
        <v>0.17342295417996884</v>
      </c>
      <c r="J174" s="8">
        <v>0.13123659849176927</v>
      </c>
      <c r="K174" s="8">
        <v>0.10821423979910773</v>
      </c>
      <c r="L174" s="8">
        <v>9.4577133421712645E-2</v>
      </c>
      <c r="M174" s="8">
        <v>0.17751870874361977</v>
      </c>
      <c r="N174" s="8">
        <v>0.10683799712520459</v>
      </c>
      <c r="O174" s="116">
        <v>0.18149171496707717</v>
      </c>
      <c r="P174" s="116">
        <v>0.17984330118425265</v>
      </c>
      <c r="Q174" s="180">
        <v>0.1913261147533393</v>
      </c>
      <c r="R174" s="180">
        <v>0.20943421504069273</v>
      </c>
    </row>
    <row r="175" spans="1:18">
      <c r="A175" s="16" t="s">
        <v>12</v>
      </c>
      <c r="D175" s="7">
        <v>0.24683122406936525</v>
      </c>
      <c r="E175" s="8">
        <v>0.25782047328970181</v>
      </c>
      <c r="F175" s="8">
        <v>0.27399458987836139</v>
      </c>
      <c r="G175" s="8">
        <v>0.25842212126865727</v>
      </c>
      <c r="H175" s="8">
        <v>0.24800220131982653</v>
      </c>
      <c r="I175" s="8">
        <v>0.26928590206899045</v>
      </c>
      <c r="J175" s="8">
        <v>0.29654027961477814</v>
      </c>
      <c r="K175" s="8">
        <v>0.29242641742463626</v>
      </c>
      <c r="L175" s="8">
        <v>0.32504248401540986</v>
      </c>
      <c r="M175" s="8">
        <v>0.2759009679316296</v>
      </c>
      <c r="N175" s="8">
        <v>0.30326471586633857</v>
      </c>
      <c r="O175" s="116">
        <v>0.25787199313690318</v>
      </c>
      <c r="P175" s="116">
        <v>0.29270225254698706</v>
      </c>
      <c r="Q175" s="180">
        <v>0.27428914448566577</v>
      </c>
      <c r="R175" s="180">
        <v>0.31427123738583052</v>
      </c>
    </row>
    <row r="176" spans="1:18">
      <c r="A176" s="16" t="s">
        <v>34</v>
      </c>
      <c r="D176" s="7">
        <v>0.33402768691707008</v>
      </c>
      <c r="E176" s="8">
        <v>0.3084817869906939</v>
      </c>
      <c r="F176" s="8">
        <v>0.34959169641814059</v>
      </c>
      <c r="G176" s="8">
        <v>0.33501858646291455</v>
      </c>
      <c r="H176" s="8">
        <v>0.36681451847079655</v>
      </c>
      <c r="I176" s="8">
        <v>0.31340261886784987</v>
      </c>
      <c r="J176" s="8">
        <v>0.30011417712273447</v>
      </c>
      <c r="K176" s="8">
        <v>0.32090038092386908</v>
      </c>
      <c r="L176" s="8">
        <v>0.32220150452836771</v>
      </c>
      <c r="M176" s="8">
        <v>0.29226827608272921</v>
      </c>
      <c r="N176" s="8">
        <v>0.31017134276981589</v>
      </c>
      <c r="O176" s="116">
        <v>0.31673872503033923</v>
      </c>
      <c r="P176" s="116">
        <v>0.25309383881879122</v>
      </c>
      <c r="Q176" s="180">
        <v>0.27972061404962767</v>
      </c>
      <c r="R176" s="180">
        <v>0.25430571533085622</v>
      </c>
    </row>
    <row r="177" spans="1:18">
      <c r="A177" s="16" t="s">
        <v>35</v>
      </c>
      <c r="D177" s="7">
        <v>0.24046333234280456</v>
      </c>
      <c r="E177" s="8">
        <v>0.23089747475132336</v>
      </c>
      <c r="F177" s="8">
        <v>0.2027604096414746</v>
      </c>
      <c r="G177" s="8">
        <v>0.22002226753410209</v>
      </c>
      <c r="H177" s="8">
        <v>0.18028177420409525</v>
      </c>
      <c r="I177" s="8">
        <v>0.16059180168892195</v>
      </c>
      <c r="J177" s="8">
        <v>0.20467476695527387</v>
      </c>
      <c r="K177" s="8">
        <v>0.20713969929109488</v>
      </c>
      <c r="L177" s="8">
        <v>0.18540301982614862</v>
      </c>
      <c r="M177" s="8">
        <v>0.17425960930063344</v>
      </c>
      <c r="N177" s="8">
        <v>0.20828499757747637</v>
      </c>
      <c r="O177" s="116">
        <v>0.14913132522308914</v>
      </c>
      <c r="P177" s="116">
        <v>0.14633789014691867</v>
      </c>
      <c r="Q177" s="180">
        <v>0.15367323181000872</v>
      </c>
      <c r="R177" s="180">
        <v>0.11701394569404697</v>
      </c>
    </row>
    <row r="178" spans="1:18">
      <c r="A178" s="17" t="s">
        <v>293</v>
      </c>
      <c r="D178" s="9">
        <v>1</v>
      </c>
      <c r="E178" s="10">
        <v>1</v>
      </c>
      <c r="F178" s="10">
        <v>1</v>
      </c>
      <c r="G178" s="10">
        <v>1</v>
      </c>
      <c r="H178" s="10">
        <v>1</v>
      </c>
      <c r="I178" s="10">
        <v>1</v>
      </c>
      <c r="J178" s="10">
        <v>1</v>
      </c>
      <c r="K178" s="10">
        <v>1</v>
      </c>
      <c r="L178" s="10">
        <v>1</v>
      </c>
      <c r="M178" s="10">
        <v>1</v>
      </c>
      <c r="N178" s="10">
        <v>1</v>
      </c>
      <c r="O178" s="117">
        <v>1</v>
      </c>
      <c r="P178" s="117">
        <v>1</v>
      </c>
      <c r="Q178" s="181">
        <v>1</v>
      </c>
      <c r="R178" s="181">
        <v>1</v>
      </c>
    </row>
    <row r="179" spans="1:18">
      <c r="A179" s="30" t="s">
        <v>295</v>
      </c>
      <c r="D179" s="29">
        <v>500.00222000000082</v>
      </c>
      <c r="E179" s="28">
        <v>499.99946999999997</v>
      </c>
      <c r="F179" s="28">
        <v>500.00013679890537</v>
      </c>
      <c r="G179" s="28">
        <v>499.99956879328238</v>
      </c>
      <c r="H179" s="28">
        <v>499.99992685674192</v>
      </c>
      <c r="I179" s="28">
        <v>500.00029017300096</v>
      </c>
      <c r="J179" s="28">
        <v>499.99999990997668</v>
      </c>
      <c r="K179" s="28">
        <v>499.9997401360838</v>
      </c>
      <c r="L179" s="28">
        <v>499.99466346101553</v>
      </c>
      <c r="M179" s="28">
        <v>500.00039894996348</v>
      </c>
      <c r="N179" s="28">
        <v>499.99983211899468</v>
      </c>
      <c r="O179" s="28">
        <v>499.99999999999989</v>
      </c>
      <c r="P179" s="28">
        <v>499.99999999999989</v>
      </c>
      <c r="Q179" s="182">
        <v>499.9997260225183</v>
      </c>
      <c r="R179" s="182">
        <v>500.000054064403</v>
      </c>
    </row>
    <row r="180" spans="1:18">
      <c r="A180" s="22" t="s">
        <v>294</v>
      </c>
      <c r="D180" s="21">
        <v>904</v>
      </c>
      <c r="E180" s="20">
        <v>589</v>
      </c>
      <c r="F180" s="20">
        <v>735</v>
      </c>
      <c r="G180" s="20">
        <v>353</v>
      </c>
      <c r="H180" s="20">
        <v>700</v>
      </c>
      <c r="I180" s="20">
        <v>351</v>
      </c>
      <c r="J180" s="20">
        <v>700</v>
      </c>
      <c r="K180" s="20">
        <v>607</v>
      </c>
      <c r="L180" s="20">
        <v>628</v>
      </c>
      <c r="M180" s="20">
        <v>640</v>
      </c>
      <c r="N180" s="20">
        <v>607</v>
      </c>
      <c r="O180" s="27">
        <v>812</v>
      </c>
      <c r="P180" s="27">
        <v>816</v>
      </c>
      <c r="Q180" s="27">
        <v>722</v>
      </c>
      <c r="R180" s="27">
        <v>914</v>
      </c>
    </row>
    <row r="181" spans="1:18">
      <c r="A181"/>
    </row>
    <row r="182" spans="1:18">
      <c r="A182" s="61" t="s">
        <v>488</v>
      </c>
      <c r="D182" s="62">
        <f t="shared" ref="D182:O182" si="48">D173+D174</f>
        <v>0.17867775667076008</v>
      </c>
      <c r="E182" s="62">
        <f t="shared" si="48"/>
        <v>0.20280026496828085</v>
      </c>
      <c r="F182" s="62">
        <f t="shared" si="48"/>
        <v>0.17365330406202353</v>
      </c>
      <c r="G182" s="62">
        <f t="shared" si="48"/>
        <v>0.18653702473432612</v>
      </c>
      <c r="H182" s="62">
        <f t="shared" si="48"/>
        <v>0.20490150600528168</v>
      </c>
      <c r="I182" s="62">
        <f t="shared" si="48"/>
        <v>0.25671967737423784</v>
      </c>
      <c r="J182" s="62">
        <f t="shared" si="48"/>
        <v>0.19867077630721358</v>
      </c>
      <c r="K182" s="62">
        <f t="shared" si="48"/>
        <v>0.17953350236039983</v>
      </c>
      <c r="L182" s="62">
        <f t="shared" si="48"/>
        <v>0.16735299163007372</v>
      </c>
      <c r="M182" s="62">
        <f t="shared" si="48"/>
        <v>0.25757114668500775</v>
      </c>
      <c r="N182" s="62">
        <f t="shared" si="48"/>
        <v>0.17827894378636916</v>
      </c>
      <c r="O182" s="62">
        <f t="shared" si="48"/>
        <v>0.27625795660966845</v>
      </c>
      <c r="P182" s="62">
        <f t="shared" ref="P182:Q182" si="49">P173+P174</f>
        <v>0.30786601848730299</v>
      </c>
      <c r="Q182" s="62">
        <f t="shared" si="49"/>
        <v>0.29231700965469781</v>
      </c>
      <c r="R182" s="62">
        <f t="shared" ref="R182" si="50">R173+R174</f>
        <v>0.31440910158926633</v>
      </c>
    </row>
    <row r="183" spans="1:18">
      <c r="A183" s="63" t="s">
        <v>489</v>
      </c>
      <c r="D183" s="62">
        <f t="shared" ref="D183:O183" si="51">D175</f>
        <v>0.24683122406936525</v>
      </c>
      <c r="E183" s="62">
        <f t="shared" si="51"/>
        <v>0.25782047328970181</v>
      </c>
      <c r="F183" s="62">
        <f t="shared" si="51"/>
        <v>0.27399458987836139</v>
      </c>
      <c r="G183" s="62">
        <f t="shared" si="51"/>
        <v>0.25842212126865727</v>
      </c>
      <c r="H183" s="62">
        <f t="shared" si="51"/>
        <v>0.24800220131982653</v>
      </c>
      <c r="I183" s="62">
        <f t="shared" si="51"/>
        <v>0.26928590206899045</v>
      </c>
      <c r="J183" s="62">
        <f t="shared" si="51"/>
        <v>0.29654027961477814</v>
      </c>
      <c r="K183" s="62">
        <f t="shared" si="51"/>
        <v>0.29242641742463626</v>
      </c>
      <c r="L183" s="62">
        <f t="shared" si="51"/>
        <v>0.32504248401540986</v>
      </c>
      <c r="M183" s="62">
        <f t="shared" si="51"/>
        <v>0.2759009679316296</v>
      </c>
      <c r="N183" s="62">
        <f t="shared" si="51"/>
        <v>0.30326471586633857</v>
      </c>
      <c r="O183" s="62">
        <f t="shared" si="51"/>
        <v>0.25787199313690318</v>
      </c>
      <c r="P183" s="62">
        <f t="shared" ref="P183:Q183" si="52">P175</f>
        <v>0.29270225254698706</v>
      </c>
      <c r="Q183" s="62">
        <f t="shared" si="52"/>
        <v>0.27428914448566577</v>
      </c>
      <c r="R183" s="62">
        <f t="shared" ref="R183" si="53">R175</f>
        <v>0.31427123738583052</v>
      </c>
    </row>
    <row r="184" spans="1:18">
      <c r="A184" s="60" t="s">
        <v>490</v>
      </c>
      <c r="D184" s="62">
        <f t="shared" ref="D184:O184" si="54">D176+D177</f>
        <v>0.57449101925987467</v>
      </c>
      <c r="E184" s="62">
        <f t="shared" si="54"/>
        <v>0.53937926174201722</v>
      </c>
      <c r="F184" s="62">
        <f t="shared" si="54"/>
        <v>0.55235210605961516</v>
      </c>
      <c r="G184" s="62">
        <f t="shared" si="54"/>
        <v>0.55504085399701664</v>
      </c>
      <c r="H184" s="62">
        <f t="shared" si="54"/>
        <v>0.54709629267489179</v>
      </c>
      <c r="I184" s="62">
        <f t="shared" si="54"/>
        <v>0.47399442055677182</v>
      </c>
      <c r="J184" s="62">
        <f t="shared" si="54"/>
        <v>0.50478894407800834</v>
      </c>
      <c r="K184" s="62">
        <f t="shared" si="54"/>
        <v>0.52804008021496396</v>
      </c>
      <c r="L184" s="62">
        <f t="shared" si="54"/>
        <v>0.50760452435451631</v>
      </c>
      <c r="M184" s="62">
        <f t="shared" si="54"/>
        <v>0.46652788538336265</v>
      </c>
      <c r="N184" s="62">
        <f t="shared" si="54"/>
        <v>0.51845634034729227</v>
      </c>
      <c r="O184" s="62">
        <f t="shared" si="54"/>
        <v>0.46587005025342837</v>
      </c>
      <c r="P184" s="62">
        <f t="shared" ref="P184:Q184" si="55">P176+P177</f>
        <v>0.39943172896570989</v>
      </c>
      <c r="Q184" s="62">
        <f t="shared" si="55"/>
        <v>0.43339384585963636</v>
      </c>
      <c r="R184" s="62">
        <f t="shared" ref="R184" si="56">R176+R177</f>
        <v>0.37131966102490321</v>
      </c>
    </row>
    <row r="185" spans="1:18">
      <c r="A185"/>
    </row>
    <row r="186" spans="1:18">
      <c r="A186" s="64" t="s">
        <v>491</v>
      </c>
      <c r="D186" s="67">
        <v>3.5820976454864515</v>
      </c>
      <c r="E186" s="66">
        <v>3.4950209247221817</v>
      </c>
      <c r="F186" s="67">
        <v>3.5320471868543968</v>
      </c>
      <c r="G186" s="66">
        <v>3.531170666879011</v>
      </c>
      <c r="H186" s="66">
        <v>3.4484576205704638</v>
      </c>
      <c r="I186" s="66">
        <v>3.2945698216771873</v>
      </c>
      <c r="J186" s="66">
        <v>3.4433587569106279</v>
      </c>
      <c r="K186" s="66">
        <v>3.4843270145843679</v>
      </c>
      <c r="L186" s="66">
        <v>3.4528786943422336</v>
      </c>
      <c r="M186" s="66">
        <v>3.3031639100576013</v>
      </c>
      <c r="N186" s="66">
        <v>3.4770214474772332</v>
      </c>
      <c r="O186" s="66">
        <v>3.2439771772242567</v>
      </c>
      <c r="P186" s="66">
        <v>3.1098808833222717</v>
      </c>
      <c r="Q186" s="66">
        <v>3.1937591731135884</v>
      </c>
      <c r="R186" s="66">
        <v>3.0689496185811129</v>
      </c>
    </row>
    <row r="187" spans="1:18">
      <c r="A187"/>
    </row>
    <row r="188" spans="1:18">
      <c r="A188" s="51" t="s">
        <v>394</v>
      </c>
      <c r="B188" s="51" t="s">
        <v>395</v>
      </c>
    </row>
    <row r="189" spans="1:18">
      <c r="A189" s="51" t="s">
        <v>396</v>
      </c>
      <c r="B189" s="51" t="s">
        <v>603</v>
      </c>
    </row>
    <row r="190" spans="1:18">
      <c r="A190"/>
    </row>
    <row r="191" spans="1:18">
      <c r="A191" s="18" t="s">
        <v>592</v>
      </c>
      <c r="B191" s="1"/>
      <c r="C191" s="1"/>
      <c r="D191" s="1"/>
      <c r="E191" s="1"/>
      <c r="F191" s="1"/>
      <c r="G191" s="1"/>
      <c r="H191" s="1"/>
      <c r="I191" s="1"/>
      <c r="J191" s="1"/>
      <c r="K191" s="1"/>
      <c r="L191" s="1"/>
      <c r="M191" s="2"/>
    </row>
    <row r="193" spans="1:18">
      <c r="D193" s="3" t="s">
        <v>0</v>
      </c>
      <c r="E193" s="4" t="s">
        <v>1</v>
      </c>
      <c r="F193" s="4" t="s">
        <v>2</v>
      </c>
      <c r="G193" s="4" t="s">
        <v>3</v>
      </c>
      <c r="H193" s="4" t="s">
        <v>4</v>
      </c>
      <c r="I193" s="4" t="s">
        <v>5</v>
      </c>
      <c r="J193" s="4" t="s">
        <v>6</v>
      </c>
      <c r="K193" s="4" t="s">
        <v>7</v>
      </c>
      <c r="L193" s="4" t="s">
        <v>8</v>
      </c>
      <c r="M193" s="4" t="s">
        <v>9</v>
      </c>
      <c r="N193" s="4" t="s">
        <v>15</v>
      </c>
      <c r="O193" s="114" t="s">
        <v>588</v>
      </c>
      <c r="P193" s="114" t="s">
        <v>589</v>
      </c>
      <c r="Q193" s="114">
        <v>2024</v>
      </c>
      <c r="R193" s="114">
        <v>2025</v>
      </c>
    </row>
    <row r="194" spans="1:18">
      <c r="A194" s="15" t="s">
        <v>32</v>
      </c>
      <c r="D194" s="5">
        <v>4.1176567176041672E-2</v>
      </c>
      <c r="E194" s="6">
        <v>6.0452384079527147E-2</v>
      </c>
      <c r="F194" s="6">
        <v>5.3075772072292221E-2</v>
      </c>
      <c r="G194" s="6">
        <v>4.3912405166780848E-2</v>
      </c>
      <c r="H194" s="6">
        <v>6.5413634695304812E-2</v>
      </c>
      <c r="I194" s="6">
        <v>7.0978015925845739E-2</v>
      </c>
      <c r="J194" s="6">
        <v>6.284444490024052E-2</v>
      </c>
      <c r="K194" s="6">
        <v>5.2569294025933827E-2</v>
      </c>
      <c r="L194" s="6">
        <v>5.9532976835494758E-2</v>
      </c>
      <c r="M194" s="6">
        <v>6.8404544515200436E-2</v>
      </c>
      <c r="N194" s="6">
        <v>7.2362949455376954E-2</v>
      </c>
      <c r="O194" s="115">
        <v>8.6431330143790744E-2</v>
      </c>
      <c r="P194" s="115">
        <v>0.10458933376107982</v>
      </c>
      <c r="Q194" s="179">
        <v>9.4867768805619257E-2</v>
      </c>
      <c r="R194" s="179">
        <v>8.8820337640787825E-2</v>
      </c>
    </row>
    <row r="195" spans="1:18">
      <c r="A195" s="16" t="s">
        <v>33</v>
      </c>
      <c r="D195" s="7">
        <v>0.12067382420822036</v>
      </c>
      <c r="E195" s="8">
        <v>0.10920656575895966</v>
      </c>
      <c r="F195" s="8">
        <v>0.10365332321386504</v>
      </c>
      <c r="G195" s="8">
        <v>0.10914972573791751</v>
      </c>
      <c r="H195" s="8">
        <v>0.12165510344725682</v>
      </c>
      <c r="I195" s="8">
        <v>0.15792714456584639</v>
      </c>
      <c r="J195" s="8">
        <v>0.13326148885496303</v>
      </c>
      <c r="K195" s="8">
        <v>0.11375258958791289</v>
      </c>
      <c r="L195" s="8">
        <v>0.10761175555768605</v>
      </c>
      <c r="M195" s="8">
        <v>0.14486994640510478</v>
      </c>
      <c r="N195" s="8">
        <v>0.11655293843902161</v>
      </c>
      <c r="O195" s="116">
        <v>0.17285301424720159</v>
      </c>
      <c r="P195" s="116">
        <v>0.18586459043616732</v>
      </c>
      <c r="Q195" s="180">
        <v>0.1844694135481392</v>
      </c>
      <c r="R195" s="180">
        <v>0.18859725714031161</v>
      </c>
    </row>
    <row r="196" spans="1:18">
      <c r="A196" s="16" t="s">
        <v>12</v>
      </c>
      <c r="D196" s="7">
        <v>0.26109321074614444</v>
      </c>
      <c r="E196" s="8">
        <v>0.26897341511182027</v>
      </c>
      <c r="F196" s="8">
        <v>0.29473931744478338</v>
      </c>
      <c r="G196" s="8">
        <v>0.27098749585681858</v>
      </c>
      <c r="H196" s="8">
        <v>0.29845291745825969</v>
      </c>
      <c r="I196" s="8">
        <v>0.29643882489288276</v>
      </c>
      <c r="J196" s="8">
        <v>0.31677666804930132</v>
      </c>
      <c r="K196" s="8">
        <v>0.30597007028828743</v>
      </c>
      <c r="L196" s="8">
        <v>0.31914891606165535</v>
      </c>
      <c r="M196" s="8">
        <v>0.34391613759294515</v>
      </c>
      <c r="N196" s="8">
        <v>0.29165557252646579</v>
      </c>
      <c r="O196" s="116">
        <v>0.32749967673554564</v>
      </c>
      <c r="P196" s="116">
        <v>0.32345769208127867</v>
      </c>
      <c r="Q196" s="180">
        <v>0.32107849650938769</v>
      </c>
      <c r="R196" s="180">
        <v>0.35223676830736572</v>
      </c>
    </row>
    <row r="197" spans="1:18">
      <c r="A197" s="16" t="s">
        <v>34</v>
      </c>
      <c r="D197" s="7">
        <v>0.34049654819532604</v>
      </c>
      <c r="E197" s="8">
        <v>0.3323756723182123</v>
      </c>
      <c r="F197" s="8">
        <v>0.34179347693748924</v>
      </c>
      <c r="G197" s="8">
        <v>0.3497839796217278</v>
      </c>
      <c r="H197" s="8">
        <v>0.34815069678472432</v>
      </c>
      <c r="I197" s="8">
        <v>0.32266232413350027</v>
      </c>
      <c r="J197" s="8">
        <v>0.29354592262782409</v>
      </c>
      <c r="K197" s="8">
        <v>0.31760675398605526</v>
      </c>
      <c r="L197" s="8">
        <v>0.33649451881600728</v>
      </c>
      <c r="M197" s="8">
        <v>0.29004740319686312</v>
      </c>
      <c r="N197" s="8">
        <v>0.32275469991427985</v>
      </c>
      <c r="O197" s="116">
        <v>0.27905994818733187</v>
      </c>
      <c r="P197" s="116">
        <v>0.25032501036829918</v>
      </c>
      <c r="Q197" s="180">
        <v>0.28071734467454607</v>
      </c>
      <c r="R197" s="180">
        <v>0.26431627843205902</v>
      </c>
    </row>
    <row r="198" spans="1:18">
      <c r="A198" s="16" t="s">
        <v>35</v>
      </c>
      <c r="D198" s="7">
        <v>0.2365598496742676</v>
      </c>
      <c r="E198" s="8">
        <v>0.22899196273148065</v>
      </c>
      <c r="F198" s="8">
        <v>0.20673811033157027</v>
      </c>
      <c r="G198" s="8">
        <v>0.22616639361675536</v>
      </c>
      <c r="H198" s="8">
        <v>0.16632764761445432</v>
      </c>
      <c r="I198" s="8">
        <v>0.15199369048192479</v>
      </c>
      <c r="J198" s="8">
        <v>0.19357147556767104</v>
      </c>
      <c r="K198" s="8">
        <v>0.21010129211181044</v>
      </c>
      <c r="L198" s="8">
        <v>0.1772118327291568</v>
      </c>
      <c r="M198" s="8">
        <v>0.15276196828988661</v>
      </c>
      <c r="N198" s="8">
        <v>0.19667383966485569</v>
      </c>
      <c r="O198" s="116">
        <v>0.13415603068613013</v>
      </c>
      <c r="P198" s="116">
        <v>0.13576337335317512</v>
      </c>
      <c r="Q198" s="180">
        <v>0.11886697646230776</v>
      </c>
      <c r="R198" s="180">
        <v>0.10602935847947589</v>
      </c>
    </row>
    <row r="199" spans="1:18">
      <c r="A199" s="17" t="s">
        <v>293</v>
      </c>
      <c r="D199" s="9">
        <v>1</v>
      </c>
      <c r="E199" s="10">
        <v>1</v>
      </c>
      <c r="F199" s="10">
        <v>1</v>
      </c>
      <c r="G199" s="10">
        <v>1</v>
      </c>
      <c r="H199" s="10">
        <v>1</v>
      </c>
      <c r="I199" s="10">
        <v>1</v>
      </c>
      <c r="J199" s="10">
        <v>1</v>
      </c>
      <c r="K199" s="10">
        <v>1</v>
      </c>
      <c r="L199" s="10">
        <v>1</v>
      </c>
      <c r="M199" s="10">
        <v>1</v>
      </c>
      <c r="N199" s="10">
        <v>1</v>
      </c>
      <c r="O199" s="117">
        <v>1</v>
      </c>
      <c r="P199" s="117">
        <v>1</v>
      </c>
      <c r="Q199" s="181">
        <v>1</v>
      </c>
      <c r="R199" s="181">
        <v>1</v>
      </c>
    </row>
    <row r="200" spans="1:18">
      <c r="A200" s="30" t="s">
        <v>295</v>
      </c>
      <c r="D200" s="29">
        <v>500.0022200000007</v>
      </c>
      <c r="E200" s="28">
        <v>499.99946999999992</v>
      </c>
      <c r="F200" s="28">
        <v>500.00013679890532</v>
      </c>
      <c r="G200" s="28">
        <v>499.99956879328238</v>
      </c>
      <c r="H200" s="28">
        <v>499.99992685674187</v>
      </c>
      <c r="I200" s="28">
        <v>500.00029017300102</v>
      </c>
      <c r="J200" s="28">
        <v>499.99999990997662</v>
      </c>
      <c r="K200" s="28">
        <v>499.99974013608386</v>
      </c>
      <c r="L200" s="28">
        <v>499.99466346101559</v>
      </c>
      <c r="M200" s="28">
        <v>500.00039894996326</v>
      </c>
      <c r="N200" s="28">
        <v>499.99983211899473</v>
      </c>
      <c r="O200" s="28">
        <v>499.99999999999989</v>
      </c>
      <c r="P200" s="28">
        <v>499.99999999999989</v>
      </c>
      <c r="Q200" s="182">
        <v>499.9997260225183</v>
      </c>
      <c r="R200" s="182">
        <v>500.000054064403</v>
      </c>
    </row>
    <row r="201" spans="1:18">
      <c r="A201" s="22" t="s">
        <v>294</v>
      </c>
      <c r="D201" s="21">
        <v>904</v>
      </c>
      <c r="E201" s="20">
        <v>589</v>
      </c>
      <c r="F201" s="20">
        <v>735</v>
      </c>
      <c r="G201" s="20">
        <v>353</v>
      </c>
      <c r="H201" s="20">
        <v>700</v>
      </c>
      <c r="I201" s="20">
        <v>351</v>
      </c>
      <c r="J201" s="20">
        <v>700</v>
      </c>
      <c r="K201" s="20">
        <v>607</v>
      </c>
      <c r="L201" s="20">
        <v>628</v>
      </c>
      <c r="M201" s="20">
        <v>640</v>
      </c>
      <c r="N201" s="20">
        <v>607</v>
      </c>
      <c r="O201" s="27">
        <v>812</v>
      </c>
      <c r="P201" s="27">
        <v>816</v>
      </c>
      <c r="Q201" s="27">
        <v>722</v>
      </c>
      <c r="R201" s="27">
        <v>914</v>
      </c>
    </row>
    <row r="202" spans="1:18">
      <c r="A202"/>
    </row>
    <row r="203" spans="1:18">
      <c r="A203" s="61" t="s">
        <v>488</v>
      </c>
      <c r="D203" s="62">
        <f t="shared" ref="D203:O203" si="57">D194+D195</f>
        <v>0.16185039138426202</v>
      </c>
      <c r="E203" s="62">
        <f t="shared" si="57"/>
        <v>0.16965894983848681</v>
      </c>
      <c r="F203" s="62">
        <f t="shared" si="57"/>
        <v>0.15672909528615725</v>
      </c>
      <c r="G203" s="62">
        <f t="shared" si="57"/>
        <v>0.15306213090469836</v>
      </c>
      <c r="H203" s="62">
        <f t="shared" si="57"/>
        <v>0.18706873814256164</v>
      </c>
      <c r="I203" s="62">
        <f t="shared" si="57"/>
        <v>0.22890516049169213</v>
      </c>
      <c r="J203" s="62">
        <f t="shared" si="57"/>
        <v>0.19610593375520355</v>
      </c>
      <c r="K203" s="62">
        <f t="shared" si="57"/>
        <v>0.1663218836138467</v>
      </c>
      <c r="L203" s="62">
        <f t="shared" si="57"/>
        <v>0.16714473239318081</v>
      </c>
      <c r="M203" s="62">
        <f t="shared" si="57"/>
        <v>0.2132744909203052</v>
      </c>
      <c r="N203" s="62">
        <f t="shared" si="57"/>
        <v>0.18891588789439856</v>
      </c>
      <c r="O203" s="62">
        <f t="shared" si="57"/>
        <v>0.25928434439099235</v>
      </c>
      <c r="P203" s="62">
        <f t="shared" ref="P203:Q203" si="58">P194+P195</f>
        <v>0.29045392419724714</v>
      </c>
      <c r="Q203" s="62">
        <f t="shared" si="58"/>
        <v>0.27933718235375848</v>
      </c>
      <c r="R203" s="62">
        <f t="shared" ref="R203" si="59">R194+R195</f>
        <v>0.27741759478109945</v>
      </c>
    </row>
    <row r="204" spans="1:18">
      <c r="A204" s="63" t="s">
        <v>489</v>
      </c>
      <c r="D204" s="62">
        <f t="shared" ref="D204:O204" si="60">D196</f>
        <v>0.26109321074614444</v>
      </c>
      <c r="E204" s="62">
        <f t="shared" si="60"/>
        <v>0.26897341511182027</v>
      </c>
      <c r="F204" s="62">
        <f t="shared" si="60"/>
        <v>0.29473931744478338</v>
      </c>
      <c r="G204" s="62">
        <f t="shared" si="60"/>
        <v>0.27098749585681858</v>
      </c>
      <c r="H204" s="62">
        <f t="shared" si="60"/>
        <v>0.29845291745825969</v>
      </c>
      <c r="I204" s="62">
        <f t="shared" si="60"/>
        <v>0.29643882489288276</v>
      </c>
      <c r="J204" s="62">
        <f t="shared" si="60"/>
        <v>0.31677666804930132</v>
      </c>
      <c r="K204" s="62">
        <f t="shared" si="60"/>
        <v>0.30597007028828743</v>
      </c>
      <c r="L204" s="62">
        <f t="shared" si="60"/>
        <v>0.31914891606165535</v>
      </c>
      <c r="M204" s="62">
        <f t="shared" si="60"/>
        <v>0.34391613759294515</v>
      </c>
      <c r="N204" s="62">
        <f t="shared" si="60"/>
        <v>0.29165557252646579</v>
      </c>
      <c r="O204" s="62">
        <f t="shared" si="60"/>
        <v>0.32749967673554564</v>
      </c>
      <c r="P204" s="62">
        <f t="shared" ref="P204:Q204" si="61">P196</f>
        <v>0.32345769208127867</v>
      </c>
      <c r="Q204" s="62">
        <f t="shared" si="61"/>
        <v>0.32107849650938769</v>
      </c>
      <c r="R204" s="62">
        <f t="shared" ref="R204" si="62">R196</f>
        <v>0.35223676830736572</v>
      </c>
    </row>
    <row r="205" spans="1:18">
      <c r="A205" s="60" t="s">
        <v>490</v>
      </c>
      <c r="D205" s="62">
        <f t="shared" ref="D205:O205" si="63">D197+D198</f>
        <v>0.57705639786959362</v>
      </c>
      <c r="E205" s="62">
        <f t="shared" si="63"/>
        <v>0.561367635049693</v>
      </c>
      <c r="F205" s="62">
        <f t="shared" si="63"/>
        <v>0.54853158726905948</v>
      </c>
      <c r="G205" s="62">
        <f t="shared" si="63"/>
        <v>0.57595037323848319</v>
      </c>
      <c r="H205" s="62">
        <f t="shared" si="63"/>
        <v>0.51447834439917861</v>
      </c>
      <c r="I205" s="62">
        <f t="shared" si="63"/>
        <v>0.47465601461542506</v>
      </c>
      <c r="J205" s="62">
        <f t="shared" si="63"/>
        <v>0.48711739819549515</v>
      </c>
      <c r="K205" s="62">
        <f t="shared" si="63"/>
        <v>0.5277080460978657</v>
      </c>
      <c r="L205" s="62">
        <f t="shared" si="63"/>
        <v>0.51370635154516409</v>
      </c>
      <c r="M205" s="62">
        <f t="shared" si="63"/>
        <v>0.4428093714867497</v>
      </c>
      <c r="N205" s="62">
        <f t="shared" si="63"/>
        <v>0.5194285395791356</v>
      </c>
      <c r="O205" s="62">
        <f t="shared" si="63"/>
        <v>0.41321597887346201</v>
      </c>
      <c r="P205" s="62">
        <f t="shared" ref="P205:Q205" si="64">P197+P198</f>
        <v>0.3860883837214743</v>
      </c>
      <c r="Q205" s="62">
        <f t="shared" si="64"/>
        <v>0.39958432113685383</v>
      </c>
      <c r="R205" s="62">
        <f t="shared" ref="R205" si="65">R197+R198</f>
        <v>0.37034563691153488</v>
      </c>
    </row>
    <row r="206" spans="1:18">
      <c r="A206"/>
    </row>
    <row r="207" spans="1:18">
      <c r="A207" s="64" t="s">
        <v>491</v>
      </c>
      <c r="D207" s="67">
        <v>3.6105892889835611</v>
      </c>
      <c r="E207" s="66">
        <v>3.5602482638631607</v>
      </c>
      <c r="F207" s="67">
        <v>3.545464830242179</v>
      </c>
      <c r="G207" s="66">
        <v>3.6051422307837586</v>
      </c>
      <c r="H207" s="66">
        <v>3.4283236191757642</v>
      </c>
      <c r="I207" s="66">
        <v>3.3267665286798103</v>
      </c>
      <c r="J207" s="66">
        <v>3.4217384951077268</v>
      </c>
      <c r="K207" s="66">
        <v>3.5189181605698967</v>
      </c>
      <c r="L207" s="66">
        <v>3.4642404750456457</v>
      </c>
      <c r="M207" s="66">
        <v>3.3138923043411292</v>
      </c>
      <c r="N207" s="66">
        <v>3.4548235418942159</v>
      </c>
      <c r="O207" s="66">
        <v>3.2016563350248068</v>
      </c>
      <c r="P207" s="66">
        <v>3.1268084991163212</v>
      </c>
      <c r="Q207" s="66">
        <v>3.1442463464397838</v>
      </c>
      <c r="R207" s="66">
        <v>3.110137062969121</v>
      </c>
    </row>
    <row r="208" spans="1:18">
      <c r="A208"/>
    </row>
    <row r="209" spans="1:18">
      <c r="A209" s="51" t="s">
        <v>394</v>
      </c>
      <c r="B209" s="51" t="s">
        <v>395</v>
      </c>
    </row>
    <row r="210" spans="1:18">
      <c r="A210" s="51" t="s">
        <v>396</v>
      </c>
      <c r="B210" s="51" t="s">
        <v>603</v>
      </c>
    </row>
    <row r="211" spans="1:18">
      <c r="A211"/>
    </row>
    <row r="212" spans="1:18">
      <c r="A212" s="18" t="s">
        <v>593</v>
      </c>
      <c r="B212" s="1"/>
      <c r="C212" s="2"/>
    </row>
    <row r="214" spans="1:18">
      <c r="N214" s="3" t="s">
        <v>15</v>
      </c>
      <c r="O214" s="114" t="s">
        <v>588</v>
      </c>
      <c r="P214" s="114" t="s">
        <v>589</v>
      </c>
      <c r="Q214" s="114">
        <v>2024</v>
      </c>
      <c r="R214" s="114">
        <v>2025</v>
      </c>
    </row>
    <row r="215" spans="1:18">
      <c r="A215" s="15" t="s">
        <v>32</v>
      </c>
      <c r="N215" s="5">
        <v>7.4829793784975812E-2</v>
      </c>
      <c r="O215" s="115">
        <v>0.11709389467915871</v>
      </c>
      <c r="P215" s="115">
        <v>0.16275733538277734</v>
      </c>
      <c r="Q215" s="179">
        <v>0.12838893207080795</v>
      </c>
      <c r="R215" s="179">
        <v>0.11706541499666273</v>
      </c>
    </row>
    <row r="216" spans="1:18">
      <c r="A216" s="16" t="s">
        <v>33</v>
      </c>
      <c r="N216" s="7">
        <v>0.11156284174288732</v>
      </c>
      <c r="O216" s="116">
        <v>0.17139963679605427</v>
      </c>
      <c r="P216" s="116">
        <v>0.14877116163510531</v>
      </c>
      <c r="Q216" s="180">
        <v>0.16990394070247328</v>
      </c>
      <c r="R216" s="180">
        <v>0.1695205277636341</v>
      </c>
    </row>
    <row r="217" spans="1:18">
      <c r="A217" s="16" t="s">
        <v>12</v>
      </c>
      <c r="N217" s="7">
        <v>0.2897413926539949</v>
      </c>
      <c r="O217" s="116">
        <v>0.2420914373808972</v>
      </c>
      <c r="P217" s="116">
        <v>0.26342200651700937</v>
      </c>
      <c r="Q217" s="180">
        <v>0.2925972887721498</v>
      </c>
      <c r="R217" s="180">
        <v>0.33382697728895361</v>
      </c>
    </row>
    <row r="218" spans="1:18">
      <c r="A218" s="16" t="s">
        <v>34</v>
      </c>
      <c r="N218" s="7">
        <v>0.29619793042941645</v>
      </c>
      <c r="O218" s="116">
        <v>0.29063092308088678</v>
      </c>
      <c r="P218" s="116">
        <v>0.27356329703088877</v>
      </c>
      <c r="Q218" s="180">
        <v>0.28101967899136771</v>
      </c>
      <c r="R218" s="180">
        <v>0.2515301574971473</v>
      </c>
    </row>
    <row r="219" spans="1:18">
      <c r="A219" s="16" t="s">
        <v>35</v>
      </c>
      <c r="N219" s="7">
        <v>0.22766804138872568</v>
      </c>
      <c r="O219" s="116">
        <v>0.1787841080630031</v>
      </c>
      <c r="P219" s="116">
        <v>0.15148619943421915</v>
      </c>
      <c r="Q219" s="180">
        <v>0.12809015946320121</v>
      </c>
      <c r="R219" s="180">
        <v>0.1280569224536024</v>
      </c>
    </row>
    <row r="220" spans="1:18">
      <c r="A220" s="17" t="s">
        <v>293</v>
      </c>
      <c r="N220" s="9">
        <v>1</v>
      </c>
      <c r="O220" s="117">
        <v>1</v>
      </c>
      <c r="P220" s="117">
        <v>1</v>
      </c>
      <c r="Q220" s="181">
        <v>1</v>
      </c>
      <c r="R220" s="181">
        <v>1</v>
      </c>
    </row>
    <row r="221" spans="1:18">
      <c r="A221" s="30" t="s">
        <v>295</v>
      </c>
      <c r="N221" s="29">
        <v>499.99983211899473</v>
      </c>
      <c r="O221" s="28">
        <v>499.99999999999989</v>
      </c>
      <c r="P221" s="28">
        <v>499.99999999999989</v>
      </c>
      <c r="Q221" s="182">
        <v>499.9997260225183</v>
      </c>
      <c r="R221" s="182">
        <v>500.000054064403</v>
      </c>
    </row>
    <row r="222" spans="1:18">
      <c r="A222" s="22" t="s">
        <v>294</v>
      </c>
      <c r="N222" s="21">
        <v>607</v>
      </c>
      <c r="O222" s="27">
        <v>812</v>
      </c>
      <c r="P222" s="27">
        <v>816</v>
      </c>
      <c r="Q222" s="27">
        <v>722</v>
      </c>
      <c r="R222" s="27">
        <v>914</v>
      </c>
    </row>
    <row r="223" spans="1:18">
      <c r="A223"/>
    </row>
    <row r="224" spans="1:18">
      <c r="A224" s="61" t="s">
        <v>488</v>
      </c>
      <c r="N224" s="62">
        <f t="shared" ref="N224:O224" si="66">N215+N216</f>
        <v>0.18639263552786312</v>
      </c>
      <c r="O224" s="62">
        <f t="shared" si="66"/>
        <v>0.28849353147521295</v>
      </c>
      <c r="P224" s="62">
        <f t="shared" ref="P224:Q224" si="67">P215+P216</f>
        <v>0.31152849701788266</v>
      </c>
      <c r="Q224" s="62">
        <f t="shared" si="67"/>
        <v>0.2982928727732812</v>
      </c>
      <c r="R224" s="62">
        <f t="shared" ref="R224" si="68">R215+R216</f>
        <v>0.28658594276029681</v>
      </c>
    </row>
    <row r="225" spans="1:18">
      <c r="A225" s="63" t="s">
        <v>489</v>
      </c>
      <c r="N225" s="62">
        <f t="shared" ref="N225:O225" si="69">N217</f>
        <v>0.2897413926539949</v>
      </c>
      <c r="O225" s="62">
        <f t="shared" si="69"/>
        <v>0.2420914373808972</v>
      </c>
      <c r="P225" s="62">
        <f t="shared" ref="P225:Q225" si="70">P217</f>
        <v>0.26342200651700937</v>
      </c>
      <c r="Q225" s="62">
        <f t="shared" si="70"/>
        <v>0.2925972887721498</v>
      </c>
      <c r="R225" s="62">
        <f t="shared" ref="R225" si="71">R217</f>
        <v>0.33382697728895361</v>
      </c>
    </row>
    <row r="226" spans="1:18">
      <c r="A226" s="60" t="s">
        <v>490</v>
      </c>
      <c r="N226" s="62">
        <f t="shared" ref="N226:O226" si="72">N218+N219</f>
        <v>0.5238659718181421</v>
      </c>
      <c r="O226" s="62">
        <f t="shared" si="72"/>
        <v>0.46941503114388988</v>
      </c>
      <c r="P226" s="62">
        <f t="shared" ref="P226:Q226" si="73">P218+P219</f>
        <v>0.42504949646510792</v>
      </c>
      <c r="Q226" s="62">
        <f t="shared" si="73"/>
        <v>0.40910983845456894</v>
      </c>
      <c r="R226" s="62">
        <f t="shared" ref="R226" si="74">R218+R219</f>
        <v>0.3795870799507497</v>
      </c>
    </row>
    <row r="227" spans="1:18">
      <c r="A227"/>
    </row>
    <row r="228" spans="1:18">
      <c r="A228" s="64" t="s">
        <v>491</v>
      </c>
      <c r="N228" s="66">
        <v>3.4903115838940315</v>
      </c>
      <c r="O228" s="66">
        <v>3.2426117130525216</v>
      </c>
      <c r="P228" s="66">
        <v>3.1022498634986677</v>
      </c>
      <c r="Q228" s="66">
        <v>3.1105181930736823</v>
      </c>
      <c r="R228" s="66">
        <v>3.1039926446473936</v>
      </c>
    </row>
    <row r="229" spans="1:18">
      <c r="A229"/>
    </row>
    <row r="230" spans="1:18">
      <c r="A230" s="51" t="s">
        <v>394</v>
      </c>
      <c r="B230" s="51" t="s">
        <v>395</v>
      </c>
    </row>
    <row r="231" spans="1:18">
      <c r="A231" s="51" t="s">
        <v>396</v>
      </c>
      <c r="B231" s="51" t="s">
        <v>603</v>
      </c>
    </row>
    <row r="232" spans="1:18">
      <c r="A232"/>
    </row>
    <row r="233" spans="1:18">
      <c r="A233" s="18" t="s">
        <v>321</v>
      </c>
      <c r="B233" s="1"/>
      <c r="C233" s="1"/>
      <c r="D233" s="1"/>
      <c r="E233" s="1"/>
      <c r="F233" s="1"/>
      <c r="G233" s="1"/>
      <c r="H233" s="1"/>
      <c r="I233" s="1"/>
      <c r="J233" s="1"/>
      <c r="K233" s="2"/>
    </row>
    <row r="235" spans="1:18">
      <c r="D235" s="3" t="s">
        <v>0</v>
      </c>
      <c r="E235" s="4" t="s">
        <v>1</v>
      </c>
      <c r="F235" s="4" t="s">
        <v>2</v>
      </c>
      <c r="G235" s="4" t="s">
        <v>3</v>
      </c>
      <c r="H235" s="4" t="s">
        <v>4</v>
      </c>
      <c r="I235" s="4" t="s">
        <v>5</v>
      </c>
      <c r="J235" s="4" t="s">
        <v>6</v>
      </c>
      <c r="K235" s="4" t="s">
        <v>7</v>
      </c>
      <c r="L235" s="4" t="s">
        <v>8</v>
      </c>
    </row>
    <row r="236" spans="1:18">
      <c r="A236" s="15" t="s">
        <v>36</v>
      </c>
      <c r="D236" s="5">
        <v>5.8478610354969984E-2</v>
      </c>
      <c r="E236" s="6">
        <v>5.5297678615539379E-2</v>
      </c>
      <c r="F236" s="6">
        <v>3.4365243675719935E-2</v>
      </c>
      <c r="G236" s="6">
        <v>4.6731349646568311E-2</v>
      </c>
      <c r="H236" s="6">
        <v>6.2377311309017254E-2</v>
      </c>
      <c r="I236" s="6">
        <v>2.9273215712742825E-2</v>
      </c>
      <c r="J236" s="6">
        <v>4.7049600705033549E-2</v>
      </c>
      <c r="K236" s="6">
        <v>4.7755475048284118E-2</v>
      </c>
      <c r="L236" s="6">
        <v>6.0426655702584486E-2</v>
      </c>
    </row>
    <row r="237" spans="1:18">
      <c r="A237" s="16" t="s">
        <v>37</v>
      </c>
      <c r="D237" s="7">
        <v>9.0269209204711112E-2</v>
      </c>
      <c r="E237" s="8">
        <v>9.7111432938118997E-2</v>
      </c>
      <c r="F237" s="8">
        <v>8.2741564229394146E-2</v>
      </c>
      <c r="G237" s="8">
        <v>6.8422503605609988E-2</v>
      </c>
      <c r="H237" s="8">
        <v>8.279818060506744E-2</v>
      </c>
      <c r="I237" s="8">
        <v>0.11368391241191078</v>
      </c>
      <c r="J237" s="8">
        <v>6.8227129482462026E-2</v>
      </c>
      <c r="K237" s="8">
        <v>8.7019014487691337E-2</v>
      </c>
      <c r="L237" s="8">
        <v>6.6785007144073635E-2</v>
      </c>
    </row>
    <row r="238" spans="1:18">
      <c r="A238" s="16" t="s">
        <v>12</v>
      </c>
      <c r="D238" s="7">
        <v>0.29755398886029027</v>
      </c>
      <c r="E238" s="8">
        <v>0.31752474657623142</v>
      </c>
      <c r="F238" s="8">
        <v>0.27189978880990723</v>
      </c>
      <c r="G238" s="8">
        <v>0.30668626838271762</v>
      </c>
      <c r="H238" s="8">
        <v>0.28929976876486918</v>
      </c>
      <c r="I238" s="8">
        <v>0.27907314154456692</v>
      </c>
      <c r="J238" s="8">
        <v>0.29884129330194126</v>
      </c>
      <c r="K238" s="8">
        <v>0.26420440993727379</v>
      </c>
      <c r="L238" s="8">
        <v>0.2582473606299211</v>
      </c>
    </row>
    <row r="239" spans="1:18">
      <c r="A239" s="16" t="s">
        <v>38</v>
      </c>
      <c r="D239" s="7">
        <v>0.41649627075655721</v>
      </c>
      <c r="E239" s="8">
        <v>0.40709876152468694</v>
      </c>
      <c r="F239" s="8">
        <v>0.47540616267957264</v>
      </c>
      <c r="G239" s="8">
        <v>0.41674354130834546</v>
      </c>
      <c r="H239" s="8">
        <v>0.45072038074289866</v>
      </c>
      <c r="I239" s="8">
        <v>0.4150585771897457</v>
      </c>
      <c r="J239" s="8">
        <v>0.43352524040102547</v>
      </c>
      <c r="K239" s="8">
        <v>0.4230173630424075</v>
      </c>
      <c r="L239" s="8">
        <v>0.44497045748639713</v>
      </c>
    </row>
    <row r="240" spans="1:18">
      <c r="A240" s="16" t="s">
        <v>39</v>
      </c>
      <c r="D240" s="7">
        <v>0.13720192082347141</v>
      </c>
      <c r="E240" s="8">
        <v>0.12296738034542321</v>
      </c>
      <c r="F240" s="8">
        <v>0.13558724060540603</v>
      </c>
      <c r="G240" s="8">
        <v>0.16141633705675865</v>
      </c>
      <c r="H240" s="8">
        <v>0.11480435857814751</v>
      </c>
      <c r="I240" s="8">
        <v>0.16291115314103383</v>
      </c>
      <c r="J240" s="8">
        <v>0.15235673610953776</v>
      </c>
      <c r="K240" s="8">
        <v>0.17800373748434337</v>
      </c>
      <c r="L240" s="8">
        <v>0.16957051903702353</v>
      </c>
    </row>
    <row r="241" spans="1:18">
      <c r="A241" s="17" t="s">
        <v>293</v>
      </c>
      <c r="D241" s="9">
        <v>1</v>
      </c>
      <c r="E241" s="10">
        <v>1</v>
      </c>
      <c r="F241" s="10">
        <v>1</v>
      </c>
      <c r="G241" s="10">
        <v>1</v>
      </c>
      <c r="H241" s="10">
        <v>1</v>
      </c>
      <c r="I241" s="10">
        <v>1</v>
      </c>
      <c r="J241" s="10">
        <v>1</v>
      </c>
      <c r="K241" s="10">
        <v>1</v>
      </c>
      <c r="L241" s="10">
        <v>1</v>
      </c>
    </row>
    <row r="242" spans="1:18">
      <c r="A242" s="30" t="s">
        <v>295</v>
      </c>
      <c r="D242" s="29">
        <v>500.00222000000036</v>
      </c>
      <c r="E242" s="28">
        <v>499.99946999999963</v>
      </c>
      <c r="F242" s="28">
        <v>500.00013679890549</v>
      </c>
      <c r="G242" s="28">
        <v>499.99956879328226</v>
      </c>
      <c r="H242" s="28">
        <v>499.99992685674175</v>
      </c>
      <c r="I242" s="28">
        <v>500.00029017300113</v>
      </c>
      <c r="J242" s="28">
        <v>499.99999990997662</v>
      </c>
      <c r="K242" s="28">
        <v>499.9997401360838</v>
      </c>
      <c r="L242" s="28">
        <v>499.99466346101576</v>
      </c>
    </row>
    <row r="243" spans="1:18">
      <c r="A243" s="22" t="s">
        <v>294</v>
      </c>
      <c r="D243" s="21">
        <v>904</v>
      </c>
      <c r="E243" s="20">
        <v>589</v>
      </c>
      <c r="F243" s="20">
        <v>735</v>
      </c>
      <c r="G243" s="20">
        <v>353</v>
      </c>
      <c r="H243" s="20">
        <v>700</v>
      </c>
      <c r="I243" s="20">
        <v>351</v>
      </c>
      <c r="J243" s="20">
        <v>700</v>
      </c>
      <c r="K243" s="20">
        <v>607</v>
      </c>
      <c r="L243" s="20">
        <v>628</v>
      </c>
    </row>
    <row r="244" spans="1:18">
      <c r="A244"/>
    </row>
    <row r="245" spans="1:18">
      <c r="A245" s="61" t="s">
        <v>488</v>
      </c>
      <c r="D245" s="62">
        <f t="shared" ref="D245:L245" si="75">D236+D237</f>
        <v>0.14874781955968108</v>
      </c>
      <c r="E245" s="62">
        <f t="shared" si="75"/>
        <v>0.15240911155365838</v>
      </c>
      <c r="F245" s="62">
        <f t="shared" si="75"/>
        <v>0.11710680790511407</v>
      </c>
      <c r="G245" s="62">
        <f t="shared" si="75"/>
        <v>0.11515385325217831</v>
      </c>
      <c r="H245" s="62">
        <f t="shared" si="75"/>
        <v>0.14517549191408469</v>
      </c>
      <c r="I245" s="62">
        <f t="shared" si="75"/>
        <v>0.14295712812465361</v>
      </c>
      <c r="J245" s="62">
        <f t="shared" si="75"/>
        <v>0.11527673018749557</v>
      </c>
      <c r="K245" s="62">
        <f t="shared" si="75"/>
        <v>0.13477448953597546</v>
      </c>
      <c r="L245" s="62">
        <f t="shared" si="75"/>
        <v>0.12721166284665814</v>
      </c>
    </row>
    <row r="246" spans="1:18">
      <c r="A246" s="63" t="s">
        <v>489</v>
      </c>
      <c r="D246" s="62">
        <f t="shared" ref="D246:L246" si="76">D238</f>
        <v>0.29755398886029027</v>
      </c>
      <c r="E246" s="62">
        <f t="shared" si="76"/>
        <v>0.31752474657623142</v>
      </c>
      <c r="F246" s="62">
        <f t="shared" si="76"/>
        <v>0.27189978880990723</v>
      </c>
      <c r="G246" s="62">
        <f t="shared" si="76"/>
        <v>0.30668626838271762</v>
      </c>
      <c r="H246" s="62">
        <f t="shared" si="76"/>
        <v>0.28929976876486918</v>
      </c>
      <c r="I246" s="62">
        <f t="shared" si="76"/>
        <v>0.27907314154456692</v>
      </c>
      <c r="J246" s="62">
        <f t="shared" si="76"/>
        <v>0.29884129330194126</v>
      </c>
      <c r="K246" s="62">
        <f t="shared" si="76"/>
        <v>0.26420440993727379</v>
      </c>
      <c r="L246" s="62">
        <f t="shared" si="76"/>
        <v>0.2582473606299211</v>
      </c>
    </row>
    <row r="247" spans="1:18">
      <c r="A247" s="60" t="s">
        <v>490</v>
      </c>
      <c r="D247" s="62">
        <f t="shared" ref="D247:L247" si="77">D239+D240</f>
        <v>0.55369819158002864</v>
      </c>
      <c r="E247" s="62">
        <f t="shared" si="77"/>
        <v>0.53006614187011014</v>
      </c>
      <c r="F247" s="62">
        <f t="shared" si="77"/>
        <v>0.61099340328497864</v>
      </c>
      <c r="G247" s="62">
        <f t="shared" si="77"/>
        <v>0.57815987836510407</v>
      </c>
      <c r="H247" s="62">
        <f t="shared" si="77"/>
        <v>0.56552473932104619</v>
      </c>
      <c r="I247" s="62">
        <f t="shared" si="77"/>
        <v>0.57796973033077959</v>
      </c>
      <c r="J247" s="62">
        <f t="shared" si="77"/>
        <v>0.58588197651056317</v>
      </c>
      <c r="K247" s="62">
        <f t="shared" si="77"/>
        <v>0.60102110052675084</v>
      </c>
      <c r="L247" s="62">
        <f t="shared" si="77"/>
        <v>0.61454097652342066</v>
      </c>
    </row>
    <row r="248" spans="1:18">
      <c r="A248"/>
    </row>
    <row r="249" spans="1:18">
      <c r="A249" s="64" t="s">
        <v>491</v>
      </c>
      <c r="D249" s="67">
        <v>3.4836736824888477</v>
      </c>
      <c r="E249" s="66">
        <v>3.4453267320463343</v>
      </c>
      <c r="F249" s="67">
        <v>3.5951085923095523</v>
      </c>
      <c r="G249" s="66">
        <v>3.5776910125231161</v>
      </c>
      <c r="H249" s="66">
        <v>3.4727762946760903</v>
      </c>
      <c r="I249" s="66">
        <v>3.5686505396344157</v>
      </c>
      <c r="J249" s="66">
        <v>3.5759123817275769</v>
      </c>
      <c r="K249" s="66">
        <v>3.5964948734268347</v>
      </c>
      <c r="L249" s="66">
        <v>3.5964731770111986</v>
      </c>
    </row>
    <row r="250" spans="1:18">
      <c r="A250"/>
    </row>
    <row r="251" spans="1:18">
      <c r="A251" s="51" t="s">
        <v>394</v>
      </c>
      <c r="B251" s="51" t="s">
        <v>395</v>
      </c>
    </row>
    <row r="252" spans="1:18">
      <c r="A252" s="51" t="s">
        <v>396</v>
      </c>
      <c r="B252" s="51" t="s">
        <v>397</v>
      </c>
    </row>
    <row r="253" spans="1:18">
      <c r="A253"/>
    </row>
    <row r="254" spans="1:18">
      <c r="A254" s="18" t="s">
        <v>322</v>
      </c>
      <c r="B254" s="1"/>
      <c r="C254" s="1"/>
      <c r="D254" s="1"/>
      <c r="E254" s="1"/>
      <c r="F254" s="1"/>
      <c r="G254" s="1"/>
      <c r="H254" s="1"/>
      <c r="I254" s="1"/>
      <c r="J254" s="1"/>
      <c r="K254" s="1"/>
      <c r="L254" s="1"/>
      <c r="M254" s="2"/>
    </row>
    <row r="256" spans="1:18">
      <c r="D256" s="3" t="s">
        <v>0</v>
      </c>
      <c r="E256" s="4" t="s">
        <v>1</v>
      </c>
      <c r="F256" s="4" t="s">
        <v>2</v>
      </c>
      <c r="G256" s="4" t="s">
        <v>3</v>
      </c>
      <c r="H256" s="4" t="s">
        <v>4</v>
      </c>
      <c r="I256" s="4" t="s">
        <v>5</v>
      </c>
      <c r="J256" s="4" t="s">
        <v>6</v>
      </c>
      <c r="K256" s="4" t="s">
        <v>7</v>
      </c>
      <c r="L256" s="4" t="s">
        <v>8</v>
      </c>
      <c r="M256" s="4" t="s">
        <v>9</v>
      </c>
      <c r="N256" s="4" t="s">
        <v>15</v>
      </c>
      <c r="O256" s="114" t="s">
        <v>588</v>
      </c>
      <c r="P256" s="114" t="s">
        <v>589</v>
      </c>
      <c r="Q256" s="114">
        <v>2024</v>
      </c>
      <c r="R256" s="114">
        <v>2025</v>
      </c>
    </row>
    <row r="257" spans="1:18">
      <c r="A257" s="15" t="s">
        <v>40</v>
      </c>
      <c r="D257" s="5">
        <v>0.28409204863130472</v>
      </c>
      <c r="E257" s="6">
        <v>0.2645359404080968</v>
      </c>
      <c r="F257" s="6">
        <v>0.21574043344994981</v>
      </c>
      <c r="G257" s="6">
        <v>0.2779762128921146</v>
      </c>
      <c r="H257" s="6">
        <v>0.25367928929318595</v>
      </c>
      <c r="I257" s="6">
        <v>0.26663807497021369</v>
      </c>
      <c r="J257" s="6">
        <v>0.29799603623819881</v>
      </c>
      <c r="K257" s="6">
        <v>0.3013494655962593</v>
      </c>
      <c r="L257" s="6">
        <v>0.29804992313183404</v>
      </c>
      <c r="M257" s="6">
        <v>0.35693067292432412</v>
      </c>
      <c r="N257" s="6">
        <v>0.36003873351869659</v>
      </c>
      <c r="O257" s="115">
        <v>0.43316631031263048</v>
      </c>
      <c r="P257" s="115">
        <v>0.37331546113758374</v>
      </c>
      <c r="Q257" s="179">
        <v>0.45552178629032364</v>
      </c>
      <c r="R257" s="179">
        <v>0.42401200835056924</v>
      </c>
    </row>
    <row r="258" spans="1:18">
      <c r="A258" s="16" t="s">
        <v>41</v>
      </c>
      <c r="D258" s="7">
        <v>0.20679166184502129</v>
      </c>
      <c r="E258" s="8">
        <v>0.23380587783423062</v>
      </c>
      <c r="F258" s="8">
        <v>0.25750868467614657</v>
      </c>
      <c r="G258" s="8">
        <v>0.18896615800520153</v>
      </c>
      <c r="H258" s="8">
        <v>0.23440428245063302</v>
      </c>
      <c r="I258" s="8">
        <v>0.26308955139860407</v>
      </c>
      <c r="J258" s="8">
        <v>0.23341995290827022</v>
      </c>
      <c r="K258" s="8">
        <v>0.2136913184707421</v>
      </c>
      <c r="L258" s="8">
        <v>0.19464242377028562</v>
      </c>
      <c r="M258" s="8">
        <v>0.23936069117228181</v>
      </c>
      <c r="N258" s="8">
        <v>0.18807379648584657</v>
      </c>
      <c r="O258" s="116">
        <v>0.19828913432160072</v>
      </c>
      <c r="P258" s="116">
        <v>0.21184462890675759</v>
      </c>
      <c r="Q258" s="180">
        <v>0.20368428680745634</v>
      </c>
      <c r="R258" s="180">
        <v>0.21017933051196505</v>
      </c>
    </row>
    <row r="259" spans="1:18">
      <c r="A259" s="16" t="s">
        <v>12</v>
      </c>
      <c r="D259" s="7">
        <v>0.17362501910491501</v>
      </c>
      <c r="E259" s="8">
        <v>0.20383730606754452</v>
      </c>
      <c r="F259" s="8">
        <v>0.20145192846732468</v>
      </c>
      <c r="G259" s="8">
        <v>0.19505049003811015</v>
      </c>
      <c r="H259" s="8">
        <v>0.20003879518992307</v>
      </c>
      <c r="I259" s="8">
        <v>0.17014429134280967</v>
      </c>
      <c r="J259" s="8">
        <v>0.17782508423856411</v>
      </c>
      <c r="K259" s="8">
        <v>0.1791321985266216</v>
      </c>
      <c r="L259" s="8">
        <v>0.22220366297687516</v>
      </c>
      <c r="M259" s="8">
        <v>0.17853251958244351</v>
      </c>
      <c r="N259" s="8">
        <v>0.15451034298436783</v>
      </c>
      <c r="O259" s="116">
        <v>0.12065938866814928</v>
      </c>
      <c r="P259" s="116">
        <v>0.13634116956348466</v>
      </c>
      <c r="Q259" s="180">
        <v>0.13116720224727418</v>
      </c>
      <c r="R259" s="180">
        <v>0.14120127405987173</v>
      </c>
    </row>
    <row r="260" spans="1:18">
      <c r="A260" s="16" t="s">
        <v>42</v>
      </c>
      <c r="D260" s="7">
        <v>0.19957816387295227</v>
      </c>
      <c r="E260" s="8">
        <v>0.15850189801201184</v>
      </c>
      <c r="F260" s="8">
        <v>0.19016273866956532</v>
      </c>
      <c r="G260" s="8">
        <v>0.18629641117838255</v>
      </c>
      <c r="H260" s="8">
        <v>0.18124536363103086</v>
      </c>
      <c r="I260" s="8">
        <v>0.19292140784894307</v>
      </c>
      <c r="J260" s="8">
        <v>0.16215937612935863</v>
      </c>
      <c r="K260" s="8">
        <v>0.18894621503822362</v>
      </c>
      <c r="L260" s="8">
        <v>0.14063099491770839</v>
      </c>
      <c r="M260" s="8">
        <v>0.12427026125616493</v>
      </c>
      <c r="N260" s="8">
        <v>0.16225436062665305</v>
      </c>
      <c r="O260" s="116">
        <v>0.12703383403609009</v>
      </c>
      <c r="P260" s="116">
        <v>0.15300297492521606</v>
      </c>
      <c r="Q260" s="180">
        <v>0.10720895424655744</v>
      </c>
      <c r="R260" s="180">
        <v>0.12276034195080142</v>
      </c>
    </row>
    <row r="261" spans="1:18">
      <c r="A261" s="16" t="s">
        <v>43</v>
      </c>
      <c r="D261" s="7">
        <v>0.13591310654580674</v>
      </c>
      <c r="E261" s="8">
        <v>0.13931897767811624</v>
      </c>
      <c r="F261" s="8">
        <v>0.1351362147370137</v>
      </c>
      <c r="G261" s="8">
        <v>0.15171072788619125</v>
      </c>
      <c r="H261" s="8">
        <v>0.1306322694352271</v>
      </c>
      <c r="I261" s="8">
        <v>0.10720667443942961</v>
      </c>
      <c r="J261" s="8">
        <v>0.12859955048560837</v>
      </c>
      <c r="K261" s="8">
        <v>0.11688080236815331</v>
      </c>
      <c r="L261" s="8">
        <v>0.14447299520329671</v>
      </c>
      <c r="M261" s="8">
        <v>0.10090585506478558</v>
      </c>
      <c r="N261" s="8">
        <v>0.13512276638443607</v>
      </c>
      <c r="O261" s="116">
        <v>0.12085133266152936</v>
      </c>
      <c r="P261" s="116">
        <v>0.12549576546695795</v>
      </c>
      <c r="Q261" s="180">
        <v>0.10241777040838836</v>
      </c>
      <c r="R261" s="180">
        <v>0.1018470451267925</v>
      </c>
    </row>
    <row r="262" spans="1:18">
      <c r="A262" s="17" t="s">
        <v>293</v>
      </c>
      <c r="D262" s="9">
        <v>1</v>
      </c>
      <c r="E262" s="10">
        <v>1</v>
      </c>
      <c r="F262" s="10">
        <v>1</v>
      </c>
      <c r="G262" s="10">
        <v>1</v>
      </c>
      <c r="H262" s="10">
        <v>1</v>
      </c>
      <c r="I262" s="10">
        <v>1</v>
      </c>
      <c r="J262" s="10">
        <v>1</v>
      </c>
      <c r="K262" s="10">
        <v>1</v>
      </c>
      <c r="L262" s="10">
        <v>1</v>
      </c>
      <c r="M262" s="10">
        <v>1</v>
      </c>
      <c r="N262" s="10">
        <v>1</v>
      </c>
      <c r="O262" s="117">
        <v>1</v>
      </c>
      <c r="P262" s="117">
        <v>1</v>
      </c>
      <c r="Q262" s="181">
        <v>1</v>
      </c>
      <c r="R262" s="181">
        <v>1</v>
      </c>
    </row>
    <row r="263" spans="1:18">
      <c r="A263" s="30" t="s">
        <v>295</v>
      </c>
      <c r="D263" s="29">
        <v>500.00222000000065</v>
      </c>
      <c r="E263" s="28">
        <v>499.99947000000009</v>
      </c>
      <c r="F263" s="28">
        <v>500.00013679890537</v>
      </c>
      <c r="G263" s="28">
        <v>499.99956879328232</v>
      </c>
      <c r="H263" s="28">
        <v>499.99992685674198</v>
      </c>
      <c r="I263" s="28">
        <v>500.00029017300108</v>
      </c>
      <c r="J263" s="28">
        <v>499.99999990997668</v>
      </c>
      <c r="K263" s="28">
        <v>499.9997401360838</v>
      </c>
      <c r="L263" s="28">
        <v>499.99466346101536</v>
      </c>
      <c r="M263" s="28">
        <v>500.00039894996331</v>
      </c>
      <c r="N263" s="28">
        <v>499.9998321189945</v>
      </c>
      <c r="O263" s="28">
        <v>499.99999999999989</v>
      </c>
      <c r="P263" s="28">
        <v>499.99999999999989</v>
      </c>
      <c r="Q263" s="182">
        <v>499.9997260225183</v>
      </c>
      <c r="R263" s="182">
        <v>500.000054064403</v>
      </c>
    </row>
    <row r="264" spans="1:18">
      <c r="A264" s="22" t="s">
        <v>294</v>
      </c>
      <c r="D264" s="21">
        <v>904</v>
      </c>
      <c r="E264" s="20">
        <v>589</v>
      </c>
      <c r="F264" s="20">
        <v>735</v>
      </c>
      <c r="G264" s="20">
        <v>353</v>
      </c>
      <c r="H264" s="20">
        <v>700</v>
      </c>
      <c r="I264" s="20">
        <v>351</v>
      </c>
      <c r="J264" s="20">
        <v>700</v>
      </c>
      <c r="K264" s="20">
        <v>607</v>
      </c>
      <c r="L264" s="20">
        <v>628</v>
      </c>
      <c r="M264" s="27">
        <v>640</v>
      </c>
      <c r="N264" s="27">
        <v>607</v>
      </c>
      <c r="O264" s="27">
        <v>812</v>
      </c>
      <c r="P264" s="27">
        <v>816</v>
      </c>
      <c r="Q264" s="27">
        <v>722</v>
      </c>
      <c r="R264" s="27">
        <v>914</v>
      </c>
    </row>
    <row r="265" spans="1:18">
      <c r="A265"/>
    </row>
    <row r="266" spans="1:18">
      <c r="A266" s="61" t="s">
        <v>522</v>
      </c>
      <c r="D266" s="62">
        <f t="shared" ref="D266:O266" si="78">D257+D258</f>
        <v>0.49088371047632601</v>
      </c>
      <c r="E266" s="62">
        <f t="shared" si="78"/>
        <v>0.49834181824232743</v>
      </c>
      <c r="F266" s="62">
        <f t="shared" si="78"/>
        <v>0.47324911812609638</v>
      </c>
      <c r="G266" s="62">
        <f t="shared" si="78"/>
        <v>0.46694237089731616</v>
      </c>
      <c r="H266" s="62">
        <f t="shared" si="78"/>
        <v>0.488083571743819</v>
      </c>
      <c r="I266" s="62">
        <f t="shared" si="78"/>
        <v>0.52972762636881776</v>
      </c>
      <c r="J266" s="62">
        <f t="shared" si="78"/>
        <v>0.53141598914646904</v>
      </c>
      <c r="K266" s="62">
        <f t="shared" si="78"/>
        <v>0.51504078406700138</v>
      </c>
      <c r="L266" s="62">
        <f t="shared" si="78"/>
        <v>0.49269234690211966</v>
      </c>
      <c r="M266" s="62">
        <f t="shared" si="78"/>
        <v>0.59629136409660588</v>
      </c>
      <c r="N266" s="62">
        <f t="shared" si="78"/>
        <v>0.54811253000454319</v>
      </c>
      <c r="O266" s="62">
        <f t="shared" si="78"/>
        <v>0.6314554446342312</v>
      </c>
      <c r="P266" s="62">
        <f t="shared" ref="P266:Q266" si="79">P257+P258</f>
        <v>0.58516009004434133</v>
      </c>
      <c r="Q266" s="62">
        <f t="shared" si="79"/>
        <v>0.65920607309778001</v>
      </c>
      <c r="R266" s="62">
        <f t="shared" ref="R266" si="80">R257+R258</f>
        <v>0.63419133886253432</v>
      </c>
    </row>
    <row r="267" spans="1:18">
      <c r="A267" s="63" t="s">
        <v>489</v>
      </c>
      <c r="D267" s="62">
        <f t="shared" ref="D267:O267" si="81">D259</f>
        <v>0.17362501910491501</v>
      </c>
      <c r="E267" s="62">
        <f t="shared" si="81"/>
        <v>0.20383730606754452</v>
      </c>
      <c r="F267" s="62">
        <f t="shared" si="81"/>
        <v>0.20145192846732468</v>
      </c>
      <c r="G267" s="62">
        <f t="shared" si="81"/>
        <v>0.19505049003811015</v>
      </c>
      <c r="H267" s="62">
        <f t="shared" si="81"/>
        <v>0.20003879518992307</v>
      </c>
      <c r="I267" s="62">
        <f t="shared" si="81"/>
        <v>0.17014429134280967</v>
      </c>
      <c r="J267" s="62">
        <f t="shared" si="81"/>
        <v>0.17782508423856411</v>
      </c>
      <c r="K267" s="62">
        <f t="shared" si="81"/>
        <v>0.1791321985266216</v>
      </c>
      <c r="L267" s="62">
        <f t="shared" si="81"/>
        <v>0.22220366297687516</v>
      </c>
      <c r="M267" s="62">
        <f t="shared" si="81"/>
        <v>0.17853251958244351</v>
      </c>
      <c r="N267" s="62">
        <f t="shared" si="81"/>
        <v>0.15451034298436783</v>
      </c>
      <c r="O267" s="62">
        <f t="shared" si="81"/>
        <v>0.12065938866814928</v>
      </c>
      <c r="P267" s="62">
        <f t="shared" ref="P267:Q267" si="82">P259</f>
        <v>0.13634116956348466</v>
      </c>
      <c r="Q267" s="62">
        <f t="shared" si="82"/>
        <v>0.13116720224727418</v>
      </c>
      <c r="R267" s="62">
        <f t="shared" ref="R267" si="83">R259</f>
        <v>0.14120127405987173</v>
      </c>
    </row>
    <row r="268" spans="1:18">
      <c r="A268" s="60" t="s">
        <v>523</v>
      </c>
      <c r="D268" s="62">
        <f t="shared" ref="D268:O268" si="84">D260+D261</f>
        <v>0.33549127041875904</v>
      </c>
      <c r="E268" s="62">
        <f t="shared" si="84"/>
        <v>0.29782087569012805</v>
      </c>
      <c r="F268" s="62">
        <f t="shared" si="84"/>
        <v>0.32529895340657899</v>
      </c>
      <c r="G268" s="62">
        <f t="shared" si="84"/>
        <v>0.3380071390645738</v>
      </c>
      <c r="H268" s="62">
        <f t="shared" si="84"/>
        <v>0.31187763306625793</v>
      </c>
      <c r="I268" s="62">
        <f t="shared" si="84"/>
        <v>0.30012808228837268</v>
      </c>
      <c r="J268" s="62">
        <f t="shared" si="84"/>
        <v>0.29075892661496699</v>
      </c>
      <c r="K268" s="62">
        <f t="shared" si="84"/>
        <v>0.30582701740637691</v>
      </c>
      <c r="L268" s="62">
        <f t="shared" si="84"/>
        <v>0.28510399012100507</v>
      </c>
      <c r="M268" s="62">
        <f t="shared" si="84"/>
        <v>0.22517611632095053</v>
      </c>
      <c r="N268" s="62">
        <f t="shared" si="84"/>
        <v>0.29737712701108909</v>
      </c>
      <c r="O268" s="62">
        <f t="shared" si="84"/>
        <v>0.24788516669761945</v>
      </c>
      <c r="P268" s="62">
        <f t="shared" ref="P268:Q268" si="85">P260+P261</f>
        <v>0.27849874039217404</v>
      </c>
      <c r="Q268" s="62">
        <f t="shared" si="85"/>
        <v>0.20962672465494581</v>
      </c>
      <c r="R268" s="62">
        <f t="shared" ref="R268" si="86">R260+R261</f>
        <v>0.22460738707759392</v>
      </c>
    </row>
    <row r="269" spans="1:18">
      <c r="A269"/>
    </row>
    <row r="270" spans="1:18">
      <c r="A270" s="64" t="s">
        <v>491</v>
      </c>
      <c r="D270" s="67">
        <v>2.6964286178569337</v>
      </c>
      <c r="E270" s="66">
        <v>2.6742620947178173</v>
      </c>
      <c r="F270" s="67">
        <v>2.7714456165675458</v>
      </c>
      <c r="G270" s="66">
        <v>2.7447992831613317</v>
      </c>
      <c r="H270" s="66">
        <v>2.7007470414644801</v>
      </c>
      <c r="I270" s="66">
        <v>2.6109690553887694</v>
      </c>
      <c r="J270" s="66">
        <v>2.5899464517159063</v>
      </c>
      <c r="K270" s="66">
        <v>2.6063175701112673</v>
      </c>
      <c r="L270" s="66">
        <v>2.6388347152903444</v>
      </c>
      <c r="M270" s="66">
        <v>2.3728599343648047</v>
      </c>
      <c r="N270" s="66">
        <v>2.5243486298722861</v>
      </c>
      <c r="O270" s="66">
        <v>2.304114744412284</v>
      </c>
      <c r="P270" s="66">
        <v>2.4455189546772047</v>
      </c>
      <c r="Q270" s="66">
        <v>2.1973166356752314</v>
      </c>
      <c r="R270" s="66">
        <v>2.2682510849912805</v>
      </c>
    </row>
    <row r="271" spans="1:18">
      <c r="A271"/>
    </row>
    <row r="272" spans="1:18">
      <c r="A272" s="51" t="s">
        <v>394</v>
      </c>
      <c r="B272" s="51" t="s">
        <v>395</v>
      </c>
    </row>
    <row r="273" spans="1:18">
      <c r="A273" s="51" t="s">
        <v>396</v>
      </c>
      <c r="B273" s="51" t="s">
        <v>397</v>
      </c>
    </row>
    <row r="274" spans="1:18">
      <c r="A274"/>
    </row>
    <row r="275" spans="1:18">
      <c r="A275" s="18" t="s">
        <v>556</v>
      </c>
      <c r="B275" s="1"/>
      <c r="C275" s="1"/>
      <c r="D275" s="1"/>
      <c r="E275" s="1"/>
      <c r="F275" s="1"/>
      <c r="G275" s="1"/>
      <c r="H275" s="1"/>
      <c r="I275" s="1"/>
      <c r="J275" s="1"/>
      <c r="K275" s="1"/>
      <c r="L275" s="1"/>
      <c r="M275" s="2"/>
    </row>
    <row r="277" spans="1:18">
      <c r="D277" s="3" t="s">
        <v>0</v>
      </c>
      <c r="E277" s="4" t="s">
        <v>1</v>
      </c>
      <c r="F277" s="4" t="s">
        <v>2</v>
      </c>
      <c r="G277" s="4" t="s">
        <v>3</v>
      </c>
      <c r="H277" s="4" t="s">
        <v>4</v>
      </c>
      <c r="I277" s="4" t="s">
        <v>5</v>
      </c>
      <c r="J277" s="4" t="s">
        <v>6</v>
      </c>
      <c r="K277" s="4" t="s">
        <v>7</v>
      </c>
      <c r="L277" s="4" t="s">
        <v>8</v>
      </c>
      <c r="M277" s="4" t="s">
        <v>9</v>
      </c>
      <c r="N277" s="4" t="s">
        <v>15</v>
      </c>
      <c r="O277" s="114" t="s">
        <v>588</v>
      </c>
      <c r="P277" s="114" t="s">
        <v>589</v>
      </c>
      <c r="Q277" s="114">
        <v>2024</v>
      </c>
      <c r="R277" s="114">
        <v>2025</v>
      </c>
    </row>
    <row r="278" spans="1:18">
      <c r="A278" s="15" t="s">
        <v>44</v>
      </c>
      <c r="D278" s="5">
        <v>1.8899016088368567E-2</v>
      </c>
      <c r="E278" s="6">
        <v>2.6603588199803508E-2</v>
      </c>
      <c r="F278" s="6">
        <v>1.9243633585873176E-2</v>
      </c>
      <c r="G278" s="6">
        <v>1.5368220669940584E-2</v>
      </c>
      <c r="H278" s="6">
        <v>3.2300945347495599E-2</v>
      </c>
      <c r="I278" s="6">
        <v>2.1990457956568107E-2</v>
      </c>
      <c r="J278" s="6">
        <v>2.0239360576551183E-2</v>
      </c>
      <c r="K278" s="6">
        <v>1.2345112529604905E-2</v>
      </c>
      <c r="L278" s="6">
        <v>3.0429187382857995E-2</v>
      </c>
      <c r="M278" s="6">
        <v>1.3745730241420406E-2</v>
      </c>
      <c r="N278" s="6">
        <v>1.3813589569079526E-2</v>
      </c>
      <c r="O278" s="115">
        <v>2.4129264755602918E-2</v>
      </c>
      <c r="P278" s="115">
        <v>2.1568238034632269E-2</v>
      </c>
      <c r="Q278" s="179">
        <v>3.180674823346074E-2</v>
      </c>
      <c r="R278" s="179">
        <v>2.2598592098315919E-2</v>
      </c>
    </row>
    <row r="279" spans="1:18">
      <c r="A279" s="16" t="s">
        <v>45</v>
      </c>
      <c r="D279" s="7">
        <v>4.5686077153817443E-2</v>
      </c>
      <c r="E279" s="8">
        <v>4.2715475278403837E-2</v>
      </c>
      <c r="F279" s="8">
        <v>4.6049645403653798E-2</v>
      </c>
      <c r="G279" s="8">
        <v>4.1112146327538589E-2</v>
      </c>
      <c r="H279" s="8">
        <v>7.1587219179218328E-2</v>
      </c>
      <c r="I279" s="8">
        <v>3.0924299131048449E-2</v>
      </c>
      <c r="J279" s="8">
        <v>5.0095554826250395E-2</v>
      </c>
      <c r="K279" s="8">
        <v>5.1049547077935402E-2</v>
      </c>
      <c r="L279" s="8">
        <v>4.5433449583778464E-2</v>
      </c>
      <c r="M279" s="8">
        <v>4.6453058387876479E-2</v>
      </c>
      <c r="N279" s="8">
        <v>2.2518726293095485E-2</v>
      </c>
      <c r="O279" s="116">
        <v>2.6461775000857762E-2</v>
      </c>
      <c r="P279" s="116">
        <v>4.2014366818154888E-2</v>
      </c>
      <c r="Q279" s="180">
        <v>4.3988204714990708E-2</v>
      </c>
      <c r="R279" s="180">
        <v>5.6195720024726982E-2</v>
      </c>
    </row>
    <row r="280" spans="1:18">
      <c r="A280" s="16" t="s">
        <v>12</v>
      </c>
      <c r="D280" s="7">
        <v>0.17454741500947737</v>
      </c>
      <c r="E280" s="8">
        <v>0.19791349978830997</v>
      </c>
      <c r="F280" s="8">
        <v>0.2270926875259405</v>
      </c>
      <c r="G280" s="8">
        <v>0.18716946179893285</v>
      </c>
      <c r="H280" s="8">
        <v>0.20632253343707985</v>
      </c>
      <c r="I280" s="8">
        <v>0.20255340485900233</v>
      </c>
      <c r="J280" s="8">
        <v>0.22289083975049157</v>
      </c>
      <c r="K280" s="8">
        <v>0.1795556310589915</v>
      </c>
      <c r="L280" s="8">
        <v>0.18636846011796629</v>
      </c>
      <c r="M280" s="8">
        <v>0.16510355535944998</v>
      </c>
      <c r="N280" s="8">
        <v>0.15464649452590221</v>
      </c>
      <c r="O280" s="116">
        <v>0.15077896660137882</v>
      </c>
      <c r="P280" s="116">
        <v>0.12157170722945156</v>
      </c>
      <c r="Q280" s="180">
        <v>0.12878291190550631</v>
      </c>
      <c r="R280" s="180">
        <v>0.1635071615317569</v>
      </c>
    </row>
    <row r="281" spans="1:18">
      <c r="A281" s="16" t="s">
        <v>46</v>
      </c>
      <c r="D281" s="7">
        <v>0.41204851050461316</v>
      </c>
      <c r="E281" s="8">
        <v>0.38831050160913144</v>
      </c>
      <c r="F281" s="8">
        <v>0.43347115363306343</v>
      </c>
      <c r="G281" s="8">
        <v>0.43025095965137761</v>
      </c>
      <c r="H281" s="8">
        <v>0.42527091169720338</v>
      </c>
      <c r="I281" s="8">
        <v>0.43241381431608295</v>
      </c>
      <c r="J281" s="8">
        <v>0.39438680711599</v>
      </c>
      <c r="K281" s="8">
        <v>0.42066164763517577</v>
      </c>
      <c r="L281" s="8">
        <v>0.41873226001499864</v>
      </c>
      <c r="M281" s="8">
        <v>0.4207658077812732</v>
      </c>
      <c r="N281" s="8">
        <v>0.36887666416300063</v>
      </c>
      <c r="O281" s="116">
        <v>0.34896651224454928</v>
      </c>
      <c r="P281" s="116">
        <v>0.3563710433198477</v>
      </c>
      <c r="Q281" s="180">
        <v>0.3822459206785439</v>
      </c>
      <c r="R281" s="180">
        <v>0.42000453924647835</v>
      </c>
    </row>
    <row r="282" spans="1:18">
      <c r="A282" s="16" t="s">
        <v>47</v>
      </c>
      <c r="D282" s="7">
        <v>0.34881898124372346</v>
      </c>
      <c r="E282" s="8">
        <v>0.34445693512435122</v>
      </c>
      <c r="F282" s="8">
        <v>0.27414287985146918</v>
      </c>
      <c r="G282" s="8">
        <v>0.32609921155221044</v>
      </c>
      <c r="H282" s="8">
        <v>0.26451839033900298</v>
      </c>
      <c r="I282" s="8">
        <v>0.31211802373729824</v>
      </c>
      <c r="J282" s="8">
        <v>0.31238743773071687</v>
      </c>
      <c r="K282" s="8">
        <v>0.33638806169829238</v>
      </c>
      <c r="L282" s="8">
        <v>0.31903664290039863</v>
      </c>
      <c r="M282" s="8">
        <v>0.35393184822997997</v>
      </c>
      <c r="N282" s="8">
        <v>0.44014452544892213</v>
      </c>
      <c r="O282" s="116">
        <v>0.44966348139761114</v>
      </c>
      <c r="P282" s="116">
        <v>0.45847464459791371</v>
      </c>
      <c r="Q282" s="180">
        <v>0.41317621446749841</v>
      </c>
      <c r="R282" s="180">
        <v>0.33769398709872184</v>
      </c>
    </row>
    <row r="283" spans="1:18">
      <c r="A283" s="17" t="s">
        <v>293</v>
      </c>
      <c r="D283" s="9">
        <v>1</v>
      </c>
      <c r="E283" s="10">
        <v>1</v>
      </c>
      <c r="F283" s="10">
        <v>1</v>
      </c>
      <c r="G283" s="10">
        <v>1</v>
      </c>
      <c r="H283" s="10">
        <v>1</v>
      </c>
      <c r="I283" s="10">
        <v>1</v>
      </c>
      <c r="J283" s="10">
        <v>1</v>
      </c>
      <c r="K283" s="10">
        <v>1</v>
      </c>
      <c r="L283" s="10">
        <v>1</v>
      </c>
      <c r="M283" s="10">
        <v>1</v>
      </c>
      <c r="N283" s="10">
        <v>1</v>
      </c>
      <c r="O283" s="117">
        <v>1</v>
      </c>
      <c r="P283" s="117">
        <v>1</v>
      </c>
      <c r="Q283" s="181">
        <v>1</v>
      </c>
      <c r="R283" s="181">
        <v>1</v>
      </c>
    </row>
    <row r="284" spans="1:18">
      <c r="A284" s="30" t="s">
        <v>295</v>
      </c>
      <c r="D284" s="29">
        <v>500.00222000000014</v>
      </c>
      <c r="E284" s="28">
        <v>499.99946999999963</v>
      </c>
      <c r="F284" s="28">
        <v>500.00013679890543</v>
      </c>
      <c r="G284" s="28">
        <v>499.99956879328226</v>
      </c>
      <c r="H284" s="28">
        <v>499.99992685674198</v>
      </c>
      <c r="I284" s="28">
        <v>500.00029017300091</v>
      </c>
      <c r="J284" s="28">
        <v>499.99999990997662</v>
      </c>
      <c r="K284" s="28">
        <v>499.99974013608369</v>
      </c>
      <c r="L284" s="28">
        <v>499.9946634610157</v>
      </c>
      <c r="M284" s="28">
        <v>500.00039894996291</v>
      </c>
      <c r="N284" s="28">
        <v>499.99983211899428</v>
      </c>
      <c r="O284" s="28">
        <v>499.99999999999989</v>
      </c>
      <c r="P284" s="28">
        <v>499.99999999999989</v>
      </c>
      <c r="Q284" s="182">
        <v>499.9997260225183</v>
      </c>
      <c r="R284" s="182">
        <v>500.000054064403</v>
      </c>
    </row>
    <row r="285" spans="1:18">
      <c r="A285" s="22" t="s">
        <v>294</v>
      </c>
      <c r="D285" s="21">
        <v>904</v>
      </c>
      <c r="E285" s="20">
        <v>589</v>
      </c>
      <c r="F285" s="20">
        <v>735</v>
      </c>
      <c r="G285" s="20">
        <v>353</v>
      </c>
      <c r="H285" s="20">
        <v>700</v>
      </c>
      <c r="I285" s="20">
        <v>351</v>
      </c>
      <c r="J285" s="20">
        <v>700</v>
      </c>
      <c r="K285" s="20">
        <v>607</v>
      </c>
      <c r="L285" s="20">
        <v>628</v>
      </c>
      <c r="M285" s="20">
        <v>640</v>
      </c>
      <c r="N285" s="20">
        <v>607</v>
      </c>
      <c r="O285" s="27">
        <v>812</v>
      </c>
      <c r="P285" s="27">
        <v>816</v>
      </c>
      <c r="Q285" s="27">
        <v>722</v>
      </c>
      <c r="R285" s="27">
        <v>914</v>
      </c>
    </row>
    <row r="286" spans="1:18">
      <c r="A286"/>
    </row>
    <row r="287" spans="1:18">
      <c r="A287" s="61" t="s">
        <v>492</v>
      </c>
      <c r="D287" s="62">
        <f t="shared" ref="D287:O287" si="87">D278+D279</f>
        <v>6.4585093242186004E-2</v>
      </c>
      <c r="E287" s="62">
        <f t="shared" si="87"/>
        <v>6.9319063478207349E-2</v>
      </c>
      <c r="F287" s="62">
        <f t="shared" si="87"/>
        <v>6.5293278989526971E-2</v>
      </c>
      <c r="G287" s="62">
        <f t="shared" si="87"/>
        <v>5.6480366997479173E-2</v>
      </c>
      <c r="H287" s="62">
        <f t="shared" si="87"/>
        <v>0.10388816452671393</v>
      </c>
      <c r="I287" s="62">
        <f t="shared" si="87"/>
        <v>5.291475708761656E-2</v>
      </c>
      <c r="J287" s="62">
        <f t="shared" si="87"/>
        <v>7.0334915402801582E-2</v>
      </c>
      <c r="K287" s="62">
        <f t="shared" si="87"/>
        <v>6.3394659607540302E-2</v>
      </c>
      <c r="L287" s="62">
        <f t="shared" si="87"/>
        <v>7.5862636966636462E-2</v>
      </c>
      <c r="M287" s="62">
        <f t="shared" si="87"/>
        <v>6.0198788629296882E-2</v>
      </c>
      <c r="N287" s="62">
        <f t="shared" si="87"/>
        <v>3.6332315862175009E-2</v>
      </c>
      <c r="O287" s="62">
        <f t="shared" si="87"/>
        <v>5.0591039756460676E-2</v>
      </c>
      <c r="P287" s="62">
        <f t="shared" ref="P287:Q287" si="88">P278+P279</f>
        <v>6.3582604852787161E-2</v>
      </c>
      <c r="Q287" s="62">
        <f t="shared" si="88"/>
        <v>7.5794952948451455E-2</v>
      </c>
      <c r="R287" s="62">
        <f t="shared" ref="R287" si="89">R278+R279</f>
        <v>7.8794312123042901E-2</v>
      </c>
    </row>
    <row r="288" spans="1:18">
      <c r="A288" s="63" t="s">
        <v>489</v>
      </c>
      <c r="D288" s="62">
        <f t="shared" ref="D288:O288" si="90">D280</f>
        <v>0.17454741500947737</v>
      </c>
      <c r="E288" s="62">
        <f t="shared" si="90"/>
        <v>0.19791349978830997</v>
      </c>
      <c r="F288" s="62">
        <f t="shared" si="90"/>
        <v>0.2270926875259405</v>
      </c>
      <c r="G288" s="62">
        <f t="shared" si="90"/>
        <v>0.18716946179893285</v>
      </c>
      <c r="H288" s="62">
        <f t="shared" si="90"/>
        <v>0.20632253343707985</v>
      </c>
      <c r="I288" s="62">
        <f t="shared" si="90"/>
        <v>0.20255340485900233</v>
      </c>
      <c r="J288" s="62">
        <f t="shared" si="90"/>
        <v>0.22289083975049157</v>
      </c>
      <c r="K288" s="62">
        <f t="shared" si="90"/>
        <v>0.1795556310589915</v>
      </c>
      <c r="L288" s="62">
        <f t="shared" si="90"/>
        <v>0.18636846011796629</v>
      </c>
      <c r="M288" s="62">
        <f t="shared" si="90"/>
        <v>0.16510355535944998</v>
      </c>
      <c r="N288" s="62">
        <f t="shared" si="90"/>
        <v>0.15464649452590221</v>
      </c>
      <c r="O288" s="62">
        <f t="shared" si="90"/>
        <v>0.15077896660137882</v>
      </c>
      <c r="P288" s="62">
        <f t="shared" ref="P288:Q288" si="91">P280</f>
        <v>0.12157170722945156</v>
      </c>
      <c r="Q288" s="62">
        <f t="shared" si="91"/>
        <v>0.12878291190550631</v>
      </c>
      <c r="R288" s="62">
        <f t="shared" ref="R288" si="92">R280</f>
        <v>0.1635071615317569</v>
      </c>
    </row>
    <row r="289" spans="1:18">
      <c r="A289" s="60" t="s">
        <v>493</v>
      </c>
      <c r="D289" s="62">
        <f t="shared" ref="D289:O289" si="93">D281+D282</f>
        <v>0.76086749174833668</v>
      </c>
      <c r="E289" s="62">
        <f t="shared" si="93"/>
        <v>0.73276743673348266</v>
      </c>
      <c r="F289" s="62">
        <f t="shared" si="93"/>
        <v>0.70761403348453267</v>
      </c>
      <c r="G289" s="62">
        <f t="shared" si="93"/>
        <v>0.75635017120358805</v>
      </c>
      <c r="H289" s="62">
        <f t="shared" si="93"/>
        <v>0.68978930203620636</v>
      </c>
      <c r="I289" s="62">
        <f t="shared" si="93"/>
        <v>0.74453183805338119</v>
      </c>
      <c r="J289" s="62">
        <f t="shared" si="93"/>
        <v>0.70677424484670692</v>
      </c>
      <c r="K289" s="62">
        <f t="shared" si="93"/>
        <v>0.75704970933346816</v>
      </c>
      <c r="L289" s="62">
        <f t="shared" si="93"/>
        <v>0.73776890291539732</v>
      </c>
      <c r="M289" s="62">
        <f t="shared" si="93"/>
        <v>0.77469765601125318</v>
      </c>
      <c r="N289" s="62">
        <f t="shared" si="93"/>
        <v>0.80902118961192282</v>
      </c>
      <c r="O289" s="62">
        <f t="shared" si="93"/>
        <v>0.79862999364216036</v>
      </c>
      <c r="P289" s="62">
        <f t="shared" ref="P289:Q289" si="94">P281+P282</f>
        <v>0.81484568791776146</v>
      </c>
      <c r="Q289" s="62">
        <f t="shared" si="94"/>
        <v>0.79542213514604232</v>
      </c>
      <c r="R289" s="62">
        <f t="shared" ref="R289" si="95">R281+R282</f>
        <v>0.75769852634520019</v>
      </c>
    </row>
    <row r="290" spans="1:18">
      <c r="A290"/>
    </row>
    <row r="291" spans="1:18">
      <c r="A291" s="64" t="s">
        <v>491</v>
      </c>
      <c r="D291" s="67">
        <v>4.0262023636615014</v>
      </c>
      <c r="E291" s="66">
        <v>3.9813017201798244</v>
      </c>
      <c r="F291" s="67">
        <v>3.8972200007606026</v>
      </c>
      <c r="G291" s="66">
        <v>4.0106007950883793</v>
      </c>
      <c r="H291" s="66">
        <v>3.8181185825009969</v>
      </c>
      <c r="I291" s="66">
        <v>3.9817446467464919</v>
      </c>
      <c r="J291" s="66">
        <v>3.9285874065980702</v>
      </c>
      <c r="K291" s="66">
        <v>4.0176979988946115</v>
      </c>
      <c r="L291" s="66">
        <v>3.9505137214663035</v>
      </c>
      <c r="M291" s="66">
        <v>4.0546849853705238</v>
      </c>
      <c r="N291" s="66">
        <v>4.1990198096295854</v>
      </c>
      <c r="O291" s="66">
        <v>4.1735731705277122</v>
      </c>
      <c r="P291" s="66">
        <v>4.1881694896282546</v>
      </c>
      <c r="Q291" s="66">
        <v>4.1009966484316243</v>
      </c>
      <c r="R291" s="66">
        <v>3.993999609222564</v>
      </c>
    </row>
    <row r="292" spans="1:18">
      <c r="A292"/>
    </row>
    <row r="293" spans="1:18">
      <c r="A293" s="51" t="s">
        <v>394</v>
      </c>
      <c r="B293" s="51" t="s">
        <v>395</v>
      </c>
    </row>
    <row r="294" spans="1:18">
      <c r="A294" s="51" t="s">
        <v>396</v>
      </c>
      <c r="B294" s="51" t="s">
        <v>397</v>
      </c>
    </row>
    <row r="295" spans="1:18">
      <c r="A295"/>
    </row>
    <row r="296" spans="1:18">
      <c r="A296" s="18" t="s">
        <v>557</v>
      </c>
      <c r="B296" s="1"/>
      <c r="C296" s="1"/>
      <c r="D296" s="1"/>
      <c r="E296" s="1"/>
      <c r="F296" s="1"/>
      <c r="G296" s="1"/>
      <c r="H296" s="1"/>
      <c r="I296" s="1"/>
      <c r="J296" s="1"/>
      <c r="K296" s="1"/>
      <c r="L296" s="1"/>
      <c r="M296" s="2"/>
    </row>
    <row r="298" spans="1:18">
      <c r="D298" s="3" t="s">
        <v>0</v>
      </c>
      <c r="E298" s="4" t="s">
        <v>1</v>
      </c>
      <c r="F298" s="4" t="s">
        <v>2</v>
      </c>
      <c r="G298" s="4" t="s">
        <v>3</v>
      </c>
      <c r="H298" s="4" t="s">
        <v>4</v>
      </c>
      <c r="I298" s="4" t="s">
        <v>5</v>
      </c>
      <c r="J298" s="4" t="s">
        <v>6</v>
      </c>
      <c r="K298" s="4" t="s">
        <v>7</v>
      </c>
      <c r="L298" s="4" t="s">
        <v>8</v>
      </c>
      <c r="M298" s="4" t="s">
        <v>9</v>
      </c>
      <c r="N298" s="4" t="s">
        <v>15</v>
      </c>
      <c r="O298" s="114" t="s">
        <v>588</v>
      </c>
      <c r="P298" s="114" t="s">
        <v>589</v>
      </c>
      <c r="Q298" s="114">
        <v>2024</v>
      </c>
      <c r="R298" s="114">
        <v>2025</v>
      </c>
    </row>
    <row r="299" spans="1:18">
      <c r="A299" s="15" t="s">
        <v>44</v>
      </c>
      <c r="D299" s="5">
        <v>0.34641307192596044</v>
      </c>
      <c r="E299" s="6">
        <v>0.3266630262628078</v>
      </c>
      <c r="F299" s="6">
        <v>0.2415205905552418</v>
      </c>
      <c r="G299" s="6">
        <v>0.28656068362997028</v>
      </c>
      <c r="H299" s="6">
        <v>0.19964747870031446</v>
      </c>
      <c r="I299" s="6">
        <v>0.25982104461059086</v>
      </c>
      <c r="J299" s="6">
        <v>0.24755111627020748</v>
      </c>
      <c r="K299" s="6">
        <v>0.27344002047005672</v>
      </c>
      <c r="L299" s="6">
        <v>0.2717479370514308</v>
      </c>
      <c r="M299" s="6">
        <v>0.27858111164924981</v>
      </c>
      <c r="N299" s="6">
        <v>0.32426479006976794</v>
      </c>
      <c r="O299" s="115">
        <v>0.32634862328414971</v>
      </c>
      <c r="P299" s="115">
        <v>0.32358183365198739</v>
      </c>
      <c r="Q299" s="179">
        <v>0.2944593777474821</v>
      </c>
      <c r="R299" s="179">
        <v>0.26906269966656299</v>
      </c>
    </row>
    <row r="300" spans="1:18">
      <c r="A300" s="16" t="s">
        <v>45</v>
      </c>
      <c r="D300" s="7">
        <v>0.33083448109490421</v>
      </c>
      <c r="E300" s="8">
        <v>0.31199201071153104</v>
      </c>
      <c r="F300" s="8">
        <v>0.32038801083775359</v>
      </c>
      <c r="G300" s="8">
        <v>0.31169028292072071</v>
      </c>
      <c r="H300" s="8">
        <v>0.38365414702587036</v>
      </c>
      <c r="I300" s="8">
        <v>0.36732862827757468</v>
      </c>
      <c r="J300" s="8">
        <v>0.32648327639688546</v>
      </c>
      <c r="K300" s="8">
        <v>0.29744740470482034</v>
      </c>
      <c r="L300" s="8">
        <v>0.32669825087327031</v>
      </c>
      <c r="M300" s="8">
        <v>0.3139283693890722</v>
      </c>
      <c r="N300" s="8">
        <v>0.26745350282157732</v>
      </c>
      <c r="O300" s="116">
        <v>0.27561142770066849</v>
      </c>
      <c r="P300" s="116">
        <v>0.28924695868261502</v>
      </c>
      <c r="Q300" s="180">
        <v>0.29538843589731617</v>
      </c>
      <c r="R300" s="180">
        <v>0.31835515354233668</v>
      </c>
    </row>
    <row r="301" spans="1:18">
      <c r="A301" s="16" t="s">
        <v>12</v>
      </c>
      <c r="D301" s="7">
        <v>0.19776108194079611</v>
      </c>
      <c r="E301" s="8">
        <v>0.2152403881548117</v>
      </c>
      <c r="F301" s="8">
        <v>0.29771674481074034</v>
      </c>
      <c r="G301" s="8">
        <v>0.23207048108625092</v>
      </c>
      <c r="H301" s="8">
        <v>0.23529692290655543</v>
      </c>
      <c r="I301" s="8">
        <v>0.25141154574487673</v>
      </c>
      <c r="J301" s="8">
        <v>0.25795189241851352</v>
      </c>
      <c r="K301" s="8">
        <v>0.23692552886276921</v>
      </c>
      <c r="L301" s="8">
        <v>0.25015752876859115</v>
      </c>
      <c r="M301" s="8">
        <v>0.2935420425104785</v>
      </c>
      <c r="N301" s="8">
        <v>0.26526198343416824</v>
      </c>
      <c r="O301" s="116">
        <v>0.21362426279525878</v>
      </c>
      <c r="P301" s="116">
        <v>0.22346038765774115</v>
      </c>
      <c r="Q301" s="180">
        <v>0.22723197932674377</v>
      </c>
      <c r="R301" s="180">
        <v>0.25193704612265871</v>
      </c>
    </row>
    <row r="302" spans="1:18">
      <c r="A302" s="16" t="s">
        <v>46</v>
      </c>
      <c r="D302" s="7">
        <v>9.0503768163269299E-2</v>
      </c>
      <c r="E302" s="8">
        <v>9.663174242964695E-2</v>
      </c>
      <c r="F302" s="8">
        <v>0.10790571603126776</v>
      </c>
      <c r="G302" s="8">
        <v>0.12157998877136741</v>
      </c>
      <c r="H302" s="8">
        <v>0.14422214254482102</v>
      </c>
      <c r="I302" s="8">
        <v>9.2570066583058233E-2</v>
      </c>
      <c r="J302" s="8">
        <v>0.13625360765497896</v>
      </c>
      <c r="K302" s="8">
        <v>0.155572520639461</v>
      </c>
      <c r="L302" s="8">
        <v>0.10171012945575392</v>
      </c>
      <c r="M302" s="8">
        <v>9.5278111787286554E-2</v>
      </c>
      <c r="N302" s="8">
        <v>0.10798982909372076</v>
      </c>
      <c r="O302" s="116">
        <v>0.13338959783215629</v>
      </c>
      <c r="P302" s="116">
        <v>0.11957444221209883</v>
      </c>
      <c r="Q302" s="180">
        <v>0.13929899535142171</v>
      </c>
      <c r="R302" s="180">
        <v>0.11525177085217721</v>
      </c>
    </row>
    <row r="303" spans="1:18">
      <c r="A303" s="16" t="s">
        <v>47</v>
      </c>
      <c r="D303" s="7">
        <v>3.4487596875069824E-2</v>
      </c>
      <c r="E303" s="8">
        <v>4.9472832441202409E-2</v>
      </c>
      <c r="F303" s="8">
        <v>3.2468937764996528E-2</v>
      </c>
      <c r="G303" s="8">
        <v>4.8098563591690582E-2</v>
      </c>
      <c r="H303" s="8">
        <v>3.7179308822438674E-2</v>
      </c>
      <c r="I303" s="8">
        <v>2.8868714783899588E-2</v>
      </c>
      <c r="J303" s="8">
        <v>3.176010725941459E-2</v>
      </c>
      <c r="K303" s="8">
        <v>3.6614525322892714E-2</v>
      </c>
      <c r="L303" s="8">
        <v>4.9686153850953631E-2</v>
      </c>
      <c r="M303" s="8">
        <v>1.8670364663912861E-2</v>
      </c>
      <c r="N303" s="8">
        <v>3.5029894580765671E-2</v>
      </c>
      <c r="O303" s="116">
        <v>5.102608838776692E-2</v>
      </c>
      <c r="P303" s="116">
        <v>4.4136377795557576E-2</v>
      </c>
      <c r="Q303" s="180">
        <v>4.3621211677036295E-2</v>
      </c>
      <c r="R303" s="180">
        <v>4.5393329816264372E-2</v>
      </c>
    </row>
    <row r="304" spans="1:18">
      <c r="A304" s="17" t="s">
        <v>293</v>
      </c>
      <c r="D304" s="9">
        <v>1</v>
      </c>
      <c r="E304" s="10">
        <v>1</v>
      </c>
      <c r="F304" s="10">
        <v>1</v>
      </c>
      <c r="G304" s="10">
        <v>1</v>
      </c>
      <c r="H304" s="10">
        <v>1</v>
      </c>
      <c r="I304" s="10">
        <v>1</v>
      </c>
      <c r="J304" s="10">
        <v>1</v>
      </c>
      <c r="K304" s="10">
        <v>1</v>
      </c>
      <c r="L304" s="10">
        <v>1</v>
      </c>
      <c r="M304" s="10">
        <v>1</v>
      </c>
      <c r="N304" s="10">
        <v>1</v>
      </c>
      <c r="O304" s="117">
        <v>1</v>
      </c>
      <c r="P304" s="117">
        <v>1</v>
      </c>
      <c r="Q304" s="181">
        <v>1</v>
      </c>
      <c r="R304" s="181">
        <v>1</v>
      </c>
    </row>
    <row r="305" spans="1:18">
      <c r="A305" s="30" t="s">
        <v>295</v>
      </c>
      <c r="D305" s="29">
        <v>500.0022200000007</v>
      </c>
      <c r="E305" s="28">
        <v>499.99946999999986</v>
      </c>
      <c r="F305" s="28">
        <v>500.00013679890549</v>
      </c>
      <c r="G305" s="28">
        <v>499.99956879328238</v>
      </c>
      <c r="H305" s="28">
        <v>499.99992685674209</v>
      </c>
      <c r="I305" s="28">
        <v>500.00029017300102</v>
      </c>
      <c r="J305" s="28">
        <v>499.99999990997657</v>
      </c>
      <c r="K305" s="28">
        <v>499.9997401360838</v>
      </c>
      <c r="L305" s="28">
        <v>499.99466346101542</v>
      </c>
      <c r="M305" s="28">
        <v>500.00039894996331</v>
      </c>
      <c r="N305" s="28">
        <v>499.99983211899496</v>
      </c>
      <c r="O305" s="28">
        <v>499.99999999999989</v>
      </c>
      <c r="P305" s="28">
        <v>499.99999999999989</v>
      </c>
      <c r="Q305" s="182">
        <v>499.9997260225183</v>
      </c>
      <c r="R305" s="182">
        <v>500.000054064403</v>
      </c>
    </row>
    <row r="306" spans="1:18">
      <c r="A306" s="22" t="s">
        <v>294</v>
      </c>
      <c r="D306" s="21">
        <v>904</v>
      </c>
      <c r="E306" s="20">
        <v>589</v>
      </c>
      <c r="F306" s="20">
        <v>735</v>
      </c>
      <c r="G306" s="20">
        <v>353</v>
      </c>
      <c r="H306" s="20">
        <v>700</v>
      </c>
      <c r="I306" s="20">
        <v>351</v>
      </c>
      <c r="J306" s="20">
        <v>700</v>
      </c>
      <c r="K306" s="20">
        <v>607</v>
      </c>
      <c r="L306" s="20">
        <v>628</v>
      </c>
      <c r="M306" s="20">
        <v>640</v>
      </c>
      <c r="N306" s="20">
        <v>607</v>
      </c>
      <c r="O306" s="27">
        <v>812</v>
      </c>
      <c r="P306" s="27">
        <v>816</v>
      </c>
      <c r="Q306" s="27">
        <v>722</v>
      </c>
      <c r="R306" s="27">
        <v>914</v>
      </c>
    </row>
    <row r="307" spans="1:18">
      <c r="A307"/>
    </row>
    <row r="308" spans="1:18">
      <c r="A308" s="61" t="s">
        <v>492</v>
      </c>
      <c r="D308" s="62">
        <f t="shared" ref="D308:O308" si="96">D299+D300</f>
        <v>0.67724755302086459</v>
      </c>
      <c r="E308" s="62">
        <f t="shared" si="96"/>
        <v>0.6386550369743389</v>
      </c>
      <c r="F308" s="62">
        <f t="shared" si="96"/>
        <v>0.56190860139299537</v>
      </c>
      <c r="G308" s="62">
        <f t="shared" si="96"/>
        <v>0.59825096655069099</v>
      </c>
      <c r="H308" s="62">
        <f t="shared" si="96"/>
        <v>0.58330162572618482</v>
      </c>
      <c r="I308" s="62">
        <f t="shared" si="96"/>
        <v>0.62714967288816559</v>
      </c>
      <c r="J308" s="62">
        <f t="shared" si="96"/>
        <v>0.574034392667093</v>
      </c>
      <c r="K308" s="62">
        <f t="shared" si="96"/>
        <v>0.57088742517487701</v>
      </c>
      <c r="L308" s="62">
        <f t="shared" si="96"/>
        <v>0.59844618792470117</v>
      </c>
      <c r="M308" s="62">
        <f t="shared" si="96"/>
        <v>0.59250948103832202</v>
      </c>
      <c r="N308" s="62">
        <f t="shared" si="96"/>
        <v>0.59171829289134525</v>
      </c>
      <c r="O308" s="62">
        <f t="shared" si="96"/>
        <v>0.6019600509848182</v>
      </c>
      <c r="P308" s="62">
        <f t="shared" ref="P308:Q308" si="97">P299+P300</f>
        <v>0.61282879233460241</v>
      </c>
      <c r="Q308" s="62">
        <f t="shared" si="97"/>
        <v>0.58984781364479821</v>
      </c>
      <c r="R308" s="62">
        <f t="shared" ref="R308" si="98">R299+R300</f>
        <v>0.58741785320889961</v>
      </c>
    </row>
    <row r="309" spans="1:18">
      <c r="A309" s="63" t="s">
        <v>489</v>
      </c>
      <c r="D309" s="62">
        <f t="shared" ref="D309:O309" si="99">D301</f>
        <v>0.19776108194079611</v>
      </c>
      <c r="E309" s="62">
        <f t="shared" si="99"/>
        <v>0.2152403881548117</v>
      </c>
      <c r="F309" s="62">
        <f t="shared" si="99"/>
        <v>0.29771674481074034</v>
      </c>
      <c r="G309" s="62">
        <f t="shared" si="99"/>
        <v>0.23207048108625092</v>
      </c>
      <c r="H309" s="62">
        <f t="shared" si="99"/>
        <v>0.23529692290655543</v>
      </c>
      <c r="I309" s="62">
        <f t="shared" si="99"/>
        <v>0.25141154574487673</v>
      </c>
      <c r="J309" s="62">
        <f t="shared" si="99"/>
        <v>0.25795189241851352</v>
      </c>
      <c r="K309" s="62">
        <f t="shared" si="99"/>
        <v>0.23692552886276921</v>
      </c>
      <c r="L309" s="62">
        <f t="shared" si="99"/>
        <v>0.25015752876859115</v>
      </c>
      <c r="M309" s="62">
        <f t="shared" si="99"/>
        <v>0.2935420425104785</v>
      </c>
      <c r="N309" s="62">
        <f t="shared" si="99"/>
        <v>0.26526198343416824</v>
      </c>
      <c r="O309" s="62">
        <f t="shared" si="99"/>
        <v>0.21362426279525878</v>
      </c>
      <c r="P309" s="62">
        <f t="shared" ref="P309:Q309" si="100">P301</f>
        <v>0.22346038765774115</v>
      </c>
      <c r="Q309" s="62">
        <f t="shared" si="100"/>
        <v>0.22723197932674377</v>
      </c>
      <c r="R309" s="62">
        <f t="shared" ref="R309" si="101">R301</f>
        <v>0.25193704612265871</v>
      </c>
    </row>
    <row r="310" spans="1:18">
      <c r="A310" s="60" t="s">
        <v>493</v>
      </c>
      <c r="D310" s="62">
        <f t="shared" ref="D310:O310" si="102">D302+D303</f>
        <v>0.12499136503833913</v>
      </c>
      <c r="E310" s="62">
        <f t="shared" si="102"/>
        <v>0.14610457487084935</v>
      </c>
      <c r="F310" s="62">
        <f t="shared" si="102"/>
        <v>0.14037465379626429</v>
      </c>
      <c r="G310" s="62">
        <f t="shared" si="102"/>
        <v>0.16967855236305801</v>
      </c>
      <c r="H310" s="62">
        <f t="shared" si="102"/>
        <v>0.18140145136725969</v>
      </c>
      <c r="I310" s="62">
        <f t="shared" si="102"/>
        <v>0.12143878136695782</v>
      </c>
      <c r="J310" s="62">
        <f t="shared" si="102"/>
        <v>0.16801371491439354</v>
      </c>
      <c r="K310" s="62">
        <f t="shared" si="102"/>
        <v>0.19218704596235373</v>
      </c>
      <c r="L310" s="62">
        <f t="shared" si="102"/>
        <v>0.15139628330670754</v>
      </c>
      <c r="M310" s="62">
        <f t="shared" si="102"/>
        <v>0.11394847645119942</v>
      </c>
      <c r="N310" s="62">
        <f t="shared" si="102"/>
        <v>0.14301972367448643</v>
      </c>
      <c r="O310" s="62">
        <f t="shared" si="102"/>
        <v>0.18441568621992321</v>
      </c>
      <c r="P310" s="62">
        <f t="shared" ref="P310:Q310" si="103">P302+P303</f>
        <v>0.16371082000765641</v>
      </c>
      <c r="Q310" s="62">
        <f t="shared" si="103"/>
        <v>0.18292020702845802</v>
      </c>
      <c r="R310" s="62">
        <f t="shared" ref="R310" si="104">R302+R303</f>
        <v>0.16064510066844156</v>
      </c>
    </row>
    <row r="311" spans="1:18">
      <c r="A311"/>
    </row>
    <row r="312" spans="1:18">
      <c r="A312" s="64" t="s">
        <v>491</v>
      </c>
      <c r="D312" s="67">
        <v>2.1358183369665835</v>
      </c>
      <c r="E312" s="66">
        <v>2.2302593440749026</v>
      </c>
      <c r="F312" s="67">
        <v>2.3694143996130221</v>
      </c>
      <c r="G312" s="66">
        <v>2.3329654657740844</v>
      </c>
      <c r="H312" s="66">
        <v>2.4356316557631996</v>
      </c>
      <c r="I312" s="66">
        <v>2.2633367786520999</v>
      </c>
      <c r="J312" s="66">
        <v>2.3781883132365071</v>
      </c>
      <c r="K312" s="66">
        <v>2.3844741256403146</v>
      </c>
      <c r="L312" s="66">
        <v>2.3308883121815285</v>
      </c>
      <c r="M312" s="66">
        <v>2.2615282484275361</v>
      </c>
      <c r="N312" s="66">
        <v>2.2620665352941409</v>
      </c>
      <c r="O312" s="66">
        <v>2.3071331003387203</v>
      </c>
      <c r="P312" s="66">
        <v>2.2714365718166238</v>
      </c>
      <c r="Q312" s="66">
        <v>2.3422342273132171</v>
      </c>
      <c r="R312" s="66">
        <v>2.3495578776092416</v>
      </c>
    </row>
    <row r="313" spans="1:18">
      <c r="A313"/>
    </row>
    <row r="314" spans="1:18">
      <c r="A314" s="51" t="s">
        <v>394</v>
      </c>
      <c r="B314" s="51" t="s">
        <v>395</v>
      </c>
    </row>
    <row r="315" spans="1:18">
      <c r="A315" s="51" t="s">
        <v>396</v>
      </c>
      <c r="B315" s="51" t="s">
        <v>397</v>
      </c>
    </row>
    <row r="316" spans="1:18">
      <c r="A316"/>
    </row>
    <row r="317" spans="1:18">
      <c r="A317" s="18" t="s">
        <v>558</v>
      </c>
      <c r="B317" s="1"/>
      <c r="C317" s="1"/>
      <c r="D317" s="1"/>
      <c r="E317" s="1"/>
      <c r="F317" s="1"/>
      <c r="G317" s="1"/>
      <c r="H317" s="1"/>
      <c r="I317" s="1"/>
      <c r="J317" s="1"/>
      <c r="K317" s="1"/>
      <c r="L317" s="1"/>
      <c r="M317" s="2"/>
    </row>
    <row r="319" spans="1:18">
      <c r="D319" s="3" t="s">
        <v>0</v>
      </c>
      <c r="E319" s="4" t="s">
        <v>1</v>
      </c>
      <c r="F319" s="4" t="s">
        <v>2</v>
      </c>
      <c r="G319" s="4" t="s">
        <v>3</v>
      </c>
      <c r="H319" s="4" t="s">
        <v>4</v>
      </c>
      <c r="I319" s="4" t="s">
        <v>5</v>
      </c>
      <c r="J319" s="4" t="s">
        <v>6</v>
      </c>
      <c r="K319" s="4" t="s">
        <v>7</v>
      </c>
      <c r="L319" s="4" t="s">
        <v>8</v>
      </c>
      <c r="M319" s="4" t="s">
        <v>9</v>
      </c>
      <c r="N319" s="4" t="s">
        <v>15</v>
      </c>
      <c r="O319" s="114" t="s">
        <v>588</v>
      </c>
      <c r="P319" s="114" t="s">
        <v>589</v>
      </c>
      <c r="Q319" s="114">
        <v>2024</v>
      </c>
      <c r="R319" s="114">
        <v>2025</v>
      </c>
    </row>
    <row r="320" spans="1:18">
      <c r="A320" s="15" t="s">
        <v>44</v>
      </c>
      <c r="D320" s="5">
        <v>0.27132518531617728</v>
      </c>
      <c r="E320" s="6">
        <v>0.25516657047656488</v>
      </c>
      <c r="F320" s="6">
        <v>0.16828983083725543</v>
      </c>
      <c r="G320" s="6">
        <v>0.26829101419045037</v>
      </c>
      <c r="H320" s="6">
        <v>0.18379294369328755</v>
      </c>
      <c r="I320" s="6">
        <v>0.21042260191014969</v>
      </c>
      <c r="J320" s="6">
        <v>0.20448985981741566</v>
      </c>
      <c r="K320" s="6">
        <v>0.22356873289327267</v>
      </c>
      <c r="L320" s="6">
        <v>0.23690209318875749</v>
      </c>
      <c r="M320" s="6">
        <v>0.31971840538230922</v>
      </c>
      <c r="N320" s="6">
        <v>0.29295346101919245</v>
      </c>
      <c r="O320" s="115">
        <v>0.39188272270845187</v>
      </c>
      <c r="P320" s="115">
        <v>0.39240473584982483</v>
      </c>
      <c r="Q320" s="179">
        <v>0.43195806607956916</v>
      </c>
      <c r="R320" s="179">
        <v>0.39201518647187739</v>
      </c>
    </row>
    <row r="321" spans="1:18">
      <c r="A321" s="16" t="s">
        <v>45</v>
      </c>
      <c r="D321" s="7">
        <v>0.23102337425621833</v>
      </c>
      <c r="E321" s="8">
        <v>0.20935139191247554</v>
      </c>
      <c r="F321" s="8">
        <v>0.24444726554110377</v>
      </c>
      <c r="G321" s="8">
        <v>0.2443837432627485</v>
      </c>
      <c r="H321" s="8">
        <v>0.26427131237603135</v>
      </c>
      <c r="I321" s="8">
        <v>0.21039880773786493</v>
      </c>
      <c r="J321" s="8">
        <v>0.26212573899895147</v>
      </c>
      <c r="K321" s="8">
        <v>0.23477143325594757</v>
      </c>
      <c r="L321" s="8">
        <v>0.23920344225511092</v>
      </c>
      <c r="M321" s="8">
        <v>0.263088141540951</v>
      </c>
      <c r="N321" s="8">
        <v>0.22074798400026341</v>
      </c>
      <c r="O321" s="116">
        <v>0.24469733350476416</v>
      </c>
      <c r="P321" s="116">
        <v>0.24019604939698283</v>
      </c>
      <c r="Q321" s="180">
        <v>0.21660904460438035</v>
      </c>
      <c r="R321" s="180">
        <v>0.28725082667160878</v>
      </c>
    </row>
    <row r="322" spans="1:18">
      <c r="A322" s="16" t="s">
        <v>12</v>
      </c>
      <c r="D322" s="7">
        <v>0.28066895382984525</v>
      </c>
      <c r="E322" s="8">
        <v>0.32763010728791353</v>
      </c>
      <c r="F322" s="8">
        <v>0.33467118066451979</v>
      </c>
      <c r="G322" s="8">
        <v>0.24851326982323677</v>
      </c>
      <c r="H322" s="8">
        <v>0.27988418202199888</v>
      </c>
      <c r="I322" s="8">
        <v>0.33519430843398934</v>
      </c>
      <c r="J322" s="8">
        <v>0.29684215214210302</v>
      </c>
      <c r="K322" s="8">
        <v>0.28344880055455873</v>
      </c>
      <c r="L322" s="8">
        <v>0.28145560479518233</v>
      </c>
      <c r="M322" s="8">
        <v>0.2146720913179781</v>
      </c>
      <c r="N322" s="8">
        <v>0.28242815781760006</v>
      </c>
      <c r="O322" s="116">
        <v>0.19805860616670143</v>
      </c>
      <c r="P322" s="116">
        <v>0.20223653066979763</v>
      </c>
      <c r="Q322" s="180">
        <v>0.18646273780915976</v>
      </c>
      <c r="R322" s="180">
        <v>0.16818470472893707</v>
      </c>
    </row>
    <row r="323" spans="1:18">
      <c r="A323" s="16" t="s">
        <v>46</v>
      </c>
      <c r="D323" s="7">
        <v>0.15273124187328579</v>
      </c>
      <c r="E323" s="8">
        <v>0.11682260383195998</v>
      </c>
      <c r="F323" s="8">
        <v>0.18601650177387097</v>
      </c>
      <c r="G323" s="8">
        <v>0.14456160181359948</v>
      </c>
      <c r="H323" s="8">
        <v>0.17211474306451863</v>
      </c>
      <c r="I323" s="8">
        <v>0.1649847282038128</v>
      </c>
      <c r="J323" s="8">
        <v>0.14825247360239188</v>
      </c>
      <c r="K323" s="8">
        <v>0.15371895605847449</v>
      </c>
      <c r="L323" s="8">
        <v>0.15919877123380805</v>
      </c>
      <c r="M323" s="8">
        <v>0.12998082648004347</v>
      </c>
      <c r="N323" s="8">
        <v>0.1408038615330427</v>
      </c>
      <c r="O323" s="116">
        <v>9.2372069999971926E-2</v>
      </c>
      <c r="P323" s="116">
        <v>8.3294037952991354E-2</v>
      </c>
      <c r="Q323" s="180">
        <v>0.10134953162153941</v>
      </c>
      <c r="R323" s="180">
        <v>9.1891411449389754E-2</v>
      </c>
    </row>
    <row r="324" spans="1:18">
      <c r="A324" s="16" t="s">
        <v>47</v>
      </c>
      <c r="D324" s="7">
        <v>6.4251244724473328E-2</v>
      </c>
      <c r="E324" s="8">
        <v>9.1029326491086082E-2</v>
      </c>
      <c r="F324" s="8">
        <v>6.6575221183250016E-2</v>
      </c>
      <c r="G324" s="8">
        <v>9.4250370909964812E-2</v>
      </c>
      <c r="H324" s="8">
        <v>9.9936818844163652E-2</v>
      </c>
      <c r="I324" s="8">
        <v>7.8999553714183227E-2</v>
      </c>
      <c r="J324" s="8">
        <v>8.828977543913806E-2</v>
      </c>
      <c r="K324" s="8">
        <v>0.10449207723774652</v>
      </c>
      <c r="L324" s="8">
        <v>8.3240088527141293E-2</v>
      </c>
      <c r="M324" s="8">
        <v>7.2540535278718274E-2</v>
      </c>
      <c r="N324" s="8">
        <v>6.3066535629901388E-2</v>
      </c>
      <c r="O324" s="116">
        <v>7.2989267620110626E-2</v>
      </c>
      <c r="P324" s="116">
        <v>8.1868646130403275E-2</v>
      </c>
      <c r="Q324" s="180">
        <v>6.3620619885351351E-2</v>
      </c>
      <c r="R324" s="180">
        <v>6.0657870678187072E-2</v>
      </c>
    </row>
    <row r="325" spans="1:18">
      <c r="A325" s="17" t="s">
        <v>293</v>
      </c>
      <c r="D325" s="9">
        <v>1</v>
      </c>
      <c r="E325" s="10">
        <v>1</v>
      </c>
      <c r="F325" s="10">
        <v>1</v>
      </c>
      <c r="G325" s="10">
        <v>1</v>
      </c>
      <c r="H325" s="10">
        <v>1</v>
      </c>
      <c r="I325" s="10">
        <v>1</v>
      </c>
      <c r="J325" s="10">
        <v>1</v>
      </c>
      <c r="K325" s="10">
        <v>1</v>
      </c>
      <c r="L325" s="10">
        <v>1</v>
      </c>
      <c r="M325" s="10">
        <v>1</v>
      </c>
      <c r="N325" s="10">
        <v>1</v>
      </c>
      <c r="O325" s="117">
        <v>1</v>
      </c>
      <c r="P325" s="117">
        <v>1</v>
      </c>
      <c r="Q325" s="181">
        <v>1</v>
      </c>
      <c r="R325" s="181">
        <v>1</v>
      </c>
    </row>
    <row r="326" spans="1:18">
      <c r="A326" s="30" t="s">
        <v>295</v>
      </c>
      <c r="D326" s="29">
        <v>500.00222000000099</v>
      </c>
      <c r="E326" s="28">
        <v>499.99947000000003</v>
      </c>
      <c r="F326" s="28">
        <v>500.00013679890532</v>
      </c>
      <c r="G326" s="28">
        <v>499.99956879328249</v>
      </c>
      <c r="H326" s="28">
        <v>499.99992685674192</v>
      </c>
      <c r="I326" s="28">
        <v>500.00029017300102</v>
      </c>
      <c r="J326" s="28">
        <v>499.99999990997674</v>
      </c>
      <c r="K326" s="28">
        <v>499.9997401360838</v>
      </c>
      <c r="L326" s="28">
        <v>499.99466346101531</v>
      </c>
      <c r="M326" s="28">
        <v>500.00039894996343</v>
      </c>
      <c r="N326" s="28">
        <v>499.99983211899485</v>
      </c>
      <c r="O326" s="28">
        <v>499.99999999999989</v>
      </c>
      <c r="P326" s="28">
        <v>499.99999999999989</v>
      </c>
      <c r="Q326" s="182">
        <v>499.9997260225183</v>
      </c>
      <c r="R326" s="182">
        <v>500.000054064403</v>
      </c>
    </row>
    <row r="327" spans="1:18">
      <c r="A327" s="22" t="s">
        <v>294</v>
      </c>
      <c r="D327" s="21">
        <v>904</v>
      </c>
      <c r="E327" s="20">
        <v>589</v>
      </c>
      <c r="F327" s="20">
        <v>735</v>
      </c>
      <c r="G327" s="20">
        <v>353</v>
      </c>
      <c r="H327" s="20">
        <v>700</v>
      </c>
      <c r="I327" s="20">
        <v>351</v>
      </c>
      <c r="J327" s="20">
        <v>700</v>
      </c>
      <c r="K327" s="20">
        <v>607</v>
      </c>
      <c r="L327" s="20">
        <v>628</v>
      </c>
      <c r="M327" s="20">
        <v>640</v>
      </c>
      <c r="N327" s="20">
        <v>607</v>
      </c>
      <c r="O327" s="27">
        <v>812</v>
      </c>
      <c r="P327" s="27">
        <v>816</v>
      </c>
      <c r="Q327" s="27">
        <v>722</v>
      </c>
      <c r="R327" s="27">
        <v>914</v>
      </c>
    </row>
    <row r="328" spans="1:18">
      <c r="A328"/>
    </row>
    <row r="329" spans="1:18">
      <c r="A329" s="61" t="s">
        <v>492</v>
      </c>
      <c r="D329" s="62">
        <f t="shared" ref="D329:N329" si="105">D320+D321</f>
        <v>0.50234855957239555</v>
      </c>
      <c r="E329" s="62">
        <f t="shared" si="105"/>
        <v>0.46451796238904042</v>
      </c>
      <c r="F329" s="62">
        <f t="shared" si="105"/>
        <v>0.4127370963783592</v>
      </c>
      <c r="G329" s="62">
        <f t="shared" si="105"/>
        <v>0.5126747574531989</v>
      </c>
      <c r="H329" s="62">
        <f t="shared" si="105"/>
        <v>0.44806425606931888</v>
      </c>
      <c r="I329" s="62">
        <f t="shared" si="105"/>
        <v>0.42082140964801462</v>
      </c>
      <c r="J329" s="62">
        <f t="shared" si="105"/>
        <v>0.46661559881636716</v>
      </c>
      <c r="K329" s="62">
        <f t="shared" si="105"/>
        <v>0.45834016614922024</v>
      </c>
      <c r="L329" s="62">
        <f t="shared" si="105"/>
        <v>0.47610553544386841</v>
      </c>
      <c r="M329" s="62">
        <f t="shared" si="105"/>
        <v>0.58280654692326017</v>
      </c>
      <c r="N329" s="62">
        <f t="shared" si="105"/>
        <v>0.51370144501945592</v>
      </c>
      <c r="O329" s="62">
        <f t="shared" ref="O329:P329" si="106">O320+O321</f>
        <v>0.63658005621321601</v>
      </c>
      <c r="P329" s="62">
        <f t="shared" si="106"/>
        <v>0.63260078524680763</v>
      </c>
      <c r="Q329" s="62">
        <f t="shared" ref="Q329:R329" si="107">Q320+Q321</f>
        <v>0.64856711068394945</v>
      </c>
      <c r="R329" s="62">
        <f t="shared" si="107"/>
        <v>0.67926601314348622</v>
      </c>
    </row>
    <row r="330" spans="1:18">
      <c r="A330" s="63" t="s">
        <v>489</v>
      </c>
      <c r="D330" s="62">
        <f t="shared" ref="D330:N330" si="108">D322</f>
        <v>0.28066895382984525</v>
      </c>
      <c r="E330" s="62">
        <f t="shared" si="108"/>
        <v>0.32763010728791353</v>
      </c>
      <c r="F330" s="62">
        <f t="shared" si="108"/>
        <v>0.33467118066451979</v>
      </c>
      <c r="G330" s="62">
        <f t="shared" si="108"/>
        <v>0.24851326982323677</v>
      </c>
      <c r="H330" s="62">
        <f t="shared" si="108"/>
        <v>0.27988418202199888</v>
      </c>
      <c r="I330" s="62">
        <f t="shared" si="108"/>
        <v>0.33519430843398934</v>
      </c>
      <c r="J330" s="62">
        <f t="shared" si="108"/>
        <v>0.29684215214210302</v>
      </c>
      <c r="K330" s="62">
        <f t="shared" si="108"/>
        <v>0.28344880055455873</v>
      </c>
      <c r="L330" s="62">
        <f t="shared" si="108"/>
        <v>0.28145560479518233</v>
      </c>
      <c r="M330" s="62">
        <f t="shared" si="108"/>
        <v>0.2146720913179781</v>
      </c>
      <c r="N330" s="62">
        <f t="shared" si="108"/>
        <v>0.28242815781760006</v>
      </c>
      <c r="O330" s="62">
        <f t="shared" ref="O330:P330" si="109">O322</f>
        <v>0.19805860616670143</v>
      </c>
      <c r="P330" s="62">
        <f t="shared" si="109"/>
        <v>0.20223653066979763</v>
      </c>
      <c r="Q330" s="62">
        <f t="shared" ref="Q330:R330" si="110">Q322</f>
        <v>0.18646273780915976</v>
      </c>
      <c r="R330" s="62">
        <f t="shared" si="110"/>
        <v>0.16818470472893707</v>
      </c>
    </row>
    <row r="331" spans="1:18">
      <c r="A331" s="60" t="s">
        <v>493</v>
      </c>
      <c r="D331" s="62">
        <f t="shared" ref="D331:N331" si="111">D323+D324</f>
        <v>0.21698248659775912</v>
      </c>
      <c r="E331" s="62">
        <f t="shared" si="111"/>
        <v>0.20785193032304605</v>
      </c>
      <c r="F331" s="62">
        <f t="shared" si="111"/>
        <v>0.25259172295712096</v>
      </c>
      <c r="G331" s="62">
        <f t="shared" si="111"/>
        <v>0.2388119727235643</v>
      </c>
      <c r="H331" s="62">
        <f t="shared" si="111"/>
        <v>0.27205156190868229</v>
      </c>
      <c r="I331" s="62">
        <f t="shared" si="111"/>
        <v>0.24398428191799604</v>
      </c>
      <c r="J331" s="62">
        <f t="shared" si="111"/>
        <v>0.23654224904152993</v>
      </c>
      <c r="K331" s="62">
        <f t="shared" si="111"/>
        <v>0.25821103329622103</v>
      </c>
      <c r="L331" s="62">
        <f t="shared" si="111"/>
        <v>0.24243885976094934</v>
      </c>
      <c r="M331" s="62">
        <f t="shared" si="111"/>
        <v>0.20252136175876173</v>
      </c>
      <c r="N331" s="62">
        <f t="shared" si="111"/>
        <v>0.20387039716294408</v>
      </c>
      <c r="O331" s="62">
        <f t="shared" ref="O331:P331" si="112">O323+O324</f>
        <v>0.16536133762008254</v>
      </c>
      <c r="P331" s="62">
        <f t="shared" si="112"/>
        <v>0.16516268408339463</v>
      </c>
      <c r="Q331" s="62">
        <f t="shared" ref="Q331:R331" si="113">Q323+Q324</f>
        <v>0.16497015150689076</v>
      </c>
      <c r="R331" s="62">
        <f t="shared" si="113"/>
        <v>0.15254928212757682</v>
      </c>
    </row>
    <row r="332" spans="1:18">
      <c r="A332"/>
    </row>
    <row r="333" spans="1:18">
      <c r="A333" s="64" t="s">
        <v>491</v>
      </c>
      <c r="D333" s="67">
        <v>2.5075599864336566</v>
      </c>
      <c r="E333" s="66">
        <v>2.5791967239485243</v>
      </c>
      <c r="F333" s="67">
        <v>2.7381400169247563</v>
      </c>
      <c r="G333" s="66">
        <v>2.5520965719898823</v>
      </c>
      <c r="H333" s="66">
        <v>2.7401311809902409</v>
      </c>
      <c r="I333" s="66">
        <v>2.6917398240740145</v>
      </c>
      <c r="J333" s="66">
        <v>2.6537265658468825</v>
      </c>
      <c r="K333" s="66">
        <v>2.6807942114914747</v>
      </c>
      <c r="L333" s="66">
        <v>2.6126713196554596</v>
      </c>
      <c r="M333" s="66">
        <v>2.3725369447319111</v>
      </c>
      <c r="N333" s="66">
        <v>2.4602820267541978</v>
      </c>
      <c r="O333" s="66">
        <v>2.2098878263185275</v>
      </c>
      <c r="P333" s="66">
        <v>2.2220258091171647</v>
      </c>
      <c r="Q333" s="66">
        <v>2.1480655946287208</v>
      </c>
      <c r="R333" s="66">
        <v>2.1419259531904009</v>
      </c>
    </row>
    <row r="334" spans="1:18">
      <c r="A334"/>
    </row>
    <row r="335" spans="1:18">
      <c r="A335" s="51" t="s">
        <v>394</v>
      </c>
      <c r="B335" s="51" t="s">
        <v>395</v>
      </c>
    </row>
    <row r="336" spans="1:18">
      <c r="A336" s="51" t="s">
        <v>396</v>
      </c>
      <c r="B336" s="51" t="s">
        <v>397</v>
      </c>
    </row>
    <row r="337" spans="1:18">
      <c r="A337"/>
    </row>
    <row r="338" spans="1:18">
      <c r="A338" s="18" t="s">
        <v>559</v>
      </c>
      <c r="B338" s="1"/>
      <c r="C338" s="1"/>
      <c r="D338" s="1"/>
      <c r="E338" s="1"/>
      <c r="F338" s="1"/>
      <c r="G338" s="1"/>
      <c r="H338" s="1"/>
      <c r="I338" s="1"/>
      <c r="J338" s="1"/>
      <c r="K338" s="1"/>
      <c r="L338" s="1"/>
      <c r="M338" s="2"/>
    </row>
    <row r="340" spans="1:18">
      <c r="D340" s="3" t="s">
        <v>0</v>
      </c>
      <c r="E340" s="4" t="s">
        <v>1</v>
      </c>
      <c r="F340" s="4" t="s">
        <v>2</v>
      </c>
      <c r="G340" s="4" t="s">
        <v>3</v>
      </c>
      <c r="H340" s="4" t="s">
        <v>4</v>
      </c>
      <c r="I340" s="4" t="s">
        <v>5</v>
      </c>
      <c r="J340" s="4" t="s">
        <v>6</v>
      </c>
      <c r="K340" s="4" t="s">
        <v>7</v>
      </c>
      <c r="L340" s="4" t="s">
        <v>8</v>
      </c>
      <c r="M340" s="4" t="s">
        <v>9</v>
      </c>
      <c r="N340" s="4" t="s">
        <v>15</v>
      </c>
      <c r="O340" s="114" t="s">
        <v>588</v>
      </c>
      <c r="P340" s="114" t="s">
        <v>589</v>
      </c>
      <c r="Q340" s="114">
        <v>2024</v>
      </c>
      <c r="R340" s="114">
        <v>2025</v>
      </c>
    </row>
    <row r="341" spans="1:18">
      <c r="A341" s="15" t="s">
        <v>44</v>
      </c>
      <c r="D341" s="5">
        <v>8.4111596544511183E-2</v>
      </c>
      <c r="E341" s="6">
        <v>9.1296076773841384E-2</v>
      </c>
      <c r="F341" s="6">
        <v>7.2874535465243376E-2</v>
      </c>
      <c r="G341" s="6">
        <v>8.5223194226884486E-2</v>
      </c>
      <c r="H341" s="6">
        <v>8.5234436611775558E-2</v>
      </c>
      <c r="I341" s="6">
        <v>8.8072387675547315E-2</v>
      </c>
      <c r="J341" s="6">
        <v>9.1027118674157192E-2</v>
      </c>
      <c r="K341" s="6">
        <v>8.7611384148893134E-2</v>
      </c>
      <c r="L341" s="6">
        <v>6.0208393991741591E-2</v>
      </c>
      <c r="M341" s="6">
        <v>8.5727736016615527E-2</v>
      </c>
      <c r="N341" s="6">
        <v>6.419687882244185E-2</v>
      </c>
      <c r="O341" s="115">
        <v>7.4695395749563936E-2</v>
      </c>
      <c r="P341" s="115">
        <v>8.0055719862155747E-2</v>
      </c>
      <c r="Q341" s="179">
        <v>9.4296936409517723E-2</v>
      </c>
      <c r="R341" s="179">
        <v>7.1245517115651719E-2</v>
      </c>
    </row>
    <row r="342" spans="1:18">
      <c r="A342" s="16" t="s">
        <v>45</v>
      </c>
      <c r="D342" s="7">
        <v>0.10554691137171336</v>
      </c>
      <c r="E342" s="8">
        <v>0.10532311164249823</v>
      </c>
      <c r="F342" s="8">
        <v>0.14104250587072339</v>
      </c>
      <c r="G342" s="8">
        <v>0.11720496164125467</v>
      </c>
      <c r="H342" s="8">
        <v>0.13613586157431523</v>
      </c>
      <c r="I342" s="8">
        <v>0.14705523904147791</v>
      </c>
      <c r="J342" s="8">
        <v>9.7347360225505455E-2</v>
      </c>
      <c r="K342" s="8">
        <v>0.11191644240645032</v>
      </c>
      <c r="L342" s="8">
        <v>0.10817089929700389</v>
      </c>
      <c r="M342" s="8">
        <v>0.10663541029178386</v>
      </c>
      <c r="N342" s="8">
        <v>9.6690426313811889E-2</v>
      </c>
      <c r="O342" s="116">
        <v>0.12179847614540325</v>
      </c>
      <c r="P342" s="116">
        <v>0.11437427631931248</v>
      </c>
      <c r="Q342" s="180">
        <v>0.10399067599323064</v>
      </c>
      <c r="R342" s="180">
        <v>0.12164996743701591</v>
      </c>
    </row>
    <row r="343" spans="1:18">
      <c r="A343" s="16" t="s">
        <v>12</v>
      </c>
      <c r="D343" s="7">
        <v>0.19810061043328933</v>
      </c>
      <c r="E343" s="8">
        <v>0.23175290565807999</v>
      </c>
      <c r="F343" s="8">
        <v>0.25314890474722163</v>
      </c>
      <c r="G343" s="8">
        <v>0.18892188741067911</v>
      </c>
      <c r="H343" s="8">
        <v>0.24481578794537484</v>
      </c>
      <c r="I343" s="8">
        <v>0.25250027421332699</v>
      </c>
      <c r="J343" s="8">
        <v>0.24684775878684978</v>
      </c>
      <c r="K343" s="8">
        <v>0.25200181944999633</v>
      </c>
      <c r="L343" s="8">
        <v>0.28152355273342006</v>
      </c>
      <c r="M343" s="8">
        <v>0.23987980445084195</v>
      </c>
      <c r="N343" s="8">
        <v>0.23807314174970365</v>
      </c>
      <c r="O343" s="116">
        <v>0.16941243037604053</v>
      </c>
      <c r="P343" s="116">
        <v>0.15903792337624462</v>
      </c>
      <c r="Q343" s="180">
        <v>0.17223042176390643</v>
      </c>
      <c r="R343" s="180">
        <v>0.18105646366315892</v>
      </c>
    </row>
    <row r="344" spans="1:18">
      <c r="A344" s="16" t="s">
        <v>46</v>
      </c>
      <c r="D344" s="7">
        <v>0.2996265096582974</v>
      </c>
      <c r="E344" s="8">
        <v>0.28383625086642583</v>
      </c>
      <c r="F344" s="8">
        <v>0.29774150540588101</v>
      </c>
      <c r="G344" s="8">
        <v>0.30767258273211079</v>
      </c>
      <c r="H344" s="8">
        <v>0.34977447735842793</v>
      </c>
      <c r="I344" s="8">
        <v>0.25612627393127901</v>
      </c>
      <c r="J344" s="8">
        <v>0.30235139354211338</v>
      </c>
      <c r="K344" s="8">
        <v>0.29479101901217186</v>
      </c>
      <c r="L344" s="8">
        <v>0.31221952269052078</v>
      </c>
      <c r="M344" s="8">
        <v>0.36138167432782919</v>
      </c>
      <c r="N344" s="8">
        <v>0.32512031196330521</v>
      </c>
      <c r="O344" s="116">
        <v>0.28683306941034237</v>
      </c>
      <c r="P344" s="116">
        <v>0.27441995848328743</v>
      </c>
      <c r="Q344" s="180">
        <v>0.26994344827699573</v>
      </c>
      <c r="R344" s="180">
        <v>0.27619206310915029</v>
      </c>
    </row>
    <row r="345" spans="1:18">
      <c r="A345" s="16" t="s">
        <v>47</v>
      </c>
      <c r="D345" s="7">
        <v>0.31261437199218861</v>
      </c>
      <c r="E345" s="8">
        <v>0.28779165505915461</v>
      </c>
      <c r="F345" s="8">
        <v>0.2351925485109306</v>
      </c>
      <c r="G345" s="8">
        <v>0.30097737398907087</v>
      </c>
      <c r="H345" s="8">
        <v>0.18403943651010643</v>
      </c>
      <c r="I345" s="8">
        <v>0.25624582513836891</v>
      </c>
      <c r="J345" s="8">
        <v>0.2624263687713741</v>
      </c>
      <c r="K345" s="8">
        <v>0.25367933498248829</v>
      </c>
      <c r="L345" s="8">
        <v>0.23787763128731382</v>
      </c>
      <c r="M345" s="8">
        <v>0.2063753749129294</v>
      </c>
      <c r="N345" s="8">
        <v>0.27591924115073763</v>
      </c>
      <c r="O345" s="116">
        <v>0.34726062831864996</v>
      </c>
      <c r="P345" s="116">
        <v>0.37211212195899968</v>
      </c>
      <c r="Q345" s="180">
        <v>0.35953851755634941</v>
      </c>
      <c r="R345" s="180">
        <v>0.34985598867502321</v>
      </c>
    </row>
    <row r="346" spans="1:18">
      <c r="A346" s="17" t="s">
        <v>293</v>
      </c>
      <c r="D346" s="9">
        <v>1</v>
      </c>
      <c r="E346" s="10">
        <v>1</v>
      </c>
      <c r="F346" s="10">
        <v>1</v>
      </c>
      <c r="G346" s="10">
        <v>1</v>
      </c>
      <c r="H346" s="10">
        <v>1</v>
      </c>
      <c r="I346" s="10">
        <v>1</v>
      </c>
      <c r="J346" s="10">
        <v>1</v>
      </c>
      <c r="K346" s="10">
        <v>1</v>
      </c>
      <c r="L346" s="10">
        <v>1</v>
      </c>
      <c r="M346" s="10">
        <v>1</v>
      </c>
      <c r="N346" s="10">
        <v>1</v>
      </c>
      <c r="O346" s="117">
        <v>1</v>
      </c>
      <c r="P346" s="117">
        <v>1</v>
      </c>
      <c r="Q346" s="181">
        <v>1</v>
      </c>
      <c r="R346" s="181">
        <v>1</v>
      </c>
    </row>
    <row r="347" spans="1:18">
      <c r="A347" s="30" t="s">
        <v>295</v>
      </c>
      <c r="D347" s="29">
        <v>500.00222000000116</v>
      </c>
      <c r="E347" s="28">
        <v>499.9994700000002</v>
      </c>
      <c r="F347" s="28">
        <v>500.00013679890543</v>
      </c>
      <c r="G347" s="28">
        <v>499.99956879328244</v>
      </c>
      <c r="H347" s="28">
        <v>499.99992685674187</v>
      </c>
      <c r="I347" s="28">
        <v>500.00029017300108</v>
      </c>
      <c r="J347" s="31">
        <v>499.99999990997662</v>
      </c>
      <c r="K347" s="31">
        <v>499.9997401360838</v>
      </c>
      <c r="L347" s="31">
        <v>499.99466346101536</v>
      </c>
      <c r="M347" s="31">
        <v>500.00039894996354</v>
      </c>
      <c r="N347" s="31">
        <v>499.99983211899473</v>
      </c>
      <c r="O347" s="28">
        <v>499.99999999999989</v>
      </c>
      <c r="P347" s="28">
        <v>499.99999999999989</v>
      </c>
      <c r="Q347" s="182">
        <v>499.9997260225183</v>
      </c>
      <c r="R347" s="182">
        <v>500.000054064403</v>
      </c>
    </row>
    <row r="348" spans="1:18">
      <c r="A348" s="22" t="s">
        <v>294</v>
      </c>
      <c r="D348" s="21">
        <v>904</v>
      </c>
      <c r="E348" s="20">
        <v>589</v>
      </c>
      <c r="F348" s="20">
        <v>735</v>
      </c>
      <c r="G348" s="20">
        <v>353</v>
      </c>
      <c r="H348" s="20">
        <v>700</v>
      </c>
      <c r="I348" s="20">
        <v>351</v>
      </c>
      <c r="J348" s="20">
        <v>700</v>
      </c>
      <c r="K348" s="20">
        <v>607</v>
      </c>
      <c r="L348" s="20">
        <v>628</v>
      </c>
      <c r="M348" s="20">
        <v>640</v>
      </c>
      <c r="N348" s="20">
        <v>607</v>
      </c>
      <c r="O348" s="27">
        <v>812</v>
      </c>
      <c r="P348" s="27">
        <v>816</v>
      </c>
      <c r="Q348" s="27">
        <v>722</v>
      </c>
      <c r="R348" s="27">
        <v>914</v>
      </c>
    </row>
    <row r="349" spans="1:18">
      <c r="A349"/>
    </row>
    <row r="350" spans="1:18">
      <c r="A350" s="61" t="s">
        <v>492</v>
      </c>
      <c r="D350" s="62">
        <f t="shared" ref="D350:N350" si="114">D341+D342</f>
        <v>0.18965850791622454</v>
      </c>
      <c r="E350" s="62">
        <f t="shared" si="114"/>
        <v>0.19661918841633963</v>
      </c>
      <c r="F350" s="62">
        <f t="shared" si="114"/>
        <v>0.21391704133596678</v>
      </c>
      <c r="G350" s="62">
        <f t="shared" si="114"/>
        <v>0.20242815586813917</v>
      </c>
      <c r="H350" s="62">
        <f t="shared" si="114"/>
        <v>0.22137029818609077</v>
      </c>
      <c r="I350" s="62">
        <f t="shared" si="114"/>
        <v>0.23512762671702522</v>
      </c>
      <c r="J350" s="62">
        <f t="shared" si="114"/>
        <v>0.18837447889966263</v>
      </c>
      <c r="K350" s="62">
        <f t="shared" si="114"/>
        <v>0.19952782655534346</v>
      </c>
      <c r="L350" s="62">
        <f t="shared" si="114"/>
        <v>0.16837929328874549</v>
      </c>
      <c r="M350" s="62">
        <f t="shared" si="114"/>
        <v>0.1923631463083994</v>
      </c>
      <c r="N350" s="62">
        <f t="shared" si="114"/>
        <v>0.16088730513625374</v>
      </c>
      <c r="O350" s="62">
        <f t="shared" ref="O350:P350" si="115">O341+O342</f>
        <v>0.1964938718949672</v>
      </c>
      <c r="P350" s="62">
        <f t="shared" si="115"/>
        <v>0.19442999618146822</v>
      </c>
      <c r="Q350" s="62">
        <f t="shared" ref="Q350:R350" si="116">Q341+Q342</f>
        <v>0.19828761240274836</v>
      </c>
      <c r="R350" s="62">
        <f t="shared" si="116"/>
        <v>0.19289548455266764</v>
      </c>
    </row>
    <row r="351" spans="1:18">
      <c r="A351" s="63" t="s">
        <v>489</v>
      </c>
      <c r="D351" s="62">
        <f t="shared" ref="D351:N351" si="117">D343</f>
        <v>0.19810061043328933</v>
      </c>
      <c r="E351" s="62">
        <f t="shared" si="117"/>
        <v>0.23175290565807999</v>
      </c>
      <c r="F351" s="62">
        <f t="shared" si="117"/>
        <v>0.25314890474722163</v>
      </c>
      <c r="G351" s="62">
        <f t="shared" si="117"/>
        <v>0.18892188741067911</v>
      </c>
      <c r="H351" s="62">
        <f t="shared" si="117"/>
        <v>0.24481578794537484</v>
      </c>
      <c r="I351" s="62">
        <f t="shared" si="117"/>
        <v>0.25250027421332699</v>
      </c>
      <c r="J351" s="62">
        <f t="shared" si="117"/>
        <v>0.24684775878684978</v>
      </c>
      <c r="K351" s="62">
        <f t="shared" si="117"/>
        <v>0.25200181944999633</v>
      </c>
      <c r="L351" s="62">
        <f t="shared" si="117"/>
        <v>0.28152355273342006</v>
      </c>
      <c r="M351" s="62">
        <f t="shared" si="117"/>
        <v>0.23987980445084195</v>
      </c>
      <c r="N351" s="62">
        <f t="shared" si="117"/>
        <v>0.23807314174970365</v>
      </c>
      <c r="O351" s="62">
        <f t="shared" ref="O351:P351" si="118">O343</f>
        <v>0.16941243037604053</v>
      </c>
      <c r="P351" s="62">
        <f t="shared" si="118"/>
        <v>0.15903792337624462</v>
      </c>
      <c r="Q351" s="62">
        <f t="shared" ref="Q351:R351" si="119">Q343</f>
        <v>0.17223042176390643</v>
      </c>
      <c r="R351" s="62">
        <f t="shared" si="119"/>
        <v>0.18105646366315892</v>
      </c>
    </row>
    <row r="352" spans="1:18">
      <c r="A352" s="60" t="s">
        <v>493</v>
      </c>
      <c r="D352" s="62">
        <f t="shared" ref="D352:N352" si="120">D344+D345</f>
        <v>0.61224088165048607</v>
      </c>
      <c r="E352" s="62">
        <f t="shared" si="120"/>
        <v>0.57162790592558044</v>
      </c>
      <c r="F352" s="62">
        <f t="shared" si="120"/>
        <v>0.53293405391681159</v>
      </c>
      <c r="G352" s="62">
        <f t="shared" si="120"/>
        <v>0.60864995672118161</v>
      </c>
      <c r="H352" s="62">
        <f t="shared" si="120"/>
        <v>0.53381391386853438</v>
      </c>
      <c r="I352" s="62">
        <f t="shared" si="120"/>
        <v>0.51237209906964787</v>
      </c>
      <c r="J352" s="62">
        <f t="shared" si="120"/>
        <v>0.56477776231348753</v>
      </c>
      <c r="K352" s="62">
        <f t="shared" si="120"/>
        <v>0.54847035399466015</v>
      </c>
      <c r="L352" s="62">
        <f t="shared" si="120"/>
        <v>0.55009715397783454</v>
      </c>
      <c r="M352" s="62">
        <f t="shared" si="120"/>
        <v>0.56775704924075865</v>
      </c>
      <c r="N352" s="62">
        <f t="shared" si="120"/>
        <v>0.60103955311404289</v>
      </c>
      <c r="O352" s="62">
        <f t="shared" ref="O352:P352" si="121">O344+O345</f>
        <v>0.63409369772899238</v>
      </c>
      <c r="P352" s="62">
        <f t="shared" si="121"/>
        <v>0.64653208044228716</v>
      </c>
      <c r="Q352" s="62">
        <f t="shared" ref="Q352:R352" si="122">Q344+Q345</f>
        <v>0.62948196583334515</v>
      </c>
      <c r="R352" s="62">
        <f t="shared" si="122"/>
        <v>0.62604805178417355</v>
      </c>
    </row>
    <row r="353" spans="1:18">
      <c r="A353"/>
    </row>
    <row r="354" spans="1:18">
      <c r="A354" s="64" t="s">
        <v>491</v>
      </c>
      <c r="D354" s="67">
        <v>3.6510851491819376</v>
      </c>
      <c r="E354" s="66">
        <v>3.5715042957945506</v>
      </c>
      <c r="F354" s="67">
        <v>3.4813350256265334</v>
      </c>
      <c r="G354" s="66">
        <v>3.6219759806152299</v>
      </c>
      <c r="H354" s="66">
        <v>3.4112486155807744</v>
      </c>
      <c r="I354" s="66">
        <v>3.445417909815446</v>
      </c>
      <c r="J354" s="66">
        <v>3.5478025335110428</v>
      </c>
      <c r="K354" s="66">
        <v>3.5150104782729108</v>
      </c>
      <c r="L354" s="66">
        <v>3.5593870979846596</v>
      </c>
      <c r="M354" s="66">
        <v>3.4960415418286712</v>
      </c>
      <c r="N354" s="66">
        <v>3.6518746103060855</v>
      </c>
      <c r="O354" s="66">
        <v>3.7101650584031121</v>
      </c>
      <c r="P354" s="66">
        <v>3.7441584863576649</v>
      </c>
      <c r="Q354" s="66">
        <v>3.696435934577428</v>
      </c>
      <c r="R354" s="66">
        <v>3.7117630387908784</v>
      </c>
    </row>
    <row r="355" spans="1:18">
      <c r="A355"/>
    </row>
    <row r="356" spans="1:18">
      <c r="A356" s="51" t="s">
        <v>394</v>
      </c>
      <c r="B356" s="51" t="s">
        <v>395</v>
      </c>
    </row>
    <row r="357" spans="1:18">
      <c r="A357" s="51" t="s">
        <v>396</v>
      </c>
      <c r="B357" s="51" t="s">
        <v>397</v>
      </c>
    </row>
    <row r="358" spans="1:18">
      <c r="A358"/>
    </row>
    <row r="359" spans="1:18">
      <c r="A359" s="18" t="s">
        <v>323</v>
      </c>
      <c r="B359" s="1"/>
      <c r="C359" s="1"/>
      <c r="D359" s="1"/>
      <c r="E359" s="1"/>
      <c r="F359" s="1"/>
      <c r="G359" s="1"/>
      <c r="H359" s="1"/>
      <c r="I359" s="1"/>
      <c r="J359" s="1"/>
      <c r="K359" s="1"/>
      <c r="L359" s="1"/>
      <c r="M359" s="1"/>
      <c r="N359" s="1"/>
    </row>
    <row r="361" spans="1:18">
      <c r="B361" s="3" t="s">
        <v>48</v>
      </c>
      <c r="C361" s="4" t="s">
        <v>49</v>
      </c>
      <c r="D361" s="4" t="s">
        <v>0</v>
      </c>
      <c r="E361" s="4" t="s">
        <v>1</v>
      </c>
      <c r="F361" s="4" t="s">
        <v>2</v>
      </c>
      <c r="G361" s="4" t="s">
        <v>3</v>
      </c>
      <c r="H361" s="4" t="s">
        <v>4</v>
      </c>
      <c r="I361" s="4" t="s">
        <v>5</v>
      </c>
      <c r="J361" s="4" t="s">
        <v>6</v>
      </c>
      <c r="K361" s="4" t="s">
        <v>7</v>
      </c>
      <c r="L361" s="4" t="s">
        <v>8</v>
      </c>
      <c r="M361" s="4" t="s">
        <v>9</v>
      </c>
      <c r="N361" s="4" t="s">
        <v>15</v>
      </c>
      <c r="O361" s="114" t="s">
        <v>588</v>
      </c>
      <c r="P361" s="114" t="s">
        <v>589</v>
      </c>
      <c r="Q361" s="114">
        <v>2024</v>
      </c>
      <c r="R361" s="114">
        <v>2025</v>
      </c>
    </row>
    <row r="362" spans="1:18">
      <c r="A362" s="15" t="s">
        <v>50</v>
      </c>
      <c r="B362" s="5">
        <v>0.53385929431296852</v>
      </c>
      <c r="C362" s="6">
        <v>0.50546837953875534</v>
      </c>
      <c r="D362" s="6">
        <v>0.48752499538902028</v>
      </c>
      <c r="E362" s="6">
        <v>0.48012814893583738</v>
      </c>
      <c r="F362" s="6">
        <v>0.47147073283974478</v>
      </c>
      <c r="G362" s="6">
        <v>0.42459955953633161</v>
      </c>
      <c r="H362" s="6">
        <v>0.44503831902724122</v>
      </c>
      <c r="I362" s="6">
        <v>0.38805654423887959</v>
      </c>
      <c r="J362" s="6">
        <v>0.41929813406419625</v>
      </c>
      <c r="K362" s="6">
        <v>0.39823368363082218</v>
      </c>
      <c r="L362" s="6">
        <v>0.40247527997852989</v>
      </c>
      <c r="M362" s="6">
        <v>0.32265483435211706</v>
      </c>
      <c r="N362" s="6">
        <v>0.335085731822091</v>
      </c>
      <c r="O362" s="115">
        <v>0.39048941933156817</v>
      </c>
      <c r="P362" s="115">
        <v>0.4217176189042347</v>
      </c>
      <c r="Q362" s="179">
        <v>0.35409554093184653</v>
      </c>
      <c r="R362" s="179">
        <v>0.391714804701569</v>
      </c>
    </row>
    <row r="363" spans="1:18">
      <c r="A363" s="16" t="s">
        <v>51</v>
      </c>
      <c r="B363" s="7">
        <v>0.46614070568703148</v>
      </c>
      <c r="C363" s="8">
        <v>0.49453162046124466</v>
      </c>
      <c r="D363" s="8">
        <v>0.51247500461097961</v>
      </c>
      <c r="E363" s="8">
        <v>0.51987185106416267</v>
      </c>
      <c r="F363" s="8">
        <v>0.52852926716025528</v>
      </c>
      <c r="G363" s="8">
        <v>0.57540044046366834</v>
      </c>
      <c r="H363" s="8">
        <v>0.55496168097275889</v>
      </c>
      <c r="I363" s="8">
        <v>0.61194345576112041</v>
      </c>
      <c r="J363" s="8">
        <v>0.58070186593580375</v>
      </c>
      <c r="K363" s="8">
        <v>0.60176631636917777</v>
      </c>
      <c r="L363" s="8">
        <v>0.59752472002147006</v>
      </c>
      <c r="M363" s="8">
        <v>0.67734516564788294</v>
      </c>
      <c r="N363" s="8">
        <v>0.66491426817790911</v>
      </c>
      <c r="O363" s="116">
        <v>0.60951058066843189</v>
      </c>
      <c r="P363" s="116">
        <v>0.57828238109576524</v>
      </c>
      <c r="Q363" s="180">
        <v>0.64590445906815352</v>
      </c>
      <c r="R363" s="180">
        <v>0.60828519529843095</v>
      </c>
    </row>
    <row r="364" spans="1:18">
      <c r="A364" s="17" t="s">
        <v>293</v>
      </c>
      <c r="B364" s="9">
        <v>1</v>
      </c>
      <c r="C364" s="10">
        <v>1</v>
      </c>
      <c r="D364" s="10">
        <v>1</v>
      </c>
      <c r="E364" s="10">
        <v>1</v>
      </c>
      <c r="F364" s="10">
        <v>1</v>
      </c>
      <c r="G364" s="10">
        <v>1</v>
      </c>
      <c r="H364" s="10">
        <v>1</v>
      </c>
      <c r="I364" s="10">
        <v>1</v>
      </c>
      <c r="J364" s="10">
        <v>1</v>
      </c>
      <c r="K364" s="10">
        <v>1</v>
      </c>
      <c r="L364" s="10">
        <v>1</v>
      </c>
      <c r="M364" s="10">
        <v>1</v>
      </c>
      <c r="N364" s="10">
        <v>1</v>
      </c>
      <c r="O364" s="117">
        <v>1</v>
      </c>
      <c r="P364" s="117">
        <v>1</v>
      </c>
      <c r="Q364" s="181">
        <v>1</v>
      </c>
      <c r="R364" s="181">
        <v>1</v>
      </c>
    </row>
    <row r="365" spans="1:18">
      <c r="A365" s="30" t="s">
        <v>295</v>
      </c>
      <c r="B365" s="29">
        <v>500.00097000000238</v>
      </c>
      <c r="C365" s="28">
        <v>499.99958500000042</v>
      </c>
      <c r="D365" s="28">
        <v>500.00221999999917</v>
      </c>
      <c r="E365" s="28">
        <v>499.99946999999997</v>
      </c>
      <c r="F365" s="28">
        <v>500.00013679890583</v>
      </c>
      <c r="G365" s="28">
        <v>499.99956879328215</v>
      </c>
      <c r="H365" s="28">
        <v>499.99992685674192</v>
      </c>
      <c r="I365" s="28">
        <v>500.00029017300096</v>
      </c>
      <c r="J365" s="28">
        <v>499.99999990997657</v>
      </c>
      <c r="K365" s="28">
        <v>499.99974013608403</v>
      </c>
      <c r="L365" s="28">
        <v>499.99466346101644</v>
      </c>
      <c r="M365" s="31">
        <v>500.00039894996411</v>
      </c>
      <c r="N365" s="31">
        <v>499.99983211899405</v>
      </c>
      <c r="O365" s="28">
        <v>499.99999999999989</v>
      </c>
      <c r="P365" s="28">
        <v>499.99999999999989</v>
      </c>
      <c r="Q365" s="182">
        <v>499.9997260225183</v>
      </c>
      <c r="R365" s="182">
        <v>500.000054064403</v>
      </c>
    </row>
    <row r="366" spans="1:18">
      <c r="A366" s="22" t="s">
        <v>294</v>
      </c>
      <c r="B366" s="21">
        <v>807</v>
      </c>
      <c r="C366" s="20">
        <v>557</v>
      </c>
      <c r="D366" s="20">
        <v>904</v>
      </c>
      <c r="E366" s="20">
        <v>589</v>
      </c>
      <c r="F366" s="20">
        <v>735</v>
      </c>
      <c r="G366" s="20">
        <v>353</v>
      </c>
      <c r="H366" s="20">
        <v>700</v>
      </c>
      <c r="I366" s="20">
        <v>351</v>
      </c>
      <c r="J366" s="20">
        <v>700</v>
      </c>
      <c r="K366" s="20">
        <v>607</v>
      </c>
      <c r="L366" s="20">
        <v>628</v>
      </c>
      <c r="M366" s="20">
        <v>640</v>
      </c>
      <c r="N366" s="20">
        <v>607</v>
      </c>
      <c r="O366" s="27">
        <v>812</v>
      </c>
      <c r="P366" s="27">
        <v>816</v>
      </c>
      <c r="Q366" s="27">
        <v>722</v>
      </c>
      <c r="R366" s="27">
        <v>914</v>
      </c>
    </row>
    <row r="367" spans="1:18">
      <c r="A367"/>
    </row>
    <row r="368" spans="1:18">
      <c r="A368" s="51" t="s">
        <v>394</v>
      </c>
      <c r="B368" s="51" t="s">
        <v>395</v>
      </c>
    </row>
    <row r="369" spans="1:18">
      <c r="A369" s="51" t="s">
        <v>396</v>
      </c>
      <c r="B369" s="51" t="s">
        <v>397</v>
      </c>
    </row>
    <row r="370" spans="1:18">
      <c r="A370"/>
    </row>
    <row r="371" spans="1:18">
      <c r="A371" s="18" t="s">
        <v>324</v>
      </c>
      <c r="B371" s="1"/>
      <c r="C371" s="1"/>
      <c r="D371" s="1"/>
      <c r="E371" s="1"/>
      <c r="F371" s="1"/>
      <c r="G371" s="1"/>
      <c r="H371" s="1"/>
      <c r="I371" s="1"/>
      <c r="J371" s="1"/>
      <c r="K371" s="1"/>
      <c r="L371" s="1"/>
      <c r="M371" s="1"/>
      <c r="N371" s="1"/>
    </row>
    <row r="373" spans="1:18">
      <c r="B373" s="3" t="s">
        <v>48</v>
      </c>
      <c r="C373" s="4" t="s">
        <v>49</v>
      </c>
      <c r="D373" s="4" t="s">
        <v>0</v>
      </c>
      <c r="E373" s="4" t="s">
        <v>1</v>
      </c>
      <c r="F373" s="4" t="s">
        <v>2</v>
      </c>
      <c r="G373" s="4" t="s">
        <v>3</v>
      </c>
      <c r="H373" s="4" t="s">
        <v>4</v>
      </c>
      <c r="I373" s="4" t="s">
        <v>5</v>
      </c>
      <c r="J373" s="4" t="s">
        <v>6</v>
      </c>
      <c r="K373" s="4" t="s">
        <v>7</v>
      </c>
      <c r="L373" s="4" t="s">
        <v>8</v>
      </c>
      <c r="M373" s="4" t="s">
        <v>9</v>
      </c>
      <c r="N373" s="4" t="s">
        <v>15</v>
      </c>
      <c r="O373" s="114" t="s">
        <v>588</v>
      </c>
      <c r="P373" s="114" t="s">
        <v>589</v>
      </c>
      <c r="Q373" s="114">
        <v>2024</v>
      </c>
      <c r="R373" s="114">
        <v>2025</v>
      </c>
    </row>
    <row r="374" spans="1:18">
      <c r="A374" s="15" t="s">
        <v>52</v>
      </c>
      <c r="B374" s="5">
        <v>7.9808776951080074E-2</v>
      </c>
      <c r="C374" s="6">
        <v>0.11841870254249154</v>
      </c>
      <c r="D374" s="6">
        <v>9.9409066768710849E-2</v>
      </c>
      <c r="E374" s="6">
        <v>0.12848597927001248</v>
      </c>
      <c r="F374" s="6">
        <v>0.12740290594501247</v>
      </c>
      <c r="G374" s="6">
        <v>7.960921182249335E-2</v>
      </c>
      <c r="H374" s="6">
        <v>0.11070603638046603</v>
      </c>
      <c r="I374" s="6">
        <v>0.16351324169295661</v>
      </c>
      <c r="J374" s="6">
        <v>0.15133391307144986</v>
      </c>
      <c r="K374" s="6">
        <v>0.1285393307973309</v>
      </c>
      <c r="L374" s="6">
        <v>0.11617503756273549</v>
      </c>
      <c r="M374" s="6">
        <v>0.13825101315494021</v>
      </c>
      <c r="N374" s="6">
        <v>0.18028518450418363</v>
      </c>
      <c r="O374" s="115">
        <v>7.7519687686147767E-2</v>
      </c>
      <c r="P374" s="115">
        <v>0.11235582756318734</v>
      </c>
      <c r="Q374" s="179">
        <v>0.15666827862351779</v>
      </c>
      <c r="R374" s="179">
        <v>0.17215704774573662</v>
      </c>
    </row>
    <row r="375" spans="1:18">
      <c r="A375" s="16" t="s">
        <v>53</v>
      </c>
      <c r="B375" s="7">
        <v>0.3286987441078455</v>
      </c>
      <c r="C375" s="8">
        <v>0.27932274876532248</v>
      </c>
      <c r="D375" s="8">
        <v>0.30624492797488445</v>
      </c>
      <c r="E375" s="8">
        <v>0.30509078794130662</v>
      </c>
      <c r="F375" s="8">
        <v>0.37020593932542811</v>
      </c>
      <c r="G375" s="8">
        <v>0.2708767344949104</v>
      </c>
      <c r="H375" s="8">
        <v>0.27646728377835106</v>
      </c>
      <c r="I375" s="8">
        <v>0.30847308328765777</v>
      </c>
      <c r="J375" s="8">
        <v>0.29234493446111881</v>
      </c>
      <c r="K375" s="8">
        <v>0.28719239589228451</v>
      </c>
      <c r="L375" s="8">
        <v>0.29420302892778738</v>
      </c>
      <c r="M375" s="8">
        <v>0.33053036200567582</v>
      </c>
      <c r="N375" s="8">
        <v>0.23212561705555834</v>
      </c>
      <c r="O375" s="116">
        <v>0.23625723679787611</v>
      </c>
      <c r="P375" s="116">
        <v>0.30145055980710778</v>
      </c>
      <c r="Q375" s="180">
        <v>0.24957115499932297</v>
      </c>
      <c r="R375" s="180">
        <v>0.29061308112885825</v>
      </c>
    </row>
    <row r="376" spans="1:18">
      <c r="A376" s="16" t="s">
        <v>54</v>
      </c>
      <c r="B376" s="7">
        <v>0.37202837303906827</v>
      </c>
      <c r="C376" s="8">
        <v>0.42443069982121107</v>
      </c>
      <c r="D376" s="8">
        <v>0.37636508292173931</v>
      </c>
      <c r="E376" s="8">
        <v>0.36214663667353114</v>
      </c>
      <c r="F376" s="8">
        <v>0.314100413990968</v>
      </c>
      <c r="G376" s="8">
        <v>0.3240176978568261</v>
      </c>
      <c r="H376" s="8">
        <v>0.40098355256345941</v>
      </c>
      <c r="I376" s="8">
        <v>0.32545020709189726</v>
      </c>
      <c r="J376" s="8">
        <v>0.40319923154725024</v>
      </c>
      <c r="K376" s="8">
        <v>0.40332826670907579</v>
      </c>
      <c r="L376" s="8">
        <v>0.40287953723860315</v>
      </c>
      <c r="M376" s="8">
        <v>0.406694290821217</v>
      </c>
      <c r="N376" s="8">
        <v>0.47030342625218519</v>
      </c>
      <c r="O376" s="116">
        <v>0.52382768955602832</v>
      </c>
      <c r="P376" s="116">
        <v>0.44568017975281427</v>
      </c>
      <c r="Q376" s="180">
        <v>0.49069114261949437</v>
      </c>
      <c r="R376" s="180">
        <v>0.40193431969633459</v>
      </c>
    </row>
    <row r="377" spans="1:18">
      <c r="A377" s="16" t="s">
        <v>55</v>
      </c>
      <c r="B377" s="7">
        <v>2.8688196405228319E-2</v>
      </c>
      <c r="C377" s="8">
        <v>2.109469015602889E-2</v>
      </c>
      <c r="D377" s="8">
        <v>2.6732767052403805E-2</v>
      </c>
      <c r="E377" s="8">
        <v>4.070711280025454E-2</v>
      </c>
      <c r="F377" s="8">
        <v>1.8091358881539631E-2</v>
      </c>
      <c r="G377" s="8">
        <v>6.9920752328175406E-2</v>
      </c>
      <c r="H377" s="8">
        <v>3.2308791195426262E-2</v>
      </c>
      <c r="I377" s="8">
        <v>4.5326168803637691E-2</v>
      </c>
      <c r="J377" s="8">
        <v>1.9228507536377597E-2</v>
      </c>
      <c r="K377" s="8">
        <v>5.4501898432775579E-2</v>
      </c>
      <c r="L377" s="8">
        <v>4.9753735604684615E-2</v>
      </c>
      <c r="M377" s="8">
        <v>1.7510245303679405E-2</v>
      </c>
      <c r="N377" s="8">
        <v>1.5981194115545761E-2</v>
      </c>
      <c r="O377" s="116">
        <v>9.5964278399594798E-3</v>
      </c>
      <c r="P377" s="116">
        <v>9.0303489088340346E-3</v>
      </c>
      <c r="Q377" s="180">
        <v>9.8067586126854532E-3</v>
      </c>
      <c r="R377" s="180">
        <v>2.909815939573834E-2</v>
      </c>
    </row>
    <row r="378" spans="1:18">
      <c r="A378" s="16" t="s">
        <v>56</v>
      </c>
      <c r="B378" s="7">
        <v>9.7740077446848372E-2</v>
      </c>
      <c r="C378" s="8">
        <v>9.5955359860989062E-2</v>
      </c>
      <c r="D378" s="8">
        <v>8.9071406811468676E-2</v>
      </c>
      <c r="E378" s="8">
        <v>7.9403426972044347E-2</v>
      </c>
      <c r="F378" s="8">
        <v>0.12706168546667707</v>
      </c>
      <c r="G378" s="8">
        <v>0.11113021871815792</v>
      </c>
      <c r="H378" s="8">
        <v>8.8856653837291411E-2</v>
      </c>
      <c r="I378" s="8">
        <v>4.5963259601788348E-2</v>
      </c>
      <c r="J378" s="8">
        <v>7.7291485681837413E-2</v>
      </c>
      <c r="K378" s="8">
        <v>5.758573386429048E-2</v>
      </c>
      <c r="L378" s="8">
        <v>7.7861635045958916E-2</v>
      </c>
      <c r="M378" s="8">
        <v>8.0896601318956082E-2</v>
      </c>
      <c r="N378" s="8">
        <v>6.8946392507706761E-2</v>
      </c>
      <c r="O378" s="116">
        <v>6.3086272480390518E-2</v>
      </c>
      <c r="P378" s="116">
        <v>4.5188433471652509E-2</v>
      </c>
      <c r="Q378" s="180">
        <v>3.9416213706791492E-2</v>
      </c>
      <c r="R378" s="180">
        <v>4.7337474110938652E-2</v>
      </c>
    </row>
    <row r="379" spans="1:18">
      <c r="A379" s="16" t="s">
        <v>57</v>
      </c>
      <c r="B379" s="7">
        <v>9.3035832049929615E-2</v>
      </c>
      <c r="C379" s="8">
        <v>6.0777798853957045E-2</v>
      </c>
      <c r="D379" s="8">
        <v>0.10217674847079286</v>
      </c>
      <c r="E379" s="8">
        <v>8.4166056342850834E-2</v>
      </c>
      <c r="F379" s="8">
        <v>4.3137696390374819E-2</v>
      </c>
      <c r="G379" s="8">
        <v>0.14444538477943691</v>
      </c>
      <c r="H379" s="8">
        <v>9.0677682245005886E-2</v>
      </c>
      <c r="I379" s="8">
        <v>0.11127403952206222</v>
      </c>
      <c r="J379" s="8">
        <v>5.6601927701966093E-2</v>
      </c>
      <c r="K379" s="8">
        <v>6.8852374304242778E-2</v>
      </c>
      <c r="L379" s="8">
        <v>5.9127025620230395E-2</v>
      </c>
      <c r="M379" s="8">
        <v>2.6117487395531526E-2</v>
      </c>
      <c r="N379" s="8">
        <v>3.2358185564820327E-2</v>
      </c>
      <c r="O379" s="116">
        <v>8.9712685639597695E-2</v>
      </c>
      <c r="P379" s="116">
        <v>8.629465049640403E-2</v>
      </c>
      <c r="Q379" s="180">
        <v>5.3846451438187885E-2</v>
      </c>
      <c r="R379" s="180">
        <v>5.8859917922393666E-2</v>
      </c>
    </row>
    <row r="380" spans="1:18">
      <c r="A380" s="17" t="s">
        <v>293</v>
      </c>
      <c r="B380" s="9">
        <v>1</v>
      </c>
      <c r="C380" s="10">
        <v>1</v>
      </c>
      <c r="D380" s="10">
        <v>1</v>
      </c>
      <c r="E380" s="10">
        <v>1</v>
      </c>
      <c r="F380" s="10">
        <v>1</v>
      </c>
      <c r="G380" s="10">
        <v>1</v>
      </c>
      <c r="H380" s="10">
        <v>1</v>
      </c>
      <c r="I380" s="10">
        <v>1</v>
      </c>
      <c r="J380" s="10">
        <v>1</v>
      </c>
      <c r="K380" s="10">
        <v>1</v>
      </c>
      <c r="L380" s="10">
        <v>1</v>
      </c>
      <c r="M380" s="10">
        <v>1</v>
      </c>
      <c r="N380" s="10">
        <v>1</v>
      </c>
      <c r="O380" s="117">
        <v>1</v>
      </c>
      <c r="P380" s="117">
        <v>1</v>
      </c>
      <c r="Q380" s="181">
        <v>1</v>
      </c>
      <c r="R380" s="181">
        <v>1</v>
      </c>
    </row>
    <row r="381" spans="1:18">
      <c r="A381" s="30" t="s">
        <v>295</v>
      </c>
      <c r="B381" s="29">
        <v>266.93016499999993</v>
      </c>
      <c r="C381" s="28">
        <v>252.73397999999992</v>
      </c>
      <c r="D381" s="28">
        <v>243.7635800000001</v>
      </c>
      <c r="E381" s="28">
        <v>240.06381999999999</v>
      </c>
      <c r="F381" s="28">
        <v>235.73543091655253</v>
      </c>
      <c r="G381" s="28">
        <v>212.2995966779834</v>
      </c>
      <c r="H381" s="28">
        <v>222.51912696206793</v>
      </c>
      <c r="I381" s="28">
        <v>194.02838472297185</v>
      </c>
      <c r="J381" s="28">
        <v>209.64906699435173</v>
      </c>
      <c r="K381" s="28">
        <v>199.11673832884651</v>
      </c>
      <c r="L381" s="28">
        <v>201.23549216424317</v>
      </c>
      <c r="M381" s="28">
        <v>161.32754589919341</v>
      </c>
      <c r="N381" s="28">
        <v>167.54280965651552</v>
      </c>
      <c r="O381" s="28">
        <v>195.24470966578417</v>
      </c>
      <c r="P381" s="28">
        <v>210.85888591663533</v>
      </c>
      <c r="Q381" s="28">
        <v>177.04767345171905</v>
      </c>
      <c r="R381" s="28">
        <v>195.85742352861038</v>
      </c>
    </row>
    <row r="382" spans="1:18">
      <c r="A382" s="22" t="s">
        <v>294</v>
      </c>
      <c r="B382" s="21">
        <v>431</v>
      </c>
      <c r="C382" s="20">
        <v>279</v>
      </c>
      <c r="D382" s="20">
        <v>436</v>
      </c>
      <c r="E382" s="20">
        <v>286</v>
      </c>
      <c r="F382" s="20">
        <v>343</v>
      </c>
      <c r="G382" s="20">
        <v>141</v>
      </c>
      <c r="H382" s="20">
        <v>301</v>
      </c>
      <c r="I382" s="20">
        <v>127</v>
      </c>
      <c r="J382" s="20">
        <v>300</v>
      </c>
      <c r="K382" s="20">
        <v>235</v>
      </c>
      <c r="L382" s="20">
        <v>247</v>
      </c>
      <c r="M382" s="20">
        <v>206</v>
      </c>
      <c r="N382" s="20">
        <v>211</v>
      </c>
      <c r="O382" s="20">
        <v>321</v>
      </c>
      <c r="P382" s="20">
        <v>338</v>
      </c>
      <c r="Q382" s="20">
        <v>259</v>
      </c>
      <c r="R382" s="20">
        <v>371</v>
      </c>
    </row>
    <row r="383" spans="1:18">
      <c r="A383"/>
    </row>
    <row r="384" spans="1:18">
      <c r="A384" s="51" t="s">
        <v>394</v>
      </c>
      <c r="B384" s="51" t="s">
        <v>400</v>
      </c>
    </row>
    <row r="385" spans="1:18">
      <c r="A385" s="51" t="s">
        <v>396</v>
      </c>
      <c r="B385" s="51" t="s">
        <v>397</v>
      </c>
    </row>
    <row r="386" spans="1:18">
      <c r="A386"/>
    </row>
    <row r="387" spans="1:18">
      <c r="A387" s="18" t="s">
        <v>325</v>
      </c>
      <c r="B387" s="1"/>
      <c r="C387" s="1"/>
      <c r="D387" s="1"/>
      <c r="E387" s="1"/>
      <c r="F387" s="1"/>
      <c r="G387" s="1"/>
      <c r="H387" s="1"/>
      <c r="I387" s="1"/>
      <c r="J387" s="1"/>
      <c r="K387" s="1"/>
      <c r="L387" s="1"/>
      <c r="M387" s="1"/>
      <c r="N387" s="1"/>
    </row>
    <row r="389" spans="1:18">
      <c r="B389" s="3" t="s">
        <v>48</v>
      </c>
      <c r="C389" s="4" t="s">
        <v>49</v>
      </c>
      <c r="D389" s="4" t="s">
        <v>0</v>
      </c>
      <c r="E389" s="4" t="s">
        <v>1</v>
      </c>
      <c r="F389" s="4" t="s">
        <v>2</v>
      </c>
      <c r="G389" s="4" t="s">
        <v>3</v>
      </c>
      <c r="H389" s="4" t="s">
        <v>4</v>
      </c>
      <c r="I389" s="4" t="s">
        <v>5</v>
      </c>
      <c r="J389" s="4" t="s">
        <v>6</v>
      </c>
      <c r="K389" s="4" t="s">
        <v>7</v>
      </c>
      <c r="L389" s="4" t="s">
        <v>8</v>
      </c>
      <c r="M389" s="4" t="s">
        <v>9</v>
      </c>
      <c r="N389" s="4" t="s">
        <v>15</v>
      </c>
      <c r="O389" s="114" t="s">
        <v>588</v>
      </c>
      <c r="P389" s="114" t="s">
        <v>589</v>
      </c>
      <c r="Q389" s="114">
        <v>2024</v>
      </c>
      <c r="R389" s="114">
        <v>2025</v>
      </c>
    </row>
    <row r="390" spans="1:18">
      <c r="A390" s="15" t="s">
        <v>58</v>
      </c>
      <c r="B390" s="5">
        <v>0.6000088075470984</v>
      </c>
      <c r="C390" s="6">
        <v>0.54689094438349761</v>
      </c>
      <c r="D390" s="6">
        <v>0.49047267438392589</v>
      </c>
      <c r="E390" s="6">
        <v>0.47385984693570238</v>
      </c>
      <c r="F390" s="6">
        <v>0.33521981446426613</v>
      </c>
      <c r="G390" s="6">
        <v>0.52193782730710248</v>
      </c>
      <c r="H390" s="6">
        <v>0.52134334044323327</v>
      </c>
      <c r="I390" s="6">
        <v>0.44735289521127564</v>
      </c>
      <c r="J390" s="6">
        <v>0.49483140343318049</v>
      </c>
      <c r="K390" s="6">
        <v>0.46716767900148393</v>
      </c>
      <c r="L390" s="6">
        <v>0.49090911857805702</v>
      </c>
      <c r="M390" s="6">
        <v>0.50731885125985321</v>
      </c>
      <c r="N390" s="6">
        <v>0.53494013690579689</v>
      </c>
      <c r="O390" s="115">
        <v>0.57159594942566827</v>
      </c>
      <c r="P390" s="115">
        <v>0.5367578625374807</v>
      </c>
      <c r="Q390" s="179">
        <v>0.55177708571096962</v>
      </c>
      <c r="R390" s="179">
        <v>0.54616030335644794</v>
      </c>
    </row>
    <row r="391" spans="1:18">
      <c r="A391" s="16" t="s">
        <v>59</v>
      </c>
      <c r="B391" s="7">
        <v>0.35525439771859363</v>
      </c>
      <c r="C391" s="8">
        <v>0.38490350605011625</v>
      </c>
      <c r="D391" s="8">
        <v>0.41354643708465377</v>
      </c>
      <c r="E391" s="8">
        <v>0.44550115881685121</v>
      </c>
      <c r="F391" s="8">
        <v>0.59793782127242756</v>
      </c>
      <c r="G391" s="8">
        <v>0.43232600887601008</v>
      </c>
      <c r="H391" s="8">
        <v>0.38452461133041232</v>
      </c>
      <c r="I391" s="8">
        <v>0.41521345906654245</v>
      </c>
      <c r="J391" s="8">
        <v>0.4369335130583219</v>
      </c>
      <c r="K391" s="8">
        <v>0.42006802668338411</v>
      </c>
      <c r="L391" s="8">
        <v>0.41884253988420483</v>
      </c>
      <c r="M391" s="8">
        <v>0.35161150243681455</v>
      </c>
      <c r="N391" s="8">
        <v>0.41991992869635864</v>
      </c>
      <c r="O391" s="116">
        <v>0.3593307202949283</v>
      </c>
      <c r="P391" s="116">
        <v>0.38362171881319357</v>
      </c>
      <c r="Q391" s="180">
        <v>0.33331334506837929</v>
      </c>
      <c r="R391" s="180">
        <v>0.35313576813117625</v>
      </c>
    </row>
    <row r="392" spans="1:18">
      <c r="A392" s="16" t="s">
        <v>60</v>
      </c>
      <c r="B392" s="7">
        <v>4.4736794734308055E-2</v>
      </c>
      <c r="C392" s="8">
        <v>6.8205549566385984E-2</v>
      </c>
      <c r="D392" s="8">
        <v>9.5980888531420339E-2</v>
      </c>
      <c r="E392" s="8">
        <v>8.0638994247446333E-2</v>
      </c>
      <c r="F392" s="8">
        <v>6.6842364263306184E-2</v>
      </c>
      <c r="G392" s="8">
        <v>4.5736163816887429E-2</v>
      </c>
      <c r="H392" s="8">
        <v>9.4132048226354376E-2</v>
      </c>
      <c r="I392" s="8">
        <v>0.13743364572218206</v>
      </c>
      <c r="J392" s="8">
        <v>6.8235083508497496E-2</v>
      </c>
      <c r="K392" s="8">
        <v>0.11276429431513194</v>
      </c>
      <c r="L392" s="8">
        <v>9.0248341537737989E-2</v>
      </c>
      <c r="M392" s="8">
        <v>0.14106964630333219</v>
      </c>
      <c r="N392" s="8">
        <v>4.513993439784441E-2</v>
      </c>
      <c r="O392" s="116">
        <v>6.9073330279403364E-2</v>
      </c>
      <c r="P392" s="116">
        <v>7.9620418649325772E-2</v>
      </c>
      <c r="Q392" s="180">
        <v>0.11490956922065107</v>
      </c>
      <c r="R392" s="180">
        <v>0.10070392851237585</v>
      </c>
    </row>
    <row r="393" spans="1:18">
      <c r="A393" s="17" t="s">
        <v>293</v>
      </c>
      <c r="B393" s="9">
        <v>1</v>
      </c>
      <c r="C393" s="10">
        <v>1</v>
      </c>
      <c r="D393" s="10">
        <v>1</v>
      </c>
      <c r="E393" s="10">
        <v>1</v>
      </c>
      <c r="F393" s="10">
        <v>1</v>
      </c>
      <c r="G393" s="10">
        <v>1</v>
      </c>
      <c r="H393" s="10">
        <v>1</v>
      </c>
      <c r="I393" s="10">
        <v>1</v>
      </c>
      <c r="J393" s="10">
        <v>1</v>
      </c>
      <c r="K393" s="10">
        <v>1</v>
      </c>
      <c r="L393" s="10">
        <v>1</v>
      </c>
      <c r="M393" s="10">
        <v>1</v>
      </c>
      <c r="N393" s="10">
        <v>1</v>
      </c>
      <c r="O393" s="117">
        <v>1</v>
      </c>
      <c r="P393" s="117">
        <v>1</v>
      </c>
      <c r="Q393" s="181">
        <v>1</v>
      </c>
      <c r="R393" s="181">
        <v>1</v>
      </c>
    </row>
    <row r="394" spans="1:18">
      <c r="A394" s="30" t="s">
        <v>295</v>
      </c>
      <c r="B394" s="29">
        <v>266.93016500000044</v>
      </c>
      <c r="C394" s="28">
        <v>252.73397999999997</v>
      </c>
      <c r="D394" s="28">
        <v>243.76358000000036</v>
      </c>
      <c r="E394" s="28">
        <v>240.06382000000005</v>
      </c>
      <c r="F394" s="28">
        <v>235.73543091655259</v>
      </c>
      <c r="G394" s="28">
        <v>212.29959667798346</v>
      </c>
      <c r="H394" s="28">
        <v>222.51912696206807</v>
      </c>
      <c r="I394" s="28">
        <v>194.02838472297185</v>
      </c>
      <c r="J394" s="28">
        <v>209.64906699435153</v>
      </c>
      <c r="K394" s="28">
        <v>199.11673832884651</v>
      </c>
      <c r="L394" s="28">
        <v>201.23549216424306</v>
      </c>
      <c r="M394" s="28">
        <v>161.32754589919335</v>
      </c>
      <c r="N394" s="28">
        <v>167.54280965651563</v>
      </c>
      <c r="O394" s="28">
        <v>195.24470966578417</v>
      </c>
      <c r="P394" s="28">
        <v>210.85888591663542</v>
      </c>
      <c r="Q394" s="28">
        <v>177.04767345171905</v>
      </c>
      <c r="R394" s="28">
        <v>195.85742352861038</v>
      </c>
    </row>
    <row r="395" spans="1:18">
      <c r="A395" s="22" t="s">
        <v>294</v>
      </c>
      <c r="B395" s="21">
        <v>431</v>
      </c>
      <c r="C395" s="20">
        <v>279</v>
      </c>
      <c r="D395" s="20">
        <v>436</v>
      </c>
      <c r="E395" s="20">
        <v>286</v>
      </c>
      <c r="F395" s="20">
        <v>343</v>
      </c>
      <c r="G395" s="20">
        <v>141</v>
      </c>
      <c r="H395" s="20">
        <v>301</v>
      </c>
      <c r="I395" s="27">
        <v>127</v>
      </c>
      <c r="J395" s="27">
        <v>300</v>
      </c>
      <c r="K395" s="27">
        <v>235</v>
      </c>
      <c r="L395" s="27">
        <v>247</v>
      </c>
      <c r="M395" s="27">
        <v>206</v>
      </c>
      <c r="N395" s="27">
        <v>211</v>
      </c>
      <c r="O395" s="20">
        <v>321</v>
      </c>
      <c r="P395" s="20">
        <v>338</v>
      </c>
      <c r="Q395" s="20">
        <v>259</v>
      </c>
      <c r="R395" s="20">
        <v>371</v>
      </c>
    </row>
    <row r="396" spans="1:18">
      <c r="A396"/>
    </row>
    <row r="397" spans="1:18">
      <c r="A397" s="51" t="s">
        <v>394</v>
      </c>
      <c r="B397" s="51" t="s">
        <v>400</v>
      </c>
    </row>
    <row r="398" spans="1:18">
      <c r="A398" s="51" t="s">
        <v>396</v>
      </c>
      <c r="B398" s="51" t="s">
        <v>397</v>
      </c>
    </row>
    <row r="399" spans="1:18">
      <c r="A399"/>
    </row>
    <row r="400" spans="1:18">
      <c r="A400" s="18" t="s">
        <v>560</v>
      </c>
      <c r="B400" s="1"/>
      <c r="C400" s="1"/>
      <c r="D400" s="1"/>
      <c r="E400" s="1"/>
      <c r="F400" s="1"/>
      <c r="G400" s="1"/>
      <c r="H400" s="1"/>
      <c r="I400" s="1"/>
      <c r="J400" s="1"/>
      <c r="K400" s="1"/>
      <c r="L400" s="1"/>
      <c r="M400" s="2"/>
    </row>
    <row r="402" spans="1:13">
      <c r="B402" s="3" t="s">
        <v>48</v>
      </c>
      <c r="C402" s="4" t="s">
        <v>49</v>
      </c>
      <c r="D402" s="4" t="s">
        <v>0</v>
      </c>
      <c r="E402" s="4" t="s">
        <v>1</v>
      </c>
      <c r="F402" s="4" t="s">
        <v>2</v>
      </c>
      <c r="G402" s="4" t="s">
        <v>3</v>
      </c>
      <c r="H402" s="4" t="s">
        <v>4</v>
      </c>
      <c r="I402" s="4" t="s">
        <v>5</v>
      </c>
      <c r="J402" s="4" t="s">
        <v>6</v>
      </c>
      <c r="K402" s="4" t="s">
        <v>7</v>
      </c>
      <c r="L402" s="4" t="s">
        <v>8</v>
      </c>
    </row>
    <row r="403" spans="1:13">
      <c r="A403" s="15" t="s">
        <v>61</v>
      </c>
      <c r="B403" s="5">
        <v>0.51954229301885035</v>
      </c>
      <c r="C403" s="6">
        <v>0.58163957612664496</v>
      </c>
      <c r="D403" s="6">
        <v>0.54903392459201705</v>
      </c>
      <c r="E403" s="6">
        <v>0.54706331841257905</v>
      </c>
      <c r="F403" s="6">
        <v>0.53401585166426213</v>
      </c>
      <c r="G403" s="6">
        <v>0.53775757185945972</v>
      </c>
      <c r="H403" s="6">
        <v>0.55756438436584688</v>
      </c>
      <c r="I403" s="6">
        <v>0.56438841900534575</v>
      </c>
      <c r="J403" s="6">
        <v>0.53764633455978117</v>
      </c>
      <c r="K403" s="6">
        <v>0.56426013941105402</v>
      </c>
      <c r="L403" s="6">
        <v>0.51917458458819266</v>
      </c>
    </row>
    <row r="404" spans="1:13">
      <c r="A404" s="16" t="s">
        <v>62</v>
      </c>
      <c r="B404" s="7">
        <v>7.1776975824369621E-2</v>
      </c>
      <c r="C404" s="8">
        <v>7.5035003207720649E-2</v>
      </c>
      <c r="D404" s="8">
        <v>0.10837287506197597</v>
      </c>
      <c r="E404" s="8">
        <v>0.10932926086071605</v>
      </c>
      <c r="F404" s="8">
        <v>0.11928847405969967</v>
      </c>
      <c r="G404" s="8">
        <v>0.13721797002738628</v>
      </c>
      <c r="H404" s="8">
        <v>0.10747519013147225</v>
      </c>
      <c r="I404" s="8">
        <v>7.1739265356542792E-2</v>
      </c>
      <c r="J404" s="8">
        <v>9.6126114894363859E-2</v>
      </c>
      <c r="K404" s="8">
        <v>0.12836081858079393</v>
      </c>
      <c r="L404" s="8">
        <v>0.11505900371342687</v>
      </c>
    </row>
    <row r="405" spans="1:13">
      <c r="A405" s="16" t="s">
        <v>63</v>
      </c>
      <c r="B405" s="7">
        <v>0.1611845929814639</v>
      </c>
      <c r="C405" s="8">
        <v>0.14406471974999169</v>
      </c>
      <c r="D405" s="8">
        <v>0.10306666812162826</v>
      </c>
      <c r="E405" s="8">
        <v>9.7411721599697867E-2</v>
      </c>
      <c r="F405" s="8">
        <v>0.13422354351663685</v>
      </c>
      <c r="G405" s="8">
        <v>0.12802916693466207</v>
      </c>
      <c r="H405" s="8">
        <v>0.1175523143002993</v>
      </c>
      <c r="I405" s="8">
        <v>0.13420482170056883</v>
      </c>
      <c r="J405" s="8">
        <v>0.15518612213645483</v>
      </c>
      <c r="K405" s="8">
        <v>0.13327287608616475</v>
      </c>
      <c r="L405" s="8">
        <v>0.13770382724543015</v>
      </c>
    </row>
    <row r="406" spans="1:13">
      <c r="A406" s="16" t="s">
        <v>64</v>
      </c>
      <c r="B406" s="7">
        <v>5.8418013565458192E-2</v>
      </c>
      <c r="C406" s="8">
        <v>2.195244976555983E-2</v>
      </c>
      <c r="D406" s="8">
        <v>3.4217929520070189E-2</v>
      </c>
      <c r="E406" s="8">
        <v>8.3942053408964268E-2</v>
      </c>
      <c r="F406" s="8">
        <v>7.4699430022527574E-2</v>
      </c>
      <c r="G406" s="8">
        <v>4.4328595173373314E-2</v>
      </c>
      <c r="H406" s="8">
        <v>5.2281594103286456E-2</v>
      </c>
      <c r="I406" s="8">
        <v>9.0982099393642102E-2</v>
      </c>
      <c r="J406" s="8">
        <v>5.5565771852263059E-2</v>
      </c>
      <c r="K406" s="8">
        <v>6.5342675123105182E-2</v>
      </c>
      <c r="L406" s="8">
        <v>6.4549536679563924E-2</v>
      </c>
    </row>
    <row r="407" spans="1:13">
      <c r="A407" s="16" t="s">
        <v>65</v>
      </c>
      <c r="B407" s="7">
        <v>0.12048389135787624</v>
      </c>
      <c r="C407" s="8">
        <v>9.5913438311698365E-2</v>
      </c>
      <c r="D407" s="8">
        <v>0.10196551921332948</v>
      </c>
      <c r="E407" s="8">
        <v>8.7503273087964614E-2</v>
      </c>
      <c r="F407" s="8">
        <v>7.3682732270752699E-2</v>
      </c>
      <c r="G407" s="8">
        <v>6.7323622305799163E-2</v>
      </c>
      <c r="H407" s="8">
        <v>6.0318114597909346E-2</v>
      </c>
      <c r="I407" s="8">
        <v>5.1566966692564067E-2</v>
      </c>
      <c r="J407" s="8">
        <v>7.8182656754196556E-2</v>
      </c>
      <c r="K407" s="8">
        <v>7.5241178038496309E-2</v>
      </c>
      <c r="L407" s="8">
        <v>5.3878109588756572E-2</v>
      </c>
    </row>
    <row r="408" spans="1:13">
      <c r="A408" s="16" t="s">
        <v>66</v>
      </c>
      <c r="B408" s="7">
        <v>3.4917690924890402E-2</v>
      </c>
      <c r="C408" s="8">
        <v>5.650106883134591E-2</v>
      </c>
      <c r="D408" s="8">
        <v>6.0765024865486413E-2</v>
      </c>
      <c r="E408" s="8">
        <v>5.7365308108485419E-2</v>
      </c>
      <c r="F408" s="8">
        <v>3.4853524726298261E-2</v>
      </c>
      <c r="G408" s="8">
        <v>3.6843904767385562E-2</v>
      </c>
      <c r="H408" s="8">
        <v>6.2293963290828397E-2</v>
      </c>
      <c r="I408" s="8">
        <v>3.595300782380402E-2</v>
      </c>
      <c r="J408" s="8">
        <v>5.3392329178761182E-2</v>
      </c>
      <c r="K408" s="8">
        <v>2.1815552351946928E-2</v>
      </c>
      <c r="L408" s="8">
        <v>4.4269557664700906E-2</v>
      </c>
    </row>
    <row r="409" spans="1:13">
      <c r="A409" s="16" t="s">
        <v>67</v>
      </c>
      <c r="B409" s="7">
        <v>3.3676542327091413E-2</v>
      </c>
      <c r="C409" s="8">
        <v>2.4893744007038556E-2</v>
      </c>
      <c r="D409" s="8">
        <v>4.257805862549275E-2</v>
      </c>
      <c r="E409" s="8">
        <v>1.7385064521592618E-2</v>
      </c>
      <c r="F409" s="8">
        <v>2.9236443739822884E-2</v>
      </c>
      <c r="G409" s="8">
        <v>4.8499168931933651E-2</v>
      </c>
      <c r="H409" s="8">
        <v>4.2514439210357351E-2</v>
      </c>
      <c r="I409" s="8">
        <v>5.1165420027532493E-2</v>
      </c>
      <c r="J409" s="8">
        <v>2.3900670624179391E-2</v>
      </c>
      <c r="K409" s="8">
        <v>1.1706760408438918E-2</v>
      </c>
      <c r="L409" s="8">
        <v>6.5365380519928892E-2</v>
      </c>
    </row>
    <row r="410" spans="1:13">
      <c r="A410" s="17" t="s">
        <v>293</v>
      </c>
      <c r="B410" s="9">
        <v>1</v>
      </c>
      <c r="C410" s="10">
        <v>1</v>
      </c>
      <c r="D410" s="10">
        <v>1</v>
      </c>
      <c r="E410" s="10">
        <v>1</v>
      </c>
      <c r="F410" s="10">
        <v>1</v>
      </c>
      <c r="G410" s="10">
        <v>1</v>
      </c>
      <c r="H410" s="10">
        <v>1</v>
      </c>
      <c r="I410" s="10">
        <v>1</v>
      </c>
      <c r="J410" s="10">
        <v>1</v>
      </c>
      <c r="K410" s="10">
        <v>1</v>
      </c>
      <c r="L410" s="10">
        <v>1</v>
      </c>
    </row>
    <row r="411" spans="1:13">
      <c r="A411" s="30" t="s">
        <v>295</v>
      </c>
      <c r="B411" s="29">
        <v>266.9301650000001</v>
      </c>
      <c r="C411" s="28">
        <v>252.73397999999992</v>
      </c>
      <c r="D411" s="28">
        <v>243.76358000000025</v>
      </c>
      <c r="E411" s="28">
        <v>240.06382000000022</v>
      </c>
      <c r="F411" s="28">
        <v>235.73543091655256</v>
      </c>
      <c r="G411" s="28">
        <v>212.29959667798352</v>
      </c>
      <c r="H411" s="28">
        <v>222.51912696206801</v>
      </c>
      <c r="I411" s="28">
        <v>194.02838472297179</v>
      </c>
      <c r="J411" s="28">
        <v>209.64906699435167</v>
      </c>
      <c r="K411" s="28">
        <v>199.11673832884648</v>
      </c>
      <c r="L411" s="28">
        <v>201.23549216424308</v>
      </c>
      <c r="M411" s="23"/>
    </row>
    <row r="412" spans="1:13">
      <c r="A412" s="22" t="s">
        <v>294</v>
      </c>
      <c r="B412" s="21">
        <v>431</v>
      </c>
      <c r="C412" s="20">
        <v>279</v>
      </c>
      <c r="D412" s="20">
        <v>436</v>
      </c>
      <c r="E412" s="20">
        <v>286</v>
      </c>
      <c r="F412" s="20">
        <v>343</v>
      </c>
      <c r="G412" s="20">
        <v>141</v>
      </c>
      <c r="H412" s="20">
        <v>301</v>
      </c>
      <c r="I412" s="20">
        <v>127</v>
      </c>
      <c r="J412" s="20">
        <v>300</v>
      </c>
      <c r="K412" s="20">
        <v>235</v>
      </c>
      <c r="L412" s="20">
        <v>247</v>
      </c>
    </row>
    <row r="413" spans="1:13">
      <c r="A413"/>
    </row>
    <row r="414" spans="1:13">
      <c r="A414" s="51" t="s">
        <v>394</v>
      </c>
      <c r="B414" s="51" t="s">
        <v>400</v>
      </c>
    </row>
    <row r="415" spans="1:13">
      <c r="A415" s="51" t="s">
        <v>396</v>
      </c>
      <c r="B415" s="51" t="s">
        <v>397</v>
      </c>
    </row>
    <row r="416" spans="1:13">
      <c r="A416"/>
    </row>
    <row r="417" spans="1:16">
      <c r="A417" s="18" t="s">
        <v>326</v>
      </c>
      <c r="B417" s="1"/>
      <c r="C417" s="1"/>
      <c r="D417" s="1"/>
      <c r="E417" s="1"/>
      <c r="F417" s="1"/>
      <c r="G417" s="1"/>
      <c r="H417" s="1"/>
      <c r="I417" s="1"/>
      <c r="J417" s="1"/>
      <c r="K417" s="1"/>
      <c r="L417" s="1"/>
      <c r="M417" s="2"/>
    </row>
    <row r="419" spans="1:16">
      <c r="D419" s="3" t="s">
        <v>0</v>
      </c>
      <c r="E419" s="4" t="s">
        <v>1</v>
      </c>
      <c r="F419" s="4" t="s">
        <v>2</v>
      </c>
      <c r="G419" s="4" t="s">
        <v>3</v>
      </c>
      <c r="H419" s="4" t="s">
        <v>4</v>
      </c>
      <c r="I419" s="4" t="s">
        <v>5</v>
      </c>
      <c r="J419" s="4" t="s">
        <v>6</v>
      </c>
      <c r="K419" s="4" t="s">
        <v>7</v>
      </c>
      <c r="L419" s="4" t="s">
        <v>8</v>
      </c>
      <c r="M419" s="4" t="s">
        <v>9</v>
      </c>
      <c r="N419" s="4" t="s">
        <v>15</v>
      </c>
      <c r="O419" s="114" t="s">
        <v>588</v>
      </c>
      <c r="P419" s="114" t="s">
        <v>589</v>
      </c>
    </row>
    <row r="420" spans="1:16">
      <c r="A420" s="15" t="s">
        <v>68</v>
      </c>
      <c r="D420" s="52">
        <v>3.4725162799135088E-2</v>
      </c>
      <c r="E420" s="54">
        <v>3.6544323921863776E-2</v>
      </c>
      <c r="F420" s="54">
        <v>1.0330043766749114E-2</v>
      </c>
      <c r="G420" s="54">
        <v>4.9403695967881155E-2</v>
      </c>
      <c r="H420" s="54">
        <v>5.8472761984026872E-2</v>
      </c>
      <c r="I420" s="54">
        <v>7.3214594164936225E-2</v>
      </c>
      <c r="J420" s="54">
        <v>2.524466116187233E-2</v>
      </c>
      <c r="K420" s="54">
        <v>2.7254371567792667E-2</v>
      </c>
      <c r="L420" s="54">
        <v>4.1203485297688254E-2</v>
      </c>
      <c r="M420" s="54">
        <v>2.0097907811555658E-2</v>
      </c>
      <c r="N420" s="6">
        <v>5.0970680435737797E-2</v>
      </c>
      <c r="O420" s="115">
        <v>6.037463278576264E-2</v>
      </c>
      <c r="P420" s="115">
        <v>5.0064047975358801E-2</v>
      </c>
    </row>
    <row r="421" spans="1:16">
      <c r="A421" s="16" t="s">
        <v>69</v>
      </c>
      <c r="D421" s="7">
        <v>7.0382191630103133E-2</v>
      </c>
      <c r="E421" s="8">
        <v>6.9779527793900828E-2</v>
      </c>
      <c r="F421" s="8">
        <v>0.10032143201181976</v>
      </c>
      <c r="G421" s="8">
        <v>0.11014173857408352</v>
      </c>
      <c r="H421" s="8">
        <v>9.8100180886630389E-2</v>
      </c>
      <c r="I421" s="8">
        <v>6.6289596651235391E-2</v>
      </c>
      <c r="J421" s="8">
        <v>9.6694959932574834E-2</v>
      </c>
      <c r="K421" s="8">
        <v>0.11858888457467874</v>
      </c>
      <c r="L421" s="8">
        <v>0.12228479585337759</v>
      </c>
      <c r="M421" s="8">
        <v>7.8729335051847191E-2</v>
      </c>
      <c r="N421" s="8">
        <v>8.5722688355692536E-2</v>
      </c>
      <c r="O421" s="116">
        <v>9.1005342292917749E-2</v>
      </c>
      <c r="P421" s="116">
        <v>0.14964639612977673</v>
      </c>
    </row>
    <row r="422" spans="1:16">
      <c r="A422" s="16" t="s">
        <v>12</v>
      </c>
      <c r="D422" s="7">
        <v>0.31039997853658013</v>
      </c>
      <c r="E422" s="8">
        <v>0.33128884227535815</v>
      </c>
      <c r="F422" s="8">
        <v>0.36832980700151924</v>
      </c>
      <c r="G422" s="8">
        <v>0.25671100158089116</v>
      </c>
      <c r="H422" s="8">
        <v>0.33895616942401274</v>
      </c>
      <c r="I422" s="8">
        <v>0.36439275600843168</v>
      </c>
      <c r="J422" s="8">
        <v>0.32337043433413437</v>
      </c>
      <c r="K422" s="8">
        <v>0.34769134509328004</v>
      </c>
      <c r="L422" s="8">
        <v>0.28966713043712694</v>
      </c>
      <c r="M422" s="8">
        <v>0.32172429722113127</v>
      </c>
      <c r="N422" s="8">
        <v>0.39726428891000931</v>
      </c>
      <c r="O422" s="116">
        <v>0.24944302257771497</v>
      </c>
      <c r="P422" s="116">
        <v>0.27030137374236513</v>
      </c>
    </row>
    <row r="423" spans="1:16">
      <c r="A423" s="16" t="s">
        <v>70</v>
      </c>
      <c r="D423" s="7">
        <v>0.49361850937699614</v>
      </c>
      <c r="E423" s="8">
        <v>0.44400147427463255</v>
      </c>
      <c r="F423" s="8">
        <v>0.41943395700854103</v>
      </c>
      <c r="G423" s="8">
        <v>0.43516145739887541</v>
      </c>
      <c r="H423" s="8">
        <v>0.37351297745704898</v>
      </c>
      <c r="I423" s="8">
        <v>0.36562805412878957</v>
      </c>
      <c r="J423" s="8">
        <v>0.43143434060923619</v>
      </c>
      <c r="K423" s="8">
        <v>0.38738990334103057</v>
      </c>
      <c r="L423" s="8">
        <v>0.38622866133369999</v>
      </c>
      <c r="M423" s="8">
        <v>0.48990455521583148</v>
      </c>
      <c r="N423" s="8">
        <v>0.36864363259786836</v>
      </c>
      <c r="O423" s="116">
        <v>0.42173064024652396</v>
      </c>
      <c r="P423" s="116">
        <v>0.44065265015875132</v>
      </c>
    </row>
    <row r="424" spans="1:16">
      <c r="A424" s="16" t="s">
        <v>71</v>
      </c>
      <c r="D424" s="53">
        <v>9.0874157657185595E-2</v>
      </c>
      <c r="E424" s="55">
        <v>0.11838583173424472</v>
      </c>
      <c r="F424" s="55">
        <v>0.10158476021137101</v>
      </c>
      <c r="G424" s="55">
        <v>0.14858210647826869</v>
      </c>
      <c r="H424" s="55">
        <v>0.13095791024828102</v>
      </c>
      <c r="I424" s="55">
        <v>0.13047499904660709</v>
      </c>
      <c r="J424" s="55">
        <v>0.12325560396218239</v>
      </c>
      <c r="K424" s="55">
        <v>0.11907549542321801</v>
      </c>
      <c r="L424" s="55">
        <v>0.16061592707810735</v>
      </c>
      <c r="M424" s="55">
        <v>8.9543904699634302E-2</v>
      </c>
      <c r="N424" s="8">
        <v>9.7398709700692032E-2</v>
      </c>
      <c r="O424" s="116">
        <v>0.17744636209708056</v>
      </c>
      <c r="P424" s="116">
        <v>8.9335531993747955E-2</v>
      </c>
    </row>
    <row r="425" spans="1:16">
      <c r="A425" s="17" t="s">
        <v>293</v>
      </c>
      <c r="D425" s="9">
        <v>1</v>
      </c>
      <c r="E425" s="10">
        <v>1</v>
      </c>
      <c r="F425" s="10">
        <v>1</v>
      </c>
      <c r="G425" s="10">
        <v>1</v>
      </c>
      <c r="H425" s="10">
        <v>1</v>
      </c>
      <c r="I425" s="10">
        <v>1</v>
      </c>
      <c r="J425" s="10">
        <v>1</v>
      </c>
      <c r="K425" s="10">
        <v>1</v>
      </c>
      <c r="L425" s="10">
        <v>1</v>
      </c>
      <c r="M425" s="10">
        <v>1</v>
      </c>
      <c r="N425" s="10">
        <v>1</v>
      </c>
      <c r="O425" s="117">
        <v>1</v>
      </c>
      <c r="P425" s="117">
        <v>1</v>
      </c>
    </row>
    <row r="426" spans="1:16">
      <c r="A426" s="30" t="s">
        <v>295</v>
      </c>
      <c r="D426" s="29">
        <v>243.76358000000027</v>
      </c>
      <c r="E426" s="28">
        <v>240.06381999999996</v>
      </c>
      <c r="F426" s="28">
        <v>235.73543091655253</v>
      </c>
      <c r="G426" s="28">
        <v>212.29959667798349</v>
      </c>
      <c r="H426" s="28">
        <v>222.51912696206799</v>
      </c>
      <c r="I426" s="28">
        <v>194.02838472297185</v>
      </c>
      <c r="J426" s="28">
        <v>209.64906699435173</v>
      </c>
      <c r="K426" s="28">
        <v>199.11673832884651</v>
      </c>
      <c r="L426" s="28">
        <v>201.23549216424311</v>
      </c>
      <c r="M426" s="28">
        <v>161.32754589919341</v>
      </c>
      <c r="N426" s="28">
        <v>167.54280965651549</v>
      </c>
      <c r="O426" s="28">
        <v>195.24470966578417</v>
      </c>
      <c r="P426" s="28">
        <v>210.85888591663542</v>
      </c>
    </row>
    <row r="427" spans="1:16">
      <c r="A427" s="22" t="s">
        <v>294</v>
      </c>
      <c r="D427" s="21">
        <v>436</v>
      </c>
      <c r="E427" s="20">
        <v>286</v>
      </c>
      <c r="F427" s="20">
        <v>343</v>
      </c>
      <c r="G427" s="20">
        <v>141</v>
      </c>
      <c r="H427" s="20">
        <v>301</v>
      </c>
      <c r="I427" s="20">
        <v>127</v>
      </c>
      <c r="J427" s="20">
        <v>300</v>
      </c>
      <c r="K427" s="20">
        <v>235</v>
      </c>
      <c r="L427" s="20">
        <v>247</v>
      </c>
      <c r="M427" s="20">
        <v>206</v>
      </c>
      <c r="N427" s="20">
        <v>211</v>
      </c>
      <c r="O427" s="20">
        <v>321</v>
      </c>
      <c r="P427" s="20">
        <v>338</v>
      </c>
    </row>
    <row r="428" spans="1:16">
      <c r="A428"/>
    </row>
    <row r="429" spans="1:16">
      <c r="A429" s="61" t="s">
        <v>488</v>
      </c>
      <c r="D429" s="62">
        <f t="shared" ref="D429:O429" si="123">D420+D421</f>
        <v>0.10510735442923821</v>
      </c>
      <c r="E429" s="62">
        <f t="shared" si="123"/>
        <v>0.10632385171576461</v>
      </c>
      <c r="F429" s="62">
        <f t="shared" si="123"/>
        <v>0.11065147577856888</v>
      </c>
      <c r="G429" s="62">
        <f t="shared" si="123"/>
        <v>0.15954543454196468</v>
      </c>
      <c r="H429" s="62">
        <f t="shared" si="123"/>
        <v>0.15657294287065726</v>
      </c>
      <c r="I429" s="62">
        <f t="shared" si="123"/>
        <v>0.1395041908161716</v>
      </c>
      <c r="J429" s="62">
        <f t="shared" si="123"/>
        <v>0.12193962109444717</v>
      </c>
      <c r="K429" s="62">
        <f t="shared" si="123"/>
        <v>0.1458432561424714</v>
      </c>
      <c r="L429" s="62">
        <f t="shared" si="123"/>
        <v>0.16348828115106584</v>
      </c>
      <c r="M429" s="62">
        <f t="shared" si="123"/>
        <v>9.8827242863402845E-2</v>
      </c>
      <c r="N429" s="62">
        <f t="shared" si="123"/>
        <v>0.13669336879143035</v>
      </c>
      <c r="O429" s="62">
        <f t="shared" si="123"/>
        <v>0.1513799750786804</v>
      </c>
      <c r="P429" s="62">
        <f t="shared" ref="P429" si="124">P420+P421</f>
        <v>0.19971044410513553</v>
      </c>
    </row>
    <row r="430" spans="1:16">
      <c r="A430" s="63" t="s">
        <v>489</v>
      </c>
      <c r="D430" s="62">
        <f t="shared" ref="D430:O430" si="125">D422</f>
        <v>0.31039997853658013</v>
      </c>
      <c r="E430" s="62">
        <f t="shared" si="125"/>
        <v>0.33128884227535815</v>
      </c>
      <c r="F430" s="62">
        <f t="shared" si="125"/>
        <v>0.36832980700151924</v>
      </c>
      <c r="G430" s="62">
        <f t="shared" si="125"/>
        <v>0.25671100158089116</v>
      </c>
      <c r="H430" s="62">
        <f t="shared" si="125"/>
        <v>0.33895616942401274</v>
      </c>
      <c r="I430" s="62">
        <f t="shared" si="125"/>
        <v>0.36439275600843168</v>
      </c>
      <c r="J430" s="62">
        <f t="shared" si="125"/>
        <v>0.32337043433413437</v>
      </c>
      <c r="K430" s="62">
        <f t="shared" si="125"/>
        <v>0.34769134509328004</v>
      </c>
      <c r="L430" s="62">
        <f t="shared" si="125"/>
        <v>0.28966713043712694</v>
      </c>
      <c r="M430" s="62">
        <f t="shared" si="125"/>
        <v>0.32172429722113127</v>
      </c>
      <c r="N430" s="62">
        <f t="shared" si="125"/>
        <v>0.39726428891000931</v>
      </c>
      <c r="O430" s="62">
        <f t="shared" si="125"/>
        <v>0.24944302257771497</v>
      </c>
      <c r="P430" s="62">
        <f t="shared" ref="P430" si="126">P422</f>
        <v>0.27030137374236513</v>
      </c>
    </row>
    <row r="431" spans="1:16">
      <c r="A431" s="60" t="s">
        <v>490</v>
      </c>
      <c r="D431" s="62">
        <f t="shared" ref="D431:O431" si="127">D423+D424</f>
        <v>0.58449266703418168</v>
      </c>
      <c r="E431" s="62">
        <f t="shared" si="127"/>
        <v>0.56238730600887732</v>
      </c>
      <c r="F431" s="62">
        <f t="shared" si="127"/>
        <v>0.521018717219912</v>
      </c>
      <c r="G431" s="62">
        <f t="shared" si="127"/>
        <v>0.5837435638771441</v>
      </c>
      <c r="H431" s="62">
        <f t="shared" si="127"/>
        <v>0.50447088770533</v>
      </c>
      <c r="I431" s="62">
        <f t="shared" si="127"/>
        <v>0.49610305317539666</v>
      </c>
      <c r="J431" s="62">
        <f t="shared" si="127"/>
        <v>0.55468994457141862</v>
      </c>
      <c r="K431" s="62">
        <f t="shared" si="127"/>
        <v>0.50646539876424856</v>
      </c>
      <c r="L431" s="62">
        <f t="shared" si="127"/>
        <v>0.54684458841180739</v>
      </c>
      <c r="M431" s="62">
        <f t="shared" si="127"/>
        <v>0.57944845991546579</v>
      </c>
      <c r="N431" s="62">
        <f t="shared" si="127"/>
        <v>0.4660423422985604</v>
      </c>
      <c r="O431" s="62">
        <f t="shared" si="127"/>
        <v>0.59917700234360449</v>
      </c>
      <c r="P431" s="62">
        <f t="shared" ref="P431" si="128">P423+P424</f>
        <v>0.52998818215249932</v>
      </c>
    </row>
    <row r="432" spans="1:16">
      <c r="A432"/>
    </row>
    <row r="433" spans="1:16">
      <c r="A433" s="64" t="s">
        <v>491</v>
      </c>
      <c r="D433" s="67">
        <v>3.5355343074629952</v>
      </c>
      <c r="E433" s="66">
        <v>3.537904962105491</v>
      </c>
      <c r="F433" s="67">
        <v>3.5016219578859662</v>
      </c>
      <c r="G433" s="66">
        <v>3.5233765398455668</v>
      </c>
      <c r="H433" s="66">
        <v>3.4203830930989283</v>
      </c>
      <c r="I433" s="66">
        <v>3.4138592672408961</v>
      </c>
      <c r="J433" s="66">
        <v>3.5307612662772829</v>
      </c>
      <c r="K433" s="66">
        <v>3.4524432664772045</v>
      </c>
      <c r="L433" s="66">
        <v>3.5027687490411594</v>
      </c>
      <c r="M433" s="66">
        <v>3.550067213940141</v>
      </c>
      <c r="N433" s="66">
        <v>3.3757770027720837</v>
      </c>
      <c r="O433" s="66">
        <v>3.5648687565762436</v>
      </c>
      <c r="P433" s="66">
        <v>3.3695492220657535</v>
      </c>
    </row>
    <row r="434" spans="1:16">
      <c r="A434"/>
    </row>
    <row r="435" spans="1:16">
      <c r="A435" s="51" t="s">
        <v>394</v>
      </c>
      <c r="B435" s="51" t="s">
        <v>697</v>
      </c>
    </row>
    <row r="436" spans="1:16">
      <c r="A436" s="51" t="s">
        <v>396</v>
      </c>
      <c r="B436" s="51" t="s">
        <v>399</v>
      </c>
    </row>
    <row r="437" spans="1:16">
      <c r="A437"/>
    </row>
    <row r="438" spans="1:16">
      <c r="A438" s="18" t="s">
        <v>327</v>
      </c>
      <c r="B438" s="1"/>
      <c r="C438" s="1"/>
      <c r="D438" s="1"/>
      <c r="E438" s="1"/>
      <c r="F438" s="1"/>
      <c r="G438" s="1"/>
      <c r="H438" s="1"/>
      <c r="I438" s="1"/>
      <c r="J438" s="1"/>
      <c r="K438" s="2"/>
    </row>
    <row r="440" spans="1:16">
      <c r="D440" s="3" t="s">
        <v>0</v>
      </c>
      <c r="E440" s="4" t="s">
        <v>1</v>
      </c>
      <c r="F440" s="4" t="s">
        <v>2</v>
      </c>
      <c r="G440" s="4" t="s">
        <v>3</v>
      </c>
      <c r="H440" s="4" t="s">
        <v>4</v>
      </c>
      <c r="I440" s="4" t="s">
        <v>5</v>
      </c>
      <c r="J440" s="4" t="s">
        <v>6</v>
      </c>
      <c r="K440" s="4" t="s">
        <v>7</v>
      </c>
      <c r="L440" s="4" t="s">
        <v>8</v>
      </c>
    </row>
    <row r="441" spans="1:16">
      <c r="A441" s="15" t="s">
        <v>72</v>
      </c>
      <c r="D441" s="5">
        <v>0.22519569986623936</v>
      </c>
      <c r="E441" s="6">
        <v>0.18916955083027498</v>
      </c>
      <c r="F441" s="6">
        <v>0.21669154249065423</v>
      </c>
      <c r="G441" s="6">
        <v>0.25134071082555021</v>
      </c>
      <c r="H441" s="6">
        <v>0.20758671990380759</v>
      </c>
      <c r="I441" s="6">
        <v>0.17053096134159959</v>
      </c>
      <c r="J441" s="6">
        <v>0.25138253713686154</v>
      </c>
      <c r="K441" s="6">
        <v>0.16587159190229067</v>
      </c>
      <c r="L441" s="6">
        <v>0.13884436719679427</v>
      </c>
    </row>
    <row r="442" spans="1:16">
      <c r="A442" s="16" t="s">
        <v>73</v>
      </c>
      <c r="D442" s="7">
        <v>0.28468176008901724</v>
      </c>
      <c r="E442" s="8">
        <v>0.29019385345113641</v>
      </c>
      <c r="F442" s="8">
        <v>0.24780063671276997</v>
      </c>
      <c r="G442" s="8">
        <v>0.24384518776044928</v>
      </c>
      <c r="H442" s="8">
        <v>0.36918129652620768</v>
      </c>
      <c r="I442" s="8">
        <v>0.26672269875251342</v>
      </c>
      <c r="J442" s="8">
        <v>0.28400779579691188</v>
      </c>
      <c r="K442" s="8">
        <v>0.36272777992188809</v>
      </c>
      <c r="L442" s="8">
        <v>0.37643636094014726</v>
      </c>
    </row>
    <row r="443" spans="1:16">
      <c r="A443" s="16" t="s">
        <v>74</v>
      </c>
      <c r="D443" s="7">
        <v>0.10359855643734805</v>
      </c>
      <c r="E443" s="8">
        <v>0.13012266904692268</v>
      </c>
      <c r="F443" s="8">
        <v>0.16859657409997297</v>
      </c>
      <c r="G443" s="8">
        <v>0.17300501349004585</v>
      </c>
      <c r="H443" s="8">
        <v>8.7606915569036825E-2</v>
      </c>
      <c r="I443" s="8">
        <v>0.15689557319103975</v>
      </c>
      <c r="J443" s="8">
        <v>0.13080497568135327</v>
      </c>
      <c r="K443" s="8">
        <v>0.14856752469670448</v>
      </c>
      <c r="L443" s="8">
        <v>0.14854235304645863</v>
      </c>
    </row>
    <row r="444" spans="1:16">
      <c r="A444" s="16" t="s">
        <v>75</v>
      </c>
      <c r="D444" s="7">
        <v>0.29246428034901689</v>
      </c>
      <c r="E444" s="8">
        <v>0.31089824364204482</v>
      </c>
      <c r="F444" s="8">
        <v>0.32227838948576676</v>
      </c>
      <c r="G444" s="8">
        <v>0.26742247032020666</v>
      </c>
      <c r="H444" s="8">
        <v>0.26121239075062186</v>
      </c>
      <c r="I444" s="8">
        <v>0.32856836275890233</v>
      </c>
      <c r="J444" s="8">
        <v>0.27777356575171896</v>
      </c>
      <c r="K444" s="8">
        <v>0.25514848021884856</v>
      </c>
      <c r="L444" s="8">
        <v>0.27947136883091817</v>
      </c>
    </row>
    <row r="445" spans="1:16">
      <c r="A445" s="16" t="s">
        <v>76</v>
      </c>
      <c r="D445" s="7">
        <v>3.7370369273375462E-2</v>
      </c>
      <c r="E445" s="8">
        <v>4.0969376393327421E-2</v>
      </c>
      <c r="F445" s="8">
        <v>9.86608837146144E-3</v>
      </c>
      <c r="G445" s="8">
        <v>1.1917279106847256E-2</v>
      </c>
      <c r="H445" s="8">
        <v>2.5986469824671767E-2</v>
      </c>
      <c r="I445" s="11"/>
      <c r="J445" s="8">
        <v>2.2588371721017728E-2</v>
      </c>
      <c r="K445" s="8">
        <v>1.8702580363433381E-2</v>
      </c>
      <c r="L445" s="8">
        <v>1.3061403201589794E-2</v>
      </c>
    </row>
    <row r="446" spans="1:16">
      <c r="A446" s="16" t="s">
        <v>77</v>
      </c>
      <c r="D446" s="7">
        <v>5.6689333985003018E-2</v>
      </c>
      <c r="E446" s="8">
        <v>3.8646306636293648E-2</v>
      </c>
      <c r="F446" s="8">
        <v>3.4766768839374546E-2</v>
      </c>
      <c r="G446" s="8">
        <v>5.2469338496900837E-2</v>
      </c>
      <c r="H446" s="8">
        <v>4.8426207425654205E-2</v>
      </c>
      <c r="I446" s="8">
        <v>7.7282403955945017E-2</v>
      </c>
      <c r="J446" s="8">
        <v>3.3442753912136601E-2</v>
      </c>
      <c r="K446" s="8">
        <v>4.8982042896834811E-2</v>
      </c>
      <c r="L446" s="8">
        <v>4.3644146784092043E-2</v>
      </c>
    </row>
    <row r="447" spans="1:16">
      <c r="A447" s="17" t="s">
        <v>293</v>
      </c>
      <c r="D447" s="9">
        <v>1</v>
      </c>
      <c r="E447" s="10">
        <v>1</v>
      </c>
      <c r="F447" s="10">
        <v>1</v>
      </c>
      <c r="G447" s="10">
        <v>1</v>
      </c>
      <c r="H447" s="10">
        <v>1</v>
      </c>
      <c r="I447" s="10">
        <v>1</v>
      </c>
      <c r="J447" s="10">
        <v>1</v>
      </c>
      <c r="K447" s="10">
        <v>1</v>
      </c>
      <c r="L447" s="10">
        <v>1</v>
      </c>
    </row>
    <row r="448" spans="1:16">
      <c r="A448" s="30" t="s">
        <v>295</v>
      </c>
      <c r="D448" s="29">
        <v>243.76357999999999</v>
      </c>
      <c r="E448" s="28">
        <v>240.06381999999991</v>
      </c>
      <c r="F448" s="28">
        <v>235.73543091655253</v>
      </c>
      <c r="G448" s="28">
        <v>212.29959667798346</v>
      </c>
      <c r="H448" s="28">
        <v>222.51912696206796</v>
      </c>
      <c r="I448" s="28">
        <v>194.02838472297182</v>
      </c>
      <c r="J448" s="28">
        <v>209.64906699435193</v>
      </c>
      <c r="K448" s="28">
        <v>199.11673832884654</v>
      </c>
      <c r="L448" s="28">
        <v>201.23549216424311</v>
      </c>
    </row>
    <row r="449" spans="1:18">
      <c r="A449" s="22" t="s">
        <v>294</v>
      </c>
      <c r="D449" s="21">
        <v>436</v>
      </c>
      <c r="E449" s="20">
        <v>286</v>
      </c>
      <c r="F449" s="20">
        <v>343</v>
      </c>
      <c r="G449" s="20">
        <v>141</v>
      </c>
      <c r="H449" s="20">
        <v>301</v>
      </c>
      <c r="I449" s="20">
        <v>127</v>
      </c>
      <c r="J449" s="20">
        <v>300</v>
      </c>
      <c r="K449" s="27">
        <v>235</v>
      </c>
      <c r="L449" s="27">
        <v>247</v>
      </c>
    </row>
    <row r="450" spans="1:18">
      <c r="A450"/>
    </row>
    <row r="451" spans="1:18">
      <c r="A451" s="51" t="s">
        <v>394</v>
      </c>
      <c r="B451" s="51" t="s">
        <v>697</v>
      </c>
    </row>
    <row r="452" spans="1:18">
      <c r="A452" s="51" t="s">
        <v>396</v>
      </c>
      <c r="B452" s="51" t="s">
        <v>397</v>
      </c>
    </row>
    <row r="453" spans="1:18">
      <c r="A453"/>
    </row>
    <row r="454" spans="1:18">
      <c r="A454" s="18" t="s">
        <v>328</v>
      </c>
      <c r="B454" s="1"/>
      <c r="C454" s="1"/>
      <c r="D454" s="1"/>
      <c r="E454" s="1"/>
      <c r="F454" s="1"/>
      <c r="G454" s="1"/>
      <c r="H454" s="1"/>
      <c r="I454" s="1"/>
      <c r="J454" s="1"/>
      <c r="K454" s="1"/>
      <c r="L454" s="1"/>
      <c r="M454" s="1"/>
      <c r="N454" s="1"/>
    </row>
    <row r="456" spans="1:18">
      <c r="B456" s="3" t="s">
        <v>48</v>
      </c>
      <c r="C456" s="4" t="s">
        <v>49</v>
      </c>
      <c r="D456" s="4" t="s">
        <v>0</v>
      </c>
      <c r="E456" s="4" t="s">
        <v>1</v>
      </c>
      <c r="F456" s="4" t="s">
        <v>2</v>
      </c>
      <c r="G456" s="4" t="s">
        <v>3</v>
      </c>
      <c r="H456" s="4" t="s">
        <v>4</v>
      </c>
      <c r="I456" s="4" t="s">
        <v>5</v>
      </c>
      <c r="J456" s="4" t="s">
        <v>6</v>
      </c>
      <c r="K456" s="4" t="s">
        <v>7</v>
      </c>
      <c r="L456" s="4" t="s">
        <v>8</v>
      </c>
      <c r="M456" s="4" t="s">
        <v>9</v>
      </c>
      <c r="N456" s="4" t="s">
        <v>15</v>
      </c>
      <c r="O456" s="114" t="s">
        <v>588</v>
      </c>
      <c r="P456" s="114" t="s">
        <v>589</v>
      </c>
      <c r="Q456" s="114">
        <v>2024</v>
      </c>
      <c r="R456" s="114">
        <v>2025</v>
      </c>
    </row>
    <row r="457" spans="1:18">
      <c r="A457" s="15" t="s">
        <v>78</v>
      </c>
      <c r="B457" s="5">
        <v>0.79255976243406101</v>
      </c>
      <c r="C457" s="6">
        <v>0.87105014297161898</v>
      </c>
      <c r="D457" s="6">
        <v>0.90209542469631421</v>
      </c>
      <c r="E457" s="6">
        <v>0.9066695110696823</v>
      </c>
      <c r="F457" s="6">
        <v>0.92291452177441269</v>
      </c>
      <c r="G457" s="6">
        <v>0.8636566303695703</v>
      </c>
      <c r="H457" s="6">
        <v>0.84269910950995641</v>
      </c>
      <c r="I457" s="6">
        <v>0.88396771885270287</v>
      </c>
      <c r="J457" s="6">
        <v>0.8439208442903674</v>
      </c>
      <c r="K457" s="6">
        <v>0.84025387859065148</v>
      </c>
      <c r="L457" s="6">
        <v>0.85652514160579374</v>
      </c>
      <c r="M457" s="6">
        <v>0.87801939054856437</v>
      </c>
      <c r="N457" s="6">
        <v>0.83810658365731572</v>
      </c>
      <c r="O457" s="115">
        <v>0.84836717567234476</v>
      </c>
      <c r="P457" s="115">
        <v>0.85522711561351616</v>
      </c>
      <c r="Q457" s="179">
        <v>0.84091776479184732</v>
      </c>
      <c r="R457" s="179">
        <v>0.841467303314548</v>
      </c>
    </row>
    <row r="458" spans="1:18">
      <c r="A458" s="16" t="s">
        <v>79</v>
      </c>
      <c r="B458" s="7">
        <v>8.6110092946419581E-2</v>
      </c>
      <c r="C458" s="8">
        <v>4.4285586757036893E-2</v>
      </c>
      <c r="D458" s="8">
        <v>3.2983373553821485E-2</v>
      </c>
      <c r="E458" s="8">
        <v>2.9175670926210973E-2</v>
      </c>
      <c r="F458" s="8">
        <v>3.877878555983983E-2</v>
      </c>
      <c r="G458" s="8">
        <v>8.6304661607361794E-3</v>
      </c>
      <c r="H458" s="8">
        <v>4.582733009952307E-2</v>
      </c>
      <c r="I458" s="8">
        <v>1.4690870176094299E-2</v>
      </c>
      <c r="J458" s="8">
        <v>2.3270793142821867E-2</v>
      </c>
      <c r="K458" s="8">
        <v>2.6974715831093888E-2</v>
      </c>
      <c r="L458" s="8">
        <v>1.3725617746489321E-2</v>
      </c>
      <c r="M458" s="8">
        <v>5.76147119862823E-3</v>
      </c>
      <c r="N458" s="8">
        <v>1.7000475774930586E-2</v>
      </c>
      <c r="O458" s="116">
        <v>2.9619449054803931E-3</v>
      </c>
      <c r="P458" s="116">
        <v>3.2742188177104932E-3</v>
      </c>
      <c r="Q458" s="180">
        <v>9.8404546056050576E-3</v>
      </c>
      <c r="R458" s="180">
        <v>5.5700382051442924E-3</v>
      </c>
    </row>
    <row r="459" spans="1:18">
      <c r="A459" s="16" t="s">
        <v>81</v>
      </c>
      <c r="B459" s="56"/>
      <c r="C459" s="56"/>
      <c r="D459" s="56"/>
      <c r="E459" s="56"/>
      <c r="F459" s="56"/>
      <c r="G459" s="8">
        <v>2.4204228876673905E-2</v>
      </c>
      <c r="H459" s="8">
        <v>3.0562914987480046E-2</v>
      </c>
      <c r="I459" s="8">
        <v>3.3939775208909964E-2</v>
      </c>
      <c r="J459" s="8">
        <v>5.768773606699832E-2</v>
      </c>
      <c r="K459" s="8">
        <v>6.77772107469507E-2</v>
      </c>
      <c r="L459" s="8">
        <v>4.8426707698366031E-2</v>
      </c>
      <c r="M459" s="8">
        <v>4.5781067605208843E-2</v>
      </c>
      <c r="N459" s="8">
        <v>6.2089803609375667E-2</v>
      </c>
      <c r="O459" s="116">
        <v>6.2605976711039443E-2</v>
      </c>
      <c r="P459" s="116">
        <v>5.3449896667554321E-2</v>
      </c>
      <c r="Q459" s="180">
        <v>5.9839317598432459E-2</v>
      </c>
      <c r="R459" s="180">
        <v>6.2264448195551964E-2</v>
      </c>
    </row>
    <row r="460" spans="1:18">
      <c r="A460" s="16" t="s">
        <v>80</v>
      </c>
      <c r="B460" s="7">
        <v>0.11836920036375115</v>
      </c>
      <c r="C460" s="8">
        <v>7.9532746012178995E-2</v>
      </c>
      <c r="D460" s="8">
        <v>6.0494221405657099E-2</v>
      </c>
      <c r="E460" s="8">
        <v>5.8622482139830685E-2</v>
      </c>
      <c r="F460" s="8">
        <v>3.3068390405365175E-2</v>
      </c>
      <c r="G460" s="8">
        <v>8.8137291737755946E-2</v>
      </c>
      <c r="H460" s="8">
        <v>7.4333748933388205E-2</v>
      </c>
      <c r="I460" s="8">
        <v>6.6061907793520044E-2</v>
      </c>
      <c r="J460" s="8">
        <v>6.631053986826059E-2</v>
      </c>
      <c r="K460" s="8">
        <v>5.3003610902156766E-2</v>
      </c>
      <c r="L460" s="8">
        <v>7.3933368570006958E-2</v>
      </c>
      <c r="M460" s="8">
        <v>6.7589410599772692E-2</v>
      </c>
      <c r="N460" s="8">
        <v>8.1557627357092072E-2</v>
      </c>
      <c r="O460" s="116">
        <v>8.3448994241557772E-2</v>
      </c>
      <c r="P460" s="116">
        <v>8.6850143959497222E-2</v>
      </c>
      <c r="Q460" s="180">
        <v>8.7173517979644899E-2</v>
      </c>
      <c r="R460" s="180">
        <v>8.6735290240911686E-2</v>
      </c>
    </row>
    <row r="461" spans="1:18">
      <c r="A461" s="16" t="s">
        <v>77</v>
      </c>
      <c r="B461" s="7">
        <v>2.9609442557681398E-3</v>
      </c>
      <c r="C461" s="8">
        <v>5.1315242591651218E-3</v>
      </c>
      <c r="D461" s="8">
        <v>4.4269803442072804E-3</v>
      </c>
      <c r="E461" s="8">
        <v>5.5323358642759782E-3</v>
      </c>
      <c r="F461" s="8">
        <v>5.2383022603824233E-3</v>
      </c>
      <c r="G461" s="8">
        <v>1.5371382855263613E-2</v>
      </c>
      <c r="H461" s="8">
        <v>6.5768964696523401E-3</v>
      </c>
      <c r="I461" s="8">
        <v>1.3397279687727616E-3</v>
      </c>
      <c r="J461" s="8">
        <v>8.8100866315517605E-3</v>
      </c>
      <c r="K461" s="8">
        <v>1.199058392914701E-2</v>
      </c>
      <c r="L461" s="8">
        <v>7.3891643793437649E-3</v>
      </c>
      <c r="M461" s="8">
        <v>2.8486600478260754E-3</v>
      </c>
      <c r="N461" s="8">
        <v>1.2455096012858344E-3</v>
      </c>
      <c r="O461" s="116">
        <v>2.6159084695775393E-3</v>
      </c>
      <c r="P461" s="116">
        <v>1.198624941721758E-3</v>
      </c>
      <c r="Q461" s="180">
        <v>2.2289450244703055E-3</v>
      </c>
      <c r="R461" s="180">
        <v>3.9629200438440456E-3</v>
      </c>
    </row>
    <row r="462" spans="1:18">
      <c r="A462" s="17" t="s">
        <v>293</v>
      </c>
      <c r="B462" s="9">
        <v>1</v>
      </c>
      <c r="C462" s="10">
        <v>1</v>
      </c>
      <c r="D462" s="10">
        <v>1</v>
      </c>
      <c r="E462" s="10">
        <v>1</v>
      </c>
      <c r="F462" s="10">
        <v>1</v>
      </c>
      <c r="G462" s="10">
        <v>1</v>
      </c>
      <c r="H462" s="10">
        <v>1</v>
      </c>
      <c r="I462" s="10">
        <v>1</v>
      </c>
      <c r="J462" s="10">
        <v>1</v>
      </c>
      <c r="K462" s="10">
        <v>1</v>
      </c>
      <c r="L462" s="10">
        <v>1</v>
      </c>
      <c r="M462" s="10">
        <v>1</v>
      </c>
      <c r="N462" s="10">
        <v>1</v>
      </c>
      <c r="O462" s="117">
        <v>1</v>
      </c>
      <c r="P462" s="117">
        <v>1</v>
      </c>
      <c r="Q462" s="181">
        <v>1</v>
      </c>
      <c r="R462" s="181">
        <v>1</v>
      </c>
    </row>
    <row r="463" spans="1:18">
      <c r="A463" s="30" t="s">
        <v>295</v>
      </c>
      <c r="B463" s="29">
        <v>500.00097000000068</v>
      </c>
      <c r="C463" s="28">
        <v>499.99958500000133</v>
      </c>
      <c r="D463" s="28">
        <v>500.002219999999</v>
      </c>
      <c r="E463" s="28">
        <v>499.99947000000344</v>
      </c>
      <c r="F463" s="28">
        <v>500.00013679890509</v>
      </c>
      <c r="G463" s="28">
        <v>499.99956879328249</v>
      </c>
      <c r="H463" s="31">
        <v>499.99992685674198</v>
      </c>
      <c r="I463" s="31">
        <v>500.00029017300062</v>
      </c>
      <c r="J463" s="31">
        <v>499.99999990997838</v>
      </c>
      <c r="K463" s="31">
        <v>499.99974013608494</v>
      </c>
      <c r="L463" s="31">
        <v>499.99466346101707</v>
      </c>
      <c r="M463" s="31">
        <v>500.00039894996547</v>
      </c>
      <c r="N463" s="31">
        <v>499.99983211899416</v>
      </c>
      <c r="O463" s="28">
        <v>499.99999999999989</v>
      </c>
      <c r="P463" s="28">
        <v>499.99999999999989</v>
      </c>
      <c r="Q463" s="28">
        <v>499.9997260225183</v>
      </c>
      <c r="R463" s="28">
        <v>500.000054064403</v>
      </c>
    </row>
    <row r="464" spans="1:18">
      <c r="A464" s="22" t="s">
        <v>294</v>
      </c>
      <c r="B464" s="21">
        <v>807</v>
      </c>
      <c r="C464" s="20">
        <v>557</v>
      </c>
      <c r="D464" s="20">
        <v>904</v>
      </c>
      <c r="E464" s="20">
        <v>589</v>
      </c>
      <c r="F464" s="20">
        <v>735</v>
      </c>
      <c r="G464" s="20">
        <v>353</v>
      </c>
      <c r="H464" s="20">
        <v>700</v>
      </c>
      <c r="I464" s="20">
        <v>351</v>
      </c>
      <c r="J464" s="20">
        <v>700</v>
      </c>
      <c r="K464" s="20">
        <v>607</v>
      </c>
      <c r="L464" s="20">
        <v>628</v>
      </c>
      <c r="M464" s="20">
        <v>640</v>
      </c>
      <c r="N464" s="20">
        <v>607</v>
      </c>
      <c r="O464" s="27">
        <v>812</v>
      </c>
      <c r="P464" s="27">
        <v>816</v>
      </c>
      <c r="Q464" s="27">
        <v>722</v>
      </c>
      <c r="R464" s="27">
        <v>914</v>
      </c>
    </row>
    <row r="465" spans="1:18">
      <c r="A465"/>
    </row>
    <row r="466" spans="1:18">
      <c r="A466" s="51" t="s">
        <v>394</v>
      </c>
      <c r="B466" s="51" t="s">
        <v>395</v>
      </c>
    </row>
    <row r="467" spans="1:18">
      <c r="A467" s="51" t="s">
        <v>396</v>
      </c>
      <c r="B467" s="51" t="s">
        <v>397</v>
      </c>
    </row>
    <row r="468" spans="1:18">
      <c r="A468"/>
    </row>
    <row r="469" spans="1:18">
      <c r="A469" s="18" t="s">
        <v>329</v>
      </c>
      <c r="B469" s="1"/>
      <c r="C469" s="1"/>
      <c r="D469" s="1"/>
      <c r="E469" s="1"/>
      <c r="F469" s="1"/>
      <c r="G469" s="1"/>
      <c r="H469" s="1"/>
      <c r="I469" s="1"/>
      <c r="J469" s="1"/>
      <c r="K469" s="1"/>
      <c r="L469" s="1"/>
      <c r="M469" s="1"/>
      <c r="N469" s="1"/>
    </row>
    <row r="471" spans="1:18">
      <c r="B471" s="3" t="s">
        <v>48</v>
      </c>
      <c r="C471" s="4" t="s">
        <v>49</v>
      </c>
      <c r="D471" s="4" t="s">
        <v>0</v>
      </c>
      <c r="E471" s="4" t="s">
        <v>1</v>
      </c>
      <c r="F471" s="4" t="s">
        <v>2</v>
      </c>
      <c r="G471" s="4" t="s">
        <v>3</v>
      </c>
      <c r="H471" s="4" t="s">
        <v>4</v>
      </c>
      <c r="I471" s="4" t="s">
        <v>5</v>
      </c>
      <c r="J471" s="4" t="s">
        <v>6</v>
      </c>
      <c r="K471" s="4" t="s">
        <v>7</v>
      </c>
      <c r="L471" s="4" t="s">
        <v>8</v>
      </c>
      <c r="M471" s="4" t="s">
        <v>9</v>
      </c>
      <c r="N471" s="4" t="s">
        <v>15</v>
      </c>
      <c r="O471" s="114" t="s">
        <v>588</v>
      </c>
      <c r="P471" s="114" t="s">
        <v>589</v>
      </c>
      <c r="Q471" s="114">
        <v>2024</v>
      </c>
      <c r="R471" s="114">
        <v>2025</v>
      </c>
    </row>
    <row r="472" spans="1:18">
      <c r="A472" s="15" t="s">
        <v>82</v>
      </c>
      <c r="B472" s="5">
        <v>4.292027632436754E-2</v>
      </c>
      <c r="C472" s="6">
        <v>5.3768131778332423E-2</v>
      </c>
      <c r="D472" s="6">
        <v>3.9059596789679789E-2</v>
      </c>
      <c r="E472" s="6">
        <v>2.8027717515954426E-2</v>
      </c>
      <c r="F472" s="6">
        <v>1.7343938129761084E-2</v>
      </c>
      <c r="G472" s="6">
        <v>1.6310406379238727E-2</v>
      </c>
      <c r="H472" s="6">
        <v>2.8943389665821207E-2</v>
      </c>
      <c r="I472" s="6">
        <v>3.2646785190083953E-2</v>
      </c>
      <c r="J472" s="6">
        <v>2.5582933879955201E-2</v>
      </c>
      <c r="K472" s="6">
        <v>2.4698596210384286E-2</v>
      </c>
      <c r="L472" s="6">
        <v>1.1789906231188673E-2</v>
      </c>
      <c r="M472" s="6">
        <v>1.9641890400234667E-2</v>
      </c>
      <c r="N472" s="6">
        <v>3.8437993552282333E-3</v>
      </c>
      <c r="O472" s="115">
        <v>1.8555677144691422E-2</v>
      </c>
      <c r="P472" s="115">
        <v>3.0616459842600183E-2</v>
      </c>
      <c r="Q472" s="179">
        <v>2.0205143734723468E-2</v>
      </c>
      <c r="R472" s="179">
        <v>2.8754211530628526E-2</v>
      </c>
    </row>
    <row r="473" spans="1:18">
      <c r="A473" s="16" t="s">
        <v>83</v>
      </c>
      <c r="B473" s="7">
        <v>7.9555171316086123E-2</v>
      </c>
      <c r="C473" s="8">
        <v>7.8134143066187947E-2</v>
      </c>
      <c r="D473" s="8">
        <v>7.3505068061067214E-2</v>
      </c>
      <c r="E473" s="8">
        <v>7.7923062402462301E-2</v>
      </c>
      <c r="F473" s="8">
        <v>5.1614561431567507E-2</v>
      </c>
      <c r="G473" s="8">
        <v>5.7860741669389142E-2</v>
      </c>
      <c r="H473" s="8">
        <v>7.7312527650327104E-2</v>
      </c>
      <c r="I473" s="8">
        <v>7.5034307385958995E-2</v>
      </c>
      <c r="J473" s="8">
        <v>5.3578117593960778E-2</v>
      </c>
      <c r="K473" s="8">
        <v>5.1890255243336084E-2</v>
      </c>
      <c r="L473" s="8">
        <v>2.7464411841933024E-2</v>
      </c>
      <c r="M473" s="8">
        <v>5.9275302584888466E-2</v>
      </c>
      <c r="N473" s="8">
        <v>2.7978624131169406E-2</v>
      </c>
      <c r="O473" s="116">
        <v>7.278837794023052E-2</v>
      </c>
      <c r="P473" s="116">
        <v>7.1284946264541488E-2</v>
      </c>
      <c r="Q473" s="180">
        <v>4.0320650645670683E-2</v>
      </c>
      <c r="R473" s="180">
        <v>7.3315636787858435E-2</v>
      </c>
    </row>
    <row r="474" spans="1:18">
      <c r="A474" s="16" t="s">
        <v>12</v>
      </c>
      <c r="B474" s="7">
        <v>0.27263844449634345</v>
      </c>
      <c r="C474" s="8">
        <v>0.26389081345120469</v>
      </c>
      <c r="D474" s="8">
        <v>0.27315163030310335</v>
      </c>
      <c r="E474" s="8">
        <v>0.28628000827865957</v>
      </c>
      <c r="F474" s="8">
        <v>0.27488802724135625</v>
      </c>
      <c r="G474" s="8">
        <v>0.2585841304521681</v>
      </c>
      <c r="H474" s="8">
        <v>0.3070332411836687</v>
      </c>
      <c r="I474" s="8">
        <v>0.25448161468688063</v>
      </c>
      <c r="J474" s="8">
        <v>0.23451137272492859</v>
      </c>
      <c r="K474" s="8">
        <v>0.18237383512599098</v>
      </c>
      <c r="L474" s="8">
        <v>0.24096272686849057</v>
      </c>
      <c r="M474" s="8">
        <v>0.24317329175529834</v>
      </c>
      <c r="N474" s="8">
        <v>0.16453969573125454</v>
      </c>
      <c r="O474" s="116">
        <v>0.19734357378943121</v>
      </c>
      <c r="P474" s="116">
        <v>0.22226407017965571</v>
      </c>
      <c r="Q474" s="180">
        <v>0.2072178408427246</v>
      </c>
      <c r="R474" s="180">
        <v>0.23548488497706624</v>
      </c>
    </row>
    <row r="475" spans="1:18">
      <c r="A475" s="16" t="s">
        <v>84</v>
      </c>
      <c r="B475" s="7">
        <v>0.42810185155394365</v>
      </c>
      <c r="C475" s="8">
        <v>0.46612189926031972</v>
      </c>
      <c r="D475" s="8">
        <v>0.40461893430084517</v>
      </c>
      <c r="E475" s="8">
        <v>0.42870450287483747</v>
      </c>
      <c r="F475" s="8">
        <v>0.49413466850327153</v>
      </c>
      <c r="G475" s="8">
        <v>0.48159166254117269</v>
      </c>
      <c r="H475" s="8">
        <v>0.43043307113572227</v>
      </c>
      <c r="I475" s="8">
        <v>0.41800194922222356</v>
      </c>
      <c r="J475" s="8">
        <v>0.46305978022405114</v>
      </c>
      <c r="K475" s="8">
        <v>0.49058841364144823</v>
      </c>
      <c r="L475" s="8">
        <v>0.49879902263331988</v>
      </c>
      <c r="M475" s="8">
        <v>0.44134380753414104</v>
      </c>
      <c r="N475" s="8">
        <v>0.50273647758655493</v>
      </c>
      <c r="O475" s="116">
        <v>0.50021413030685213</v>
      </c>
      <c r="P475" s="116">
        <v>0.48918485278482604</v>
      </c>
      <c r="Q475" s="180">
        <v>0.4798401072873178</v>
      </c>
      <c r="R475" s="180">
        <v>0.45278243265978324</v>
      </c>
    </row>
    <row r="476" spans="1:18">
      <c r="A476" s="16" t="s">
        <v>85</v>
      </c>
      <c r="B476" s="7">
        <v>0.17678425630925929</v>
      </c>
      <c r="C476" s="8">
        <v>0.13808501244395527</v>
      </c>
      <c r="D476" s="8">
        <v>0.20966477054530447</v>
      </c>
      <c r="E476" s="8">
        <v>0.17906470892808626</v>
      </c>
      <c r="F476" s="8">
        <v>0.16201880469404373</v>
      </c>
      <c r="G476" s="8">
        <v>0.18565305895803147</v>
      </c>
      <c r="H476" s="8">
        <v>0.15627777036446069</v>
      </c>
      <c r="I476" s="8">
        <v>0.21983534351485304</v>
      </c>
      <c r="J476" s="8">
        <v>0.22326779557710424</v>
      </c>
      <c r="K476" s="8">
        <v>0.25044889977884044</v>
      </c>
      <c r="L476" s="8">
        <v>0.22098393242506806</v>
      </c>
      <c r="M476" s="8">
        <v>0.23656570772543745</v>
      </c>
      <c r="N476" s="8">
        <v>0.30090140319579284</v>
      </c>
      <c r="O476" s="116">
        <v>0.21109824081879483</v>
      </c>
      <c r="P476" s="116">
        <v>0.18664967092837664</v>
      </c>
      <c r="Q476" s="180">
        <v>0.25241625748956326</v>
      </c>
      <c r="R476" s="180">
        <v>0.20966283404466349</v>
      </c>
    </row>
    <row r="477" spans="1:18">
      <c r="A477" s="17" t="s">
        <v>293</v>
      </c>
      <c r="B477" s="9">
        <v>1</v>
      </c>
      <c r="C477" s="10">
        <v>1</v>
      </c>
      <c r="D477" s="10">
        <v>1</v>
      </c>
      <c r="E477" s="10">
        <v>1</v>
      </c>
      <c r="F477" s="10">
        <v>1</v>
      </c>
      <c r="G477" s="10">
        <v>1</v>
      </c>
      <c r="H477" s="10">
        <v>1</v>
      </c>
      <c r="I477" s="10">
        <v>1</v>
      </c>
      <c r="J477" s="10">
        <v>1</v>
      </c>
      <c r="K477" s="10">
        <v>1</v>
      </c>
      <c r="L477" s="10">
        <v>1</v>
      </c>
      <c r="M477" s="10">
        <v>1</v>
      </c>
      <c r="N477" s="10">
        <v>1</v>
      </c>
      <c r="O477" s="117">
        <v>1</v>
      </c>
      <c r="P477" s="117">
        <v>1</v>
      </c>
      <c r="Q477" s="181">
        <v>1</v>
      </c>
      <c r="R477" s="181">
        <v>1</v>
      </c>
    </row>
    <row r="478" spans="1:18">
      <c r="A478" s="30" t="s">
        <v>295</v>
      </c>
      <c r="B478" s="29">
        <v>396.28065000000049</v>
      </c>
      <c r="C478" s="28">
        <v>435.52470999999969</v>
      </c>
      <c r="D478" s="28">
        <v>451.0497150000005</v>
      </c>
      <c r="E478" s="28">
        <v>453.33427499999993</v>
      </c>
      <c r="F478" s="28">
        <v>461.45738714090265</v>
      </c>
      <c r="G478" s="28">
        <v>443.93004677155523</v>
      </c>
      <c r="H478" s="28">
        <v>437.96157053204428</v>
      </c>
      <c r="I478" s="28">
        <v>458.95401338277861</v>
      </c>
      <c r="J478" s="28">
        <v>450.80429009751691</v>
      </c>
      <c r="K478" s="28">
        <v>454.01530870428593</v>
      </c>
      <c r="L478" s="28">
        <v>452.47109534125707</v>
      </c>
      <c r="M478" s="28">
        <v>461.90059762704522</v>
      </c>
      <c r="N478" s="28">
        <v>399.5680421717089</v>
      </c>
      <c r="O478" s="28">
        <v>383.33163001354455</v>
      </c>
      <c r="P478" s="28">
        <v>383.20794264584799</v>
      </c>
      <c r="Q478" s="28">
        <v>395.8204050209111</v>
      </c>
      <c r="R478" s="28">
        <v>390.76536807583699</v>
      </c>
    </row>
    <row r="479" spans="1:18">
      <c r="A479" s="22" t="s">
        <v>294</v>
      </c>
      <c r="B479" s="21">
        <v>632</v>
      </c>
      <c r="C479" s="20">
        <v>485</v>
      </c>
      <c r="D479" s="20">
        <v>815</v>
      </c>
      <c r="E479" s="20">
        <v>533</v>
      </c>
      <c r="F479" s="20">
        <v>676</v>
      </c>
      <c r="G479" s="20">
        <v>310</v>
      </c>
      <c r="H479" s="20">
        <v>623</v>
      </c>
      <c r="I479" s="20">
        <v>319</v>
      </c>
      <c r="J479" s="20">
        <v>626</v>
      </c>
      <c r="K479" s="20">
        <v>555</v>
      </c>
      <c r="L479" s="20">
        <v>565</v>
      </c>
      <c r="M479" s="20">
        <v>587</v>
      </c>
      <c r="N479" s="20">
        <v>471</v>
      </c>
      <c r="O479" s="20">
        <v>608</v>
      </c>
      <c r="P479" s="20">
        <v>621</v>
      </c>
      <c r="Q479" s="20">
        <v>559</v>
      </c>
      <c r="R479" s="20">
        <v>695</v>
      </c>
    </row>
    <row r="480" spans="1:18">
      <c r="A480"/>
    </row>
    <row r="481" spans="1:18">
      <c r="A481" s="61" t="s">
        <v>488</v>
      </c>
      <c r="B481" s="62">
        <f>B472+B473</f>
        <v>0.12247544764045366</v>
      </c>
      <c r="C481" s="62">
        <f t="shared" ref="C481:O481" si="129">C472+C473</f>
        <v>0.13190227484452038</v>
      </c>
      <c r="D481" s="62">
        <f t="shared" si="129"/>
        <v>0.11256466485074701</v>
      </c>
      <c r="E481" s="62">
        <f t="shared" si="129"/>
        <v>0.10595077991841673</v>
      </c>
      <c r="F481" s="62">
        <f t="shared" si="129"/>
        <v>6.8958499561328587E-2</v>
      </c>
      <c r="G481" s="62">
        <f t="shared" si="129"/>
        <v>7.4171148048627872E-2</v>
      </c>
      <c r="H481" s="62">
        <f t="shared" si="129"/>
        <v>0.10625591731614831</v>
      </c>
      <c r="I481" s="62">
        <f t="shared" si="129"/>
        <v>0.10768109257604294</v>
      </c>
      <c r="J481" s="62">
        <f t="shared" si="129"/>
        <v>7.9161051473915972E-2</v>
      </c>
      <c r="K481" s="62">
        <f t="shared" si="129"/>
        <v>7.6588851453720366E-2</v>
      </c>
      <c r="L481" s="62">
        <f t="shared" si="129"/>
        <v>3.92543180731217E-2</v>
      </c>
      <c r="M481" s="62">
        <f t="shared" si="129"/>
        <v>7.8917192985123133E-2</v>
      </c>
      <c r="N481" s="62">
        <f t="shared" si="129"/>
        <v>3.182242348639764E-2</v>
      </c>
      <c r="O481" s="62">
        <f t="shared" si="129"/>
        <v>9.1344055084921938E-2</v>
      </c>
      <c r="P481" s="62">
        <f t="shared" ref="P481:Q481" si="130">P472+P473</f>
        <v>0.10190140610714167</v>
      </c>
      <c r="Q481" s="62">
        <f t="shared" si="130"/>
        <v>6.0525794380394154E-2</v>
      </c>
      <c r="R481" s="62">
        <f t="shared" ref="R481" si="131">R472+R473</f>
        <v>0.10206984831848696</v>
      </c>
    </row>
    <row r="482" spans="1:18">
      <c r="A482" s="63" t="s">
        <v>489</v>
      </c>
      <c r="B482" s="62">
        <f>B474</f>
        <v>0.27263844449634345</v>
      </c>
      <c r="C482" s="62">
        <f t="shared" ref="C482:O482" si="132">C474</f>
        <v>0.26389081345120469</v>
      </c>
      <c r="D482" s="62">
        <f t="shared" si="132"/>
        <v>0.27315163030310335</v>
      </c>
      <c r="E482" s="62">
        <f t="shared" si="132"/>
        <v>0.28628000827865957</v>
      </c>
      <c r="F482" s="62">
        <f t="shared" si="132"/>
        <v>0.27488802724135625</v>
      </c>
      <c r="G482" s="62">
        <f t="shared" si="132"/>
        <v>0.2585841304521681</v>
      </c>
      <c r="H482" s="62">
        <f t="shared" si="132"/>
        <v>0.3070332411836687</v>
      </c>
      <c r="I482" s="62">
        <f t="shared" si="132"/>
        <v>0.25448161468688063</v>
      </c>
      <c r="J482" s="62">
        <f t="shared" si="132"/>
        <v>0.23451137272492859</v>
      </c>
      <c r="K482" s="62">
        <f t="shared" si="132"/>
        <v>0.18237383512599098</v>
      </c>
      <c r="L482" s="62">
        <f t="shared" si="132"/>
        <v>0.24096272686849057</v>
      </c>
      <c r="M482" s="62">
        <f t="shared" si="132"/>
        <v>0.24317329175529834</v>
      </c>
      <c r="N482" s="62">
        <f t="shared" si="132"/>
        <v>0.16453969573125454</v>
      </c>
      <c r="O482" s="62">
        <f t="shared" si="132"/>
        <v>0.19734357378943121</v>
      </c>
      <c r="P482" s="62">
        <f t="shared" ref="P482:Q482" si="133">P474</f>
        <v>0.22226407017965571</v>
      </c>
      <c r="Q482" s="62">
        <f t="shared" si="133"/>
        <v>0.2072178408427246</v>
      </c>
      <c r="R482" s="62">
        <f t="shared" ref="R482" si="134">R474</f>
        <v>0.23548488497706624</v>
      </c>
    </row>
    <row r="483" spans="1:18">
      <c r="A483" s="60" t="s">
        <v>490</v>
      </c>
      <c r="B483" s="62">
        <f>B475+B476</f>
        <v>0.60488610786320296</v>
      </c>
      <c r="C483" s="62">
        <f t="shared" ref="C483:O483" si="135">C475+C476</f>
        <v>0.60420691170427498</v>
      </c>
      <c r="D483" s="62">
        <f t="shared" si="135"/>
        <v>0.61428370484614958</v>
      </c>
      <c r="E483" s="62">
        <f t="shared" si="135"/>
        <v>0.60776921180292376</v>
      </c>
      <c r="F483" s="62">
        <f t="shared" si="135"/>
        <v>0.65615347319731532</v>
      </c>
      <c r="G483" s="62">
        <f t="shared" si="135"/>
        <v>0.66724472149920411</v>
      </c>
      <c r="H483" s="62">
        <f t="shared" si="135"/>
        <v>0.58671084150018293</v>
      </c>
      <c r="I483" s="62">
        <f t="shared" si="135"/>
        <v>0.63783729273707657</v>
      </c>
      <c r="J483" s="62">
        <f t="shared" si="135"/>
        <v>0.68632757580115533</v>
      </c>
      <c r="K483" s="62">
        <f t="shared" si="135"/>
        <v>0.74103731342028867</v>
      </c>
      <c r="L483" s="62">
        <f t="shared" si="135"/>
        <v>0.71978295505838796</v>
      </c>
      <c r="M483" s="62">
        <f t="shared" si="135"/>
        <v>0.67790951525957843</v>
      </c>
      <c r="N483" s="62">
        <f t="shared" si="135"/>
        <v>0.80363788078234777</v>
      </c>
      <c r="O483" s="62">
        <f t="shared" si="135"/>
        <v>0.71131237112564694</v>
      </c>
      <c r="P483" s="62">
        <f t="shared" ref="P483:Q483" si="136">P475+P476</f>
        <v>0.67583452371320263</v>
      </c>
      <c r="Q483" s="62">
        <f t="shared" si="136"/>
        <v>0.73225636477688105</v>
      </c>
      <c r="R483" s="62">
        <f t="shared" ref="R483" si="137">R475+R476</f>
        <v>0.6624452667044467</v>
      </c>
    </row>
    <row r="484" spans="1:18">
      <c r="A484"/>
    </row>
    <row r="485" spans="1:18">
      <c r="A485" s="64" t="s">
        <v>491</v>
      </c>
      <c r="B485" s="65">
        <v>3.6162746402076427</v>
      </c>
      <c r="C485" s="66">
        <v>3.5566215175253788</v>
      </c>
      <c r="D485" s="67">
        <v>3.6723242137510281</v>
      </c>
      <c r="E485" s="66">
        <v>3.6528554232966401</v>
      </c>
      <c r="F485" s="67">
        <v>3.7318698402002668</v>
      </c>
      <c r="G485" s="66">
        <v>3.7624162260293699</v>
      </c>
      <c r="H485" s="66">
        <v>3.6077893048826746</v>
      </c>
      <c r="I485" s="66">
        <v>3.7173447584858059</v>
      </c>
      <c r="J485" s="66">
        <v>3.8048513860243882</v>
      </c>
      <c r="K485" s="66">
        <v>3.8901987655350232</v>
      </c>
      <c r="L485" s="66">
        <v>3.8897226631791466</v>
      </c>
      <c r="M485" s="66">
        <v>3.815916139599659</v>
      </c>
      <c r="N485" s="66">
        <v>4.0688730611365145</v>
      </c>
      <c r="O485" s="66">
        <v>3.8125108797148317</v>
      </c>
      <c r="P485" s="66">
        <v>3.729966328691837</v>
      </c>
      <c r="Q485" s="66">
        <v>3.9039416841513264</v>
      </c>
      <c r="R485" s="66">
        <v>3.741284040899993</v>
      </c>
    </row>
    <row r="486" spans="1:18">
      <c r="A486"/>
    </row>
    <row r="487" spans="1:18">
      <c r="A487" s="51" t="s">
        <v>394</v>
      </c>
      <c r="B487" s="51" t="s">
        <v>693</v>
      </c>
    </row>
    <row r="488" spans="1:18">
      <c r="A488" s="51" t="s">
        <v>396</v>
      </c>
      <c r="B488" s="51" t="s">
        <v>397</v>
      </c>
    </row>
    <row r="489" spans="1:18">
      <c r="A489"/>
    </row>
    <row r="490" spans="1:18">
      <c r="A490" s="18" t="s">
        <v>330</v>
      </c>
      <c r="B490" s="1"/>
      <c r="C490" s="1"/>
      <c r="D490" s="1"/>
      <c r="E490" s="1"/>
      <c r="F490" s="1"/>
      <c r="G490" s="1"/>
      <c r="H490" s="1"/>
      <c r="I490" s="1"/>
      <c r="J490" s="1"/>
      <c r="K490" s="1"/>
      <c r="L490" s="1"/>
      <c r="M490" s="1"/>
      <c r="N490" s="1"/>
    </row>
    <row r="492" spans="1:18">
      <c r="B492" s="3" t="s">
        <v>48</v>
      </c>
      <c r="C492" s="4" t="s">
        <v>49</v>
      </c>
      <c r="D492" s="4" t="s">
        <v>0</v>
      </c>
      <c r="E492" s="4" t="s">
        <v>1</v>
      </c>
      <c r="F492" s="4" t="s">
        <v>2</v>
      </c>
      <c r="G492" s="4" t="s">
        <v>3</v>
      </c>
      <c r="H492" s="4" t="s">
        <v>4</v>
      </c>
      <c r="I492" s="4" t="s">
        <v>5</v>
      </c>
      <c r="J492" s="4" t="s">
        <v>6</v>
      </c>
      <c r="K492" s="4" t="s">
        <v>7</v>
      </c>
      <c r="L492" s="4" t="s">
        <v>8</v>
      </c>
      <c r="M492" s="4" t="s">
        <v>9</v>
      </c>
      <c r="N492" s="4" t="s">
        <v>15</v>
      </c>
      <c r="O492" s="114" t="s">
        <v>588</v>
      </c>
      <c r="P492" s="114" t="s">
        <v>589</v>
      </c>
      <c r="Q492" s="114">
        <v>2024</v>
      </c>
      <c r="R492" s="114">
        <v>2025</v>
      </c>
    </row>
    <row r="493" spans="1:18">
      <c r="A493" s="15" t="s">
        <v>86</v>
      </c>
      <c r="B493" s="5">
        <v>1.7224522570052289E-2</v>
      </c>
      <c r="C493" s="6">
        <v>1.0280989567733141E-2</v>
      </c>
      <c r="D493" s="6">
        <v>1.6504378015181734E-2</v>
      </c>
      <c r="E493" s="6">
        <v>2.642613996040781E-2</v>
      </c>
      <c r="F493" s="6">
        <v>1.017904524519133E-2</v>
      </c>
      <c r="G493" s="6">
        <v>1.2914927834343913E-2</v>
      </c>
      <c r="H493" s="6">
        <v>1.9209214258205529E-2</v>
      </c>
      <c r="I493" s="6">
        <v>1.8349433015322866E-2</v>
      </c>
      <c r="J493" s="6">
        <v>1.530720863416821E-2</v>
      </c>
      <c r="K493" s="6">
        <v>6.1333451686909572E-3</v>
      </c>
      <c r="L493" s="6">
        <v>3.7765200066021631E-3</v>
      </c>
      <c r="M493" s="6">
        <v>4.7998308502710555E-3</v>
      </c>
      <c r="N493" s="6">
        <v>3.4036856945623768E-3</v>
      </c>
      <c r="O493" s="115">
        <v>5.737959609720642E-3</v>
      </c>
      <c r="P493" s="115">
        <v>9.24797801026527E-3</v>
      </c>
      <c r="Q493" s="179">
        <v>6.6242997123142503E-3</v>
      </c>
      <c r="R493" s="179">
        <v>4.1678104025360029E-3</v>
      </c>
    </row>
    <row r="494" spans="1:18">
      <c r="A494" s="16" t="s">
        <v>87</v>
      </c>
      <c r="B494" s="7">
        <v>3.5392845953997464E-2</v>
      </c>
      <c r="C494" s="8">
        <v>4.9113390144958739E-2</v>
      </c>
      <c r="D494" s="8">
        <v>3.8446770773372441E-2</v>
      </c>
      <c r="E494" s="8">
        <v>4.8869424223438672E-2</v>
      </c>
      <c r="F494" s="8">
        <v>3.4038058509388652E-2</v>
      </c>
      <c r="G494" s="8">
        <v>2.7410872330719049E-2</v>
      </c>
      <c r="H494" s="8">
        <v>3.0943636945682976E-2</v>
      </c>
      <c r="I494" s="8">
        <v>2.5661387286051055E-2</v>
      </c>
      <c r="J494" s="8">
        <v>2.8167040567393983E-2</v>
      </c>
      <c r="K494" s="8">
        <v>3.0559802094175463E-2</v>
      </c>
      <c r="L494" s="8">
        <v>1.233718846550857E-2</v>
      </c>
      <c r="M494" s="8">
        <v>1.4615766509804723E-2</v>
      </c>
      <c r="N494" s="8">
        <v>1.590921600106214E-2</v>
      </c>
      <c r="O494" s="116">
        <v>1.5641307129750863E-2</v>
      </c>
      <c r="P494" s="116">
        <v>2.2322836067618958E-2</v>
      </c>
      <c r="Q494" s="180">
        <v>3.975860353442497E-3</v>
      </c>
      <c r="R494" s="180">
        <v>1.4511656144296699E-2</v>
      </c>
    </row>
    <row r="495" spans="1:18">
      <c r="A495" s="16" t="s">
        <v>12</v>
      </c>
      <c r="B495" s="7">
        <v>0.30390668835331702</v>
      </c>
      <c r="C495" s="8">
        <v>0.31237547922367048</v>
      </c>
      <c r="D495" s="8">
        <v>0.28259179811254304</v>
      </c>
      <c r="E495" s="8">
        <v>0.26596218651237019</v>
      </c>
      <c r="F495" s="8">
        <v>0.23636542584184655</v>
      </c>
      <c r="G495" s="8">
        <v>0.18829769219486756</v>
      </c>
      <c r="H495" s="8">
        <v>0.22622648244895627</v>
      </c>
      <c r="I495" s="8">
        <v>0.21973039025856766</v>
      </c>
      <c r="J495" s="8">
        <v>0.215477431069934</v>
      </c>
      <c r="K495" s="8">
        <v>0.18953695032761203</v>
      </c>
      <c r="L495" s="8">
        <v>0.18262252868460341</v>
      </c>
      <c r="M495" s="8">
        <v>0.17307962716580605</v>
      </c>
      <c r="N495" s="8">
        <v>0.13371430300071369</v>
      </c>
      <c r="O495" s="116">
        <v>0.10980274051754718</v>
      </c>
      <c r="P495" s="116">
        <v>0.10174968097504061</v>
      </c>
      <c r="Q495" s="180">
        <v>9.1983993424325727E-2</v>
      </c>
      <c r="R495" s="180">
        <v>0.10488302349159706</v>
      </c>
    </row>
    <row r="496" spans="1:18">
      <c r="A496" s="16" t="s">
        <v>88</v>
      </c>
      <c r="B496" s="7">
        <v>0.38301847440696435</v>
      </c>
      <c r="C496" s="8">
        <v>0.35507504269964379</v>
      </c>
      <c r="D496" s="8">
        <v>0.374776126396621</v>
      </c>
      <c r="E496" s="8">
        <v>0.38681499429973587</v>
      </c>
      <c r="F496" s="8">
        <v>0.41613904795474177</v>
      </c>
      <c r="G496" s="8">
        <v>0.39553973927309483</v>
      </c>
      <c r="H496" s="8">
        <v>0.42159057386585308</v>
      </c>
      <c r="I496" s="8">
        <v>0.36538654252677494</v>
      </c>
      <c r="J496" s="8">
        <v>0.35417719700170053</v>
      </c>
      <c r="K496" s="8">
        <v>0.38389103398009605</v>
      </c>
      <c r="L496" s="8">
        <v>0.39221250934854934</v>
      </c>
      <c r="M496" s="8">
        <v>0.42736477090679947</v>
      </c>
      <c r="N496" s="8">
        <v>0.44634919941329387</v>
      </c>
      <c r="O496" s="116">
        <v>0.35906315880505568</v>
      </c>
      <c r="P496" s="116">
        <v>0.36371290009026247</v>
      </c>
      <c r="Q496" s="180">
        <v>0.35773606454543488</v>
      </c>
      <c r="R496" s="180">
        <v>0.3711169244868685</v>
      </c>
    </row>
    <row r="497" spans="1:18">
      <c r="A497" s="16" t="s">
        <v>89</v>
      </c>
      <c r="B497" s="7">
        <v>0.26045746871566883</v>
      </c>
      <c r="C497" s="8">
        <v>0.27315509836399388</v>
      </c>
      <c r="D497" s="8">
        <v>0.28768092670228179</v>
      </c>
      <c r="E497" s="8">
        <v>0.27192725500404769</v>
      </c>
      <c r="F497" s="8">
        <v>0.30327842244883174</v>
      </c>
      <c r="G497" s="8">
        <v>0.37583676836697477</v>
      </c>
      <c r="H497" s="8">
        <v>0.30203009248130219</v>
      </c>
      <c r="I497" s="8">
        <v>0.37087224691328347</v>
      </c>
      <c r="J497" s="8">
        <v>0.38687112272680324</v>
      </c>
      <c r="K497" s="8">
        <v>0.38987886842942548</v>
      </c>
      <c r="L497" s="8">
        <v>0.40905125349473648</v>
      </c>
      <c r="M497" s="8">
        <v>0.38014000456731867</v>
      </c>
      <c r="N497" s="8">
        <v>0.40062359589036789</v>
      </c>
      <c r="O497" s="116">
        <v>0.50975483393792564</v>
      </c>
      <c r="P497" s="116">
        <v>0.50296660485681266</v>
      </c>
      <c r="Q497" s="180">
        <v>0.53967978196448263</v>
      </c>
      <c r="R497" s="180">
        <v>0.50532058547470193</v>
      </c>
    </row>
    <row r="498" spans="1:18">
      <c r="A498" s="17" t="s">
        <v>293</v>
      </c>
      <c r="B498" s="9">
        <v>1</v>
      </c>
      <c r="C498" s="10">
        <v>1</v>
      </c>
      <c r="D498" s="10">
        <v>1</v>
      </c>
      <c r="E498" s="10">
        <v>1</v>
      </c>
      <c r="F498" s="10">
        <v>1</v>
      </c>
      <c r="G498" s="10">
        <v>1</v>
      </c>
      <c r="H498" s="10">
        <v>1</v>
      </c>
      <c r="I498" s="10">
        <v>1</v>
      </c>
      <c r="J498" s="10">
        <v>1</v>
      </c>
      <c r="K498" s="10">
        <v>1</v>
      </c>
      <c r="L498" s="10">
        <v>1</v>
      </c>
      <c r="M498" s="10">
        <v>1</v>
      </c>
      <c r="N498" s="10">
        <v>1</v>
      </c>
      <c r="O498" s="117">
        <v>1</v>
      </c>
      <c r="P498" s="117">
        <v>1</v>
      </c>
      <c r="Q498" s="181">
        <v>1</v>
      </c>
      <c r="R498" s="181">
        <v>1</v>
      </c>
    </row>
    <row r="499" spans="1:18">
      <c r="A499" s="30" t="s">
        <v>295</v>
      </c>
      <c r="B499" s="29">
        <v>396.28065000000043</v>
      </c>
      <c r="C499" s="28">
        <v>435.5247099999998</v>
      </c>
      <c r="D499" s="28">
        <v>451.04971500000079</v>
      </c>
      <c r="E499" s="28">
        <v>453.33427499999999</v>
      </c>
      <c r="F499" s="28">
        <v>461.45738714090271</v>
      </c>
      <c r="G499" s="28">
        <v>443.93004677155506</v>
      </c>
      <c r="H499" s="28">
        <v>436.63094837548857</v>
      </c>
      <c r="I499" s="28">
        <v>458.95401338277861</v>
      </c>
      <c r="J499" s="28">
        <v>450.80429009751708</v>
      </c>
      <c r="K499" s="31">
        <v>454.01530870428593</v>
      </c>
      <c r="L499" s="31">
        <v>452.47109534125713</v>
      </c>
      <c r="M499" s="31">
        <v>461.90059762704499</v>
      </c>
      <c r="N499" s="31">
        <v>399.56804217170907</v>
      </c>
      <c r="O499" s="28">
        <v>383.33163001354455</v>
      </c>
      <c r="P499" s="28">
        <v>383.20794264584799</v>
      </c>
      <c r="Q499" s="28">
        <v>395.8204050209111</v>
      </c>
      <c r="R499" s="28">
        <v>390.76536807583653</v>
      </c>
    </row>
    <row r="500" spans="1:18">
      <c r="A500" s="22" t="s">
        <v>294</v>
      </c>
      <c r="B500" s="21">
        <v>632</v>
      </c>
      <c r="C500" s="20">
        <v>485</v>
      </c>
      <c r="D500" s="20">
        <v>815</v>
      </c>
      <c r="E500" s="20">
        <v>533</v>
      </c>
      <c r="F500" s="20">
        <v>676</v>
      </c>
      <c r="G500" s="20">
        <v>310</v>
      </c>
      <c r="H500" s="20">
        <v>622</v>
      </c>
      <c r="I500" s="20">
        <v>319</v>
      </c>
      <c r="J500" s="20">
        <v>626</v>
      </c>
      <c r="K500" s="20">
        <v>555</v>
      </c>
      <c r="L500" s="20">
        <v>565</v>
      </c>
      <c r="M500" s="20">
        <v>587</v>
      </c>
      <c r="N500" s="20">
        <v>471</v>
      </c>
      <c r="O500" s="20">
        <v>608</v>
      </c>
      <c r="P500" s="20">
        <v>621</v>
      </c>
      <c r="Q500" s="20">
        <v>559</v>
      </c>
      <c r="R500" s="20">
        <v>695</v>
      </c>
    </row>
    <row r="501" spans="1:18">
      <c r="A501"/>
    </row>
    <row r="502" spans="1:18">
      <c r="A502" s="61" t="s">
        <v>488</v>
      </c>
      <c r="B502" s="62">
        <f>B493+B494</f>
        <v>5.2617368524049753E-2</v>
      </c>
      <c r="C502" s="62">
        <f t="shared" ref="C502:O502" si="138">C493+C494</f>
        <v>5.9394379712691882E-2</v>
      </c>
      <c r="D502" s="62">
        <f t="shared" si="138"/>
        <v>5.4951148788554172E-2</v>
      </c>
      <c r="E502" s="62">
        <f t="shared" si="138"/>
        <v>7.5295564183846475E-2</v>
      </c>
      <c r="F502" s="62">
        <f t="shared" si="138"/>
        <v>4.4217103754579982E-2</v>
      </c>
      <c r="G502" s="62">
        <f t="shared" si="138"/>
        <v>4.0325800165062958E-2</v>
      </c>
      <c r="H502" s="62">
        <f t="shared" si="138"/>
        <v>5.0152851203888502E-2</v>
      </c>
      <c r="I502" s="62">
        <f t="shared" si="138"/>
        <v>4.4010820301373918E-2</v>
      </c>
      <c r="J502" s="62">
        <f t="shared" si="138"/>
        <v>4.347424920156219E-2</v>
      </c>
      <c r="K502" s="62">
        <f t="shared" si="138"/>
        <v>3.6693147262866418E-2</v>
      </c>
      <c r="L502" s="62">
        <f t="shared" si="138"/>
        <v>1.6113708472110733E-2</v>
      </c>
      <c r="M502" s="62">
        <f t="shared" si="138"/>
        <v>1.9415597360075778E-2</v>
      </c>
      <c r="N502" s="62">
        <f t="shared" si="138"/>
        <v>1.9312901695624517E-2</v>
      </c>
      <c r="O502" s="62">
        <f t="shared" si="138"/>
        <v>2.1379266739471506E-2</v>
      </c>
      <c r="P502" s="62">
        <f t="shared" ref="P502:Q502" si="139">P493+P494</f>
        <v>3.1570814077884229E-2</v>
      </c>
      <c r="Q502" s="62">
        <f t="shared" si="139"/>
        <v>1.0600160065756748E-2</v>
      </c>
      <c r="R502" s="62">
        <f t="shared" ref="R502" si="140">R493+R494</f>
        <v>1.8679466546832703E-2</v>
      </c>
    </row>
    <row r="503" spans="1:18">
      <c r="A503" s="63" t="s">
        <v>489</v>
      </c>
      <c r="B503" s="62">
        <f>B495</f>
        <v>0.30390668835331702</v>
      </c>
      <c r="C503" s="62">
        <f t="shared" ref="C503:O503" si="141">C495</f>
        <v>0.31237547922367048</v>
      </c>
      <c r="D503" s="62">
        <f t="shared" si="141"/>
        <v>0.28259179811254304</v>
      </c>
      <c r="E503" s="62">
        <f t="shared" si="141"/>
        <v>0.26596218651237019</v>
      </c>
      <c r="F503" s="62">
        <f t="shared" si="141"/>
        <v>0.23636542584184655</v>
      </c>
      <c r="G503" s="62">
        <f t="shared" si="141"/>
        <v>0.18829769219486756</v>
      </c>
      <c r="H503" s="62">
        <f t="shared" si="141"/>
        <v>0.22622648244895627</v>
      </c>
      <c r="I503" s="62">
        <f t="shared" si="141"/>
        <v>0.21973039025856766</v>
      </c>
      <c r="J503" s="62">
        <f t="shared" si="141"/>
        <v>0.215477431069934</v>
      </c>
      <c r="K503" s="62">
        <f t="shared" si="141"/>
        <v>0.18953695032761203</v>
      </c>
      <c r="L503" s="62">
        <f t="shared" si="141"/>
        <v>0.18262252868460341</v>
      </c>
      <c r="M503" s="62">
        <f t="shared" si="141"/>
        <v>0.17307962716580605</v>
      </c>
      <c r="N503" s="62">
        <f t="shared" si="141"/>
        <v>0.13371430300071369</v>
      </c>
      <c r="O503" s="62">
        <f t="shared" si="141"/>
        <v>0.10980274051754718</v>
      </c>
      <c r="P503" s="62">
        <f t="shared" ref="P503:Q503" si="142">P495</f>
        <v>0.10174968097504061</v>
      </c>
      <c r="Q503" s="62">
        <f t="shared" si="142"/>
        <v>9.1983993424325727E-2</v>
      </c>
      <c r="R503" s="62">
        <f t="shared" ref="R503" si="143">R495</f>
        <v>0.10488302349159706</v>
      </c>
    </row>
    <row r="504" spans="1:18">
      <c r="A504" s="60" t="s">
        <v>490</v>
      </c>
      <c r="B504" s="62">
        <f>B496+B497</f>
        <v>0.64347594312263312</v>
      </c>
      <c r="C504" s="62">
        <f t="shared" ref="C504:O504" si="144">C496+C497</f>
        <v>0.62823014106363773</v>
      </c>
      <c r="D504" s="62">
        <f t="shared" si="144"/>
        <v>0.66245705309890279</v>
      </c>
      <c r="E504" s="62">
        <f t="shared" si="144"/>
        <v>0.65874224930378356</v>
      </c>
      <c r="F504" s="62">
        <f t="shared" si="144"/>
        <v>0.71941747040357351</v>
      </c>
      <c r="G504" s="62">
        <f t="shared" si="144"/>
        <v>0.7713765076400696</v>
      </c>
      <c r="H504" s="62">
        <f t="shared" si="144"/>
        <v>0.72362066634715527</v>
      </c>
      <c r="I504" s="62">
        <f t="shared" si="144"/>
        <v>0.7362587894400584</v>
      </c>
      <c r="J504" s="62">
        <f t="shared" si="144"/>
        <v>0.74104831972850382</v>
      </c>
      <c r="K504" s="62">
        <f t="shared" si="144"/>
        <v>0.77376990240952148</v>
      </c>
      <c r="L504" s="62">
        <f t="shared" si="144"/>
        <v>0.80126376284328582</v>
      </c>
      <c r="M504" s="62">
        <f t="shared" si="144"/>
        <v>0.80750477547411814</v>
      </c>
      <c r="N504" s="62">
        <f t="shared" si="144"/>
        <v>0.84697279530366176</v>
      </c>
      <c r="O504" s="62">
        <f t="shared" si="144"/>
        <v>0.86881799274298133</v>
      </c>
      <c r="P504" s="62">
        <f t="shared" ref="P504:Q504" si="145">P496+P497</f>
        <v>0.86667950494707513</v>
      </c>
      <c r="Q504" s="62">
        <f t="shared" si="145"/>
        <v>0.89741584650991757</v>
      </c>
      <c r="R504" s="62">
        <f t="shared" ref="R504" si="146">R496+R497</f>
        <v>0.87643750996157044</v>
      </c>
    </row>
    <row r="505" spans="1:18">
      <c r="A505"/>
    </row>
    <row r="506" spans="1:18">
      <c r="A506" s="64" t="s">
        <v>491</v>
      </c>
      <c r="B506" s="65">
        <v>3.8340915207442001</v>
      </c>
      <c r="C506" s="66">
        <v>3.8317098701472072</v>
      </c>
      <c r="D506" s="67">
        <v>3.8786824529974497</v>
      </c>
      <c r="E506" s="66">
        <v>3.8289478001635771</v>
      </c>
      <c r="F506" s="67">
        <v>3.9682997438526355</v>
      </c>
      <c r="G506" s="66">
        <v>4.0939725480076383</v>
      </c>
      <c r="H506" s="66">
        <v>3.9562886933663641</v>
      </c>
      <c r="I506" s="66">
        <v>4.0447707830366513</v>
      </c>
      <c r="J506" s="66">
        <v>4.0691379846195845</v>
      </c>
      <c r="K506" s="66">
        <v>4.1208222784073945</v>
      </c>
      <c r="L506" s="66">
        <v>4.1904247878593095</v>
      </c>
      <c r="M506" s="66">
        <v>4.1634293518310921</v>
      </c>
      <c r="N506" s="66">
        <v>4.2248798038038471</v>
      </c>
      <c r="O506" s="66">
        <v>4.3514556003317137</v>
      </c>
      <c r="P506" s="66">
        <v>4.3288273177157368</v>
      </c>
      <c r="Q506" s="66">
        <v>4.4198711686963339</v>
      </c>
      <c r="R506" s="66">
        <v>4.3589108184869039</v>
      </c>
    </row>
    <row r="507" spans="1:18">
      <c r="A507"/>
    </row>
    <row r="508" spans="1:18">
      <c r="A508" s="51" t="s">
        <v>394</v>
      </c>
      <c r="B508" s="51" t="s">
        <v>693</v>
      </c>
    </row>
    <row r="509" spans="1:18">
      <c r="A509" s="51" t="s">
        <v>396</v>
      </c>
      <c r="B509" s="51" t="s">
        <v>397</v>
      </c>
    </row>
    <row r="510" spans="1:18">
      <c r="A510"/>
    </row>
    <row r="511" spans="1:18">
      <c r="A511" s="18" t="s">
        <v>561</v>
      </c>
      <c r="B511" s="1"/>
      <c r="C511" s="1"/>
      <c r="D511" s="1"/>
      <c r="E511" s="1"/>
      <c r="F511" s="1"/>
      <c r="G511" s="1"/>
      <c r="H511" s="1"/>
      <c r="I511" s="1"/>
      <c r="J511" s="1"/>
      <c r="K511" s="1"/>
      <c r="L511" s="1"/>
      <c r="M511" s="1"/>
      <c r="N511" s="1"/>
    </row>
    <row r="513" spans="1:18">
      <c r="B513" s="3" t="s">
        <v>48</v>
      </c>
      <c r="C513" s="4" t="s">
        <v>49</v>
      </c>
      <c r="D513" s="4" t="s">
        <v>0</v>
      </c>
      <c r="E513" s="4" t="s">
        <v>1</v>
      </c>
      <c r="F513" s="4" t="s">
        <v>2</v>
      </c>
      <c r="G513" s="4" t="s">
        <v>3</v>
      </c>
      <c r="H513" s="4" t="s">
        <v>4</v>
      </c>
      <c r="I513" s="4" t="s">
        <v>5</v>
      </c>
      <c r="J513" s="4" t="s">
        <v>6</v>
      </c>
      <c r="K513" s="4" t="s">
        <v>7</v>
      </c>
      <c r="L513" s="4" t="s">
        <v>8</v>
      </c>
      <c r="M513" s="4" t="s">
        <v>9</v>
      </c>
      <c r="N513" s="4" t="s">
        <v>15</v>
      </c>
      <c r="O513" s="114" t="s">
        <v>588</v>
      </c>
      <c r="P513" s="114" t="s">
        <v>589</v>
      </c>
      <c r="Q513" s="114">
        <v>2024</v>
      </c>
      <c r="R513" s="114">
        <v>2025</v>
      </c>
    </row>
    <row r="514" spans="1:18">
      <c r="A514" s="15" t="s">
        <v>90</v>
      </c>
      <c r="B514" s="5">
        <v>8.8555103000155701E-3</v>
      </c>
      <c r="C514" s="6">
        <v>1.077108960375422E-2</v>
      </c>
      <c r="D514" s="6">
        <v>2.1262451550793326E-2</v>
      </c>
      <c r="E514" s="6">
        <v>2.6189207989196168E-2</v>
      </c>
      <c r="F514" s="6">
        <v>7.9936609739095429E-3</v>
      </c>
      <c r="G514" s="6">
        <v>1.4131380646455541E-2</v>
      </c>
      <c r="H514" s="6">
        <v>1.1067703643720075E-2</v>
      </c>
      <c r="I514" s="6">
        <v>1.8349433015322866E-2</v>
      </c>
      <c r="J514" s="6">
        <v>8.3556194665796984E-3</v>
      </c>
      <c r="K514" s="6">
        <v>2.610223133969265E-3</v>
      </c>
      <c r="L514" s="6">
        <v>1.7741045542691112E-3</v>
      </c>
      <c r="M514" s="6">
        <v>2.6199897252595222E-3</v>
      </c>
      <c r="N514" s="13"/>
      <c r="O514" s="115">
        <v>4.1966036337331763E-3</v>
      </c>
      <c r="P514" s="115">
        <v>1.030831903221447E-2</v>
      </c>
      <c r="Q514" s="179">
        <v>8.2801583353161352E-3</v>
      </c>
      <c r="R514" s="179">
        <v>3.7250739369897525E-3</v>
      </c>
    </row>
    <row r="515" spans="1:18">
      <c r="A515" s="16" t="s">
        <v>91</v>
      </c>
      <c r="B515" s="7">
        <v>4.0147287251471236E-2</v>
      </c>
      <c r="C515" s="8">
        <v>4.3127829872541511E-2</v>
      </c>
      <c r="D515" s="8">
        <v>3.2071284434961253E-2</v>
      </c>
      <c r="E515" s="8">
        <v>5.017026411506751E-2</v>
      </c>
      <c r="F515" s="8">
        <v>2.8529852459252457E-2</v>
      </c>
      <c r="G515" s="8">
        <v>3.3092667508658885E-2</v>
      </c>
      <c r="H515" s="8">
        <v>3.7319012163602096E-2</v>
      </c>
      <c r="I515" s="8">
        <v>2.2604781758871168E-2</v>
      </c>
      <c r="J515" s="8">
        <v>3.4112302311671241E-2</v>
      </c>
      <c r="K515" s="8">
        <v>3.3673858316567176E-2</v>
      </c>
      <c r="L515" s="8">
        <v>2.7220190667300689E-2</v>
      </c>
      <c r="M515" s="8">
        <v>1.7037447525062407E-2</v>
      </c>
      <c r="N515" s="8">
        <v>1.0701169336829585E-2</v>
      </c>
      <c r="O515" s="116">
        <v>2.0713225130504824E-2</v>
      </c>
      <c r="P515" s="116">
        <v>1.2359762684228937E-2</v>
      </c>
      <c r="Q515" s="180">
        <v>8.7435703315956893E-3</v>
      </c>
      <c r="R515" s="180">
        <v>2.1258683168930557E-2</v>
      </c>
    </row>
    <row r="516" spans="1:18">
      <c r="A516" s="16" t="s">
        <v>12</v>
      </c>
      <c r="B516" s="7">
        <v>0.11995850647201438</v>
      </c>
      <c r="C516" s="8">
        <v>0.17859208259219417</v>
      </c>
      <c r="D516" s="8">
        <v>0.12762217294456912</v>
      </c>
      <c r="E516" s="8">
        <v>0.14817463536832709</v>
      </c>
      <c r="F516" s="8">
        <v>0.13634708115969282</v>
      </c>
      <c r="G516" s="8">
        <v>0.14564793521126443</v>
      </c>
      <c r="H516" s="8">
        <v>0.24285693465701072</v>
      </c>
      <c r="I516" s="8">
        <v>0.16632562127111675</v>
      </c>
      <c r="J516" s="8">
        <v>0.18179496398754288</v>
      </c>
      <c r="K516" s="8">
        <v>0.16262789364030955</v>
      </c>
      <c r="L516" s="8">
        <v>0.16864565428839964</v>
      </c>
      <c r="M516" s="8">
        <v>0.12379887627367593</v>
      </c>
      <c r="N516" s="8">
        <v>0.10927255409196455</v>
      </c>
      <c r="O516" s="116">
        <v>0.11068920335721924</v>
      </c>
      <c r="P516" s="116">
        <v>0.10645757618628317</v>
      </c>
      <c r="Q516" s="180">
        <v>9.6284657480911168E-2</v>
      </c>
      <c r="R516" s="180">
        <v>0.10860588374625908</v>
      </c>
    </row>
    <row r="517" spans="1:18">
      <c r="A517" s="16" t="s">
        <v>92</v>
      </c>
      <c r="B517" s="7">
        <v>0.51874116601273157</v>
      </c>
      <c r="C517" s="8">
        <v>0.43116970133666399</v>
      </c>
      <c r="D517" s="8">
        <v>0.49504295888635869</v>
      </c>
      <c r="E517" s="8">
        <v>0.48744260669810152</v>
      </c>
      <c r="F517" s="8">
        <v>0.49601820394825469</v>
      </c>
      <c r="G517" s="8">
        <v>0.47224852118577698</v>
      </c>
      <c r="H517" s="8">
        <v>0.43024485508158006</v>
      </c>
      <c r="I517" s="8">
        <v>0.4374369529667157</v>
      </c>
      <c r="J517" s="8">
        <v>0.40850585218589686</v>
      </c>
      <c r="K517" s="8">
        <v>0.42139392306171997</v>
      </c>
      <c r="L517" s="8">
        <v>0.41652354694212901</v>
      </c>
      <c r="M517" s="8">
        <v>0.47887148524586659</v>
      </c>
      <c r="N517" s="8">
        <v>0.47598281897106248</v>
      </c>
      <c r="O517" s="116">
        <v>0.390357240064999</v>
      </c>
      <c r="P517" s="116">
        <v>0.391836777825041</v>
      </c>
      <c r="Q517" s="180">
        <v>0.38735065215980613</v>
      </c>
      <c r="R517" s="180">
        <v>0.39793513246675055</v>
      </c>
    </row>
    <row r="518" spans="1:18">
      <c r="A518" s="16" t="s">
        <v>565</v>
      </c>
      <c r="B518" s="7">
        <v>0.3122975299637672</v>
      </c>
      <c r="C518" s="8">
        <v>0.33633929659484613</v>
      </c>
      <c r="D518" s="8">
        <v>0.32400113218331777</v>
      </c>
      <c r="E518" s="8">
        <v>0.28802328582930775</v>
      </c>
      <c r="F518" s="8">
        <v>0.33111120145889072</v>
      </c>
      <c r="G518" s="8">
        <v>0.33487949544784423</v>
      </c>
      <c r="H518" s="8">
        <v>0.27851149445408696</v>
      </c>
      <c r="I518" s="8">
        <v>0.3552832109879735</v>
      </c>
      <c r="J518" s="8">
        <v>0.36723126204830925</v>
      </c>
      <c r="K518" s="8">
        <v>0.37969410184743407</v>
      </c>
      <c r="L518" s="8">
        <v>0.38583650354790161</v>
      </c>
      <c r="M518" s="8">
        <v>0.3776722012301354</v>
      </c>
      <c r="N518" s="8">
        <v>0.40404345760014337</v>
      </c>
      <c r="O518" s="116">
        <v>0.47404372781354387</v>
      </c>
      <c r="P518" s="116">
        <v>0.4790375642722326</v>
      </c>
      <c r="Q518" s="180">
        <v>0.49934096169237097</v>
      </c>
      <c r="R518" s="180">
        <v>0.46847522668107011</v>
      </c>
    </row>
    <row r="519" spans="1:18">
      <c r="A519" s="17" t="s">
        <v>293</v>
      </c>
      <c r="B519" s="9">
        <v>1</v>
      </c>
      <c r="C519" s="10">
        <v>1</v>
      </c>
      <c r="D519" s="10">
        <v>1</v>
      </c>
      <c r="E519" s="10">
        <v>1</v>
      </c>
      <c r="F519" s="10">
        <v>1</v>
      </c>
      <c r="G519" s="10">
        <v>1</v>
      </c>
      <c r="H519" s="10">
        <v>1</v>
      </c>
      <c r="I519" s="10">
        <v>1</v>
      </c>
      <c r="J519" s="10">
        <v>1</v>
      </c>
      <c r="K519" s="10">
        <v>1</v>
      </c>
      <c r="L519" s="10">
        <v>1</v>
      </c>
      <c r="M519" s="10">
        <v>1</v>
      </c>
      <c r="N519" s="10">
        <v>1</v>
      </c>
      <c r="O519" s="117">
        <v>1</v>
      </c>
      <c r="P519" s="117">
        <v>1</v>
      </c>
      <c r="Q519" s="181">
        <v>1</v>
      </c>
      <c r="R519" s="181">
        <v>1</v>
      </c>
    </row>
    <row r="520" spans="1:18">
      <c r="A520" s="30" t="s">
        <v>295</v>
      </c>
      <c r="B520" s="29">
        <v>180.73661999999999</v>
      </c>
      <c r="C520" s="28">
        <v>246.13851499999981</v>
      </c>
      <c r="D520" s="28">
        <v>262.09536500000036</v>
      </c>
      <c r="E520" s="28">
        <v>294.55854500000009</v>
      </c>
      <c r="F520" s="28">
        <v>323.01586867305042</v>
      </c>
      <c r="G520" s="28">
        <v>375.44579587823864</v>
      </c>
      <c r="H520" s="28">
        <v>436.63094837548863</v>
      </c>
      <c r="I520" s="28">
        <v>458.95401338277856</v>
      </c>
      <c r="J520" s="28">
        <v>450.80429009751703</v>
      </c>
      <c r="K520" s="28">
        <v>454.01530870428599</v>
      </c>
      <c r="L520" s="28">
        <v>452.47109534125713</v>
      </c>
      <c r="M520" s="28">
        <v>461.90059762704493</v>
      </c>
      <c r="N520" s="31">
        <v>399.56804217170901</v>
      </c>
      <c r="O520" s="28">
        <v>383.33163001354455</v>
      </c>
      <c r="P520" s="28">
        <v>383.20794264584799</v>
      </c>
      <c r="Q520" s="28">
        <v>395.8204050209111</v>
      </c>
      <c r="R520" s="28">
        <v>390.76536807583659</v>
      </c>
    </row>
    <row r="521" spans="1:18">
      <c r="A521" s="22" t="s">
        <v>294</v>
      </c>
      <c r="B521" s="21">
        <v>288</v>
      </c>
      <c r="C521" s="20">
        <v>274</v>
      </c>
      <c r="D521" s="20">
        <v>474</v>
      </c>
      <c r="E521" s="20">
        <v>346</v>
      </c>
      <c r="F521" s="20">
        <v>478</v>
      </c>
      <c r="G521" s="20">
        <v>269</v>
      </c>
      <c r="H521" s="20">
        <v>622</v>
      </c>
      <c r="I521" s="20">
        <v>319</v>
      </c>
      <c r="J521" s="20">
        <v>626</v>
      </c>
      <c r="K521" s="20">
        <v>555</v>
      </c>
      <c r="L521" s="20">
        <v>565</v>
      </c>
      <c r="M521" s="20">
        <v>587</v>
      </c>
      <c r="N521" s="27">
        <v>471</v>
      </c>
      <c r="O521" s="20">
        <v>608</v>
      </c>
      <c r="P521" s="20">
        <v>621</v>
      </c>
      <c r="Q521" s="20">
        <v>559</v>
      </c>
      <c r="R521" s="20">
        <v>695</v>
      </c>
    </row>
    <row r="522" spans="1:18">
      <c r="A522"/>
    </row>
    <row r="523" spans="1:18">
      <c r="A523" s="61" t="s">
        <v>488</v>
      </c>
      <c r="B523" s="62">
        <f>B514+B515</f>
        <v>4.9002797551486808E-2</v>
      </c>
      <c r="C523" s="62">
        <f t="shared" ref="C523:O523" si="147">C514+C515</f>
        <v>5.3898919476295729E-2</v>
      </c>
      <c r="D523" s="62">
        <f t="shared" si="147"/>
        <v>5.3333735985754582E-2</v>
      </c>
      <c r="E523" s="62">
        <f t="shared" si="147"/>
        <v>7.6359472104263679E-2</v>
      </c>
      <c r="F523" s="62">
        <f t="shared" si="147"/>
        <v>3.6523513433162E-2</v>
      </c>
      <c r="G523" s="62">
        <f t="shared" si="147"/>
        <v>4.7224048155114426E-2</v>
      </c>
      <c r="H523" s="62">
        <f t="shared" si="147"/>
        <v>4.8386715807322171E-2</v>
      </c>
      <c r="I523" s="62">
        <f t="shared" si="147"/>
        <v>4.0954214774194031E-2</v>
      </c>
      <c r="J523" s="62">
        <f t="shared" si="147"/>
        <v>4.2467921778250942E-2</v>
      </c>
      <c r="K523" s="62">
        <f t="shared" si="147"/>
        <v>3.6284081450536444E-2</v>
      </c>
      <c r="L523" s="62">
        <f t="shared" si="147"/>
        <v>2.89942952215698E-2</v>
      </c>
      <c r="M523" s="62">
        <f t="shared" si="147"/>
        <v>1.965743725032193E-2</v>
      </c>
      <c r="N523" s="62">
        <f t="shared" si="147"/>
        <v>1.0701169336829585E-2</v>
      </c>
      <c r="O523" s="62">
        <f t="shared" si="147"/>
        <v>2.4909828764238001E-2</v>
      </c>
      <c r="P523" s="62">
        <f t="shared" ref="P523:Q523" si="148">P514+P515</f>
        <v>2.2668081716443408E-2</v>
      </c>
      <c r="Q523" s="62">
        <f t="shared" si="148"/>
        <v>1.7023728666911826E-2</v>
      </c>
      <c r="R523" s="62">
        <f t="shared" ref="R523" si="149">R514+R515</f>
        <v>2.498375710592031E-2</v>
      </c>
    </row>
    <row r="524" spans="1:18">
      <c r="A524" s="63" t="s">
        <v>489</v>
      </c>
      <c r="B524" s="62">
        <f>B516</f>
        <v>0.11995850647201438</v>
      </c>
      <c r="C524" s="62">
        <f t="shared" ref="C524:O524" si="150">C516</f>
        <v>0.17859208259219417</v>
      </c>
      <c r="D524" s="62">
        <f t="shared" si="150"/>
        <v>0.12762217294456912</v>
      </c>
      <c r="E524" s="62">
        <f t="shared" si="150"/>
        <v>0.14817463536832709</v>
      </c>
      <c r="F524" s="62">
        <f t="shared" si="150"/>
        <v>0.13634708115969282</v>
      </c>
      <c r="G524" s="62">
        <f t="shared" si="150"/>
        <v>0.14564793521126443</v>
      </c>
      <c r="H524" s="62">
        <f t="shared" si="150"/>
        <v>0.24285693465701072</v>
      </c>
      <c r="I524" s="62">
        <f t="shared" si="150"/>
        <v>0.16632562127111675</v>
      </c>
      <c r="J524" s="62">
        <f t="shared" si="150"/>
        <v>0.18179496398754288</v>
      </c>
      <c r="K524" s="62">
        <f t="shared" si="150"/>
        <v>0.16262789364030955</v>
      </c>
      <c r="L524" s="62">
        <f t="shared" si="150"/>
        <v>0.16864565428839964</v>
      </c>
      <c r="M524" s="62">
        <f t="shared" si="150"/>
        <v>0.12379887627367593</v>
      </c>
      <c r="N524" s="62">
        <f t="shared" si="150"/>
        <v>0.10927255409196455</v>
      </c>
      <c r="O524" s="62">
        <f t="shared" si="150"/>
        <v>0.11068920335721924</v>
      </c>
      <c r="P524" s="62">
        <f t="shared" ref="P524:Q524" si="151">P516</f>
        <v>0.10645757618628317</v>
      </c>
      <c r="Q524" s="62">
        <f t="shared" si="151"/>
        <v>9.6284657480911168E-2</v>
      </c>
      <c r="R524" s="62">
        <f t="shared" ref="R524" si="152">R516</f>
        <v>0.10860588374625908</v>
      </c>
    </row>
    <row r="525" spans="1:18">
      <c r="A525" s="60" t="s">
        <v>490</v>
      </c>
      <c r="B525" s="62">
        <f>B517+B518</f>
        <v>0.83103869597649882</v>
      </c>
      <c r="C525" s="62">
        <f t="shared" ref="C525:O525" si="153">C517+C518</f>
        <v>0.76750899793151017</v>
      </c>
      <c r="D525" s="62">
        <f t="shared" si="153"/>
        <v>0.81904409106967646</v>
      </c>
      <c r="E525" s="62">
        <f t="shared" si="153"/>
        <v>0.77546589252740927</v>
      </c>
      <c r="F525" s="62">
        <f t="shared" si="153"/>
        <v>0.82712940540714541</v>
      </c>
      <c r="G525" s="62">
        <f t="shared" si="153"/>
        <v>0.80712801663362121</v>
      </c>
      <c r="H525" s="62">
        <f t="shared" si="153"/>
        <v>0.70875634953566702</v>
      </c>
      <c r="I525" s="62">
        <f t="shared" si="153"/>
        <v>0.79272016395468925</v>
      </c>
      <c r="J525" s="62">
        <f t="shared" si="153"/>
        <v>0.7757371142342061</v>
      </c>
      <c r="K525" s="62">
        <f t="shared" si="153"/>
        <v>0.80108802490915409</v>
      </c>
      <c r="L525" s="62">
        <f t="shared" si="153"/>
        <v>0.80236005049003056</v>
      </c>
      <c r="M525" s="62">
        <f t="shared" si="153"/>
        <v>0.85654368647600199</v>
      </c>
      <c r="N525" s="62">
        <f t="shared" si="153"/>
        <v>0.88002627657120591</v>
      </c>
      <c r="O525" s="62">
        <f t="shared" si="153"/>
        <v>0.86440096787854293</v>
      </c>
      <c r="P525" s="62">
        <f t="shared" ref="P525:Q525" si="154">P517+P518</f>
        <v>0.87087434209727355</v>
      </c>
      <c r="Q525" s="62">
        <f t="shared" si="154"/>
        <v>0.8866916138521771</v>
      </c>
      <c r="R525" s="62">
        <f t="shared" ref="R525" si="155">R517+R518</f>
        <v>0.86641035914782072</v>
      </c>
    </row>
    <row r="526" spans="1:18">
      <c r="A526"/>
    </row>
    <row r="527" spans="1:18">
      <c r="A527" s="64" t="s">
        <v>491</v>
      </c>
      <c r="B527" s="65">
        <v>4.0854779180887677</v>
      </c>
      <c r="C527" s="66">
        <v>4.0391782854463063</v>
      </c>
      <c r="D527" s="67">
        <v>4.0684490357164442</v>
      </c>
      <c r="E527" s="66">
        <v>3.9609404982632559</v>
      </c>
      <c r="F527" s="67">
        <v>4.1137234324589604</v>
      </c>
      <c r="G527" s="66">
        <v>4.0806520832798938</v>
      </c>
      <c r="H527" s="66">
        <v>3.9278134245387064</v>
      </c>
      <c r="I527" s="66">
        <v>4.0886997271531467</v>
      </c>
      <c r="J527" s="66">
        <v>4.0921448350376837</v>
      </c>
      <c r="K527" s="66">
        <v>4.1418878221720767</v>
      </c>
      <c r="L527" s="66">
        <v>4.1574281542620959</v>
      </c>
      <c r="M527" s="66">
        <v>4.2119384607305612</v>
      </c>
      <c r="N527" s="66">
        <v>4.2733685648345237</v>
      </c>
      <c r="O527" s="66">
        <v>4.3093382632941086</v>
      </c>
      <c r="P527" s="66">
        <v>4.3169355056208465</v>
      </c>
      <c r="Q527" s="66">
        <v>4.3607286885423227</v>
      </c>
      <c r="R527" s="66">
        <v>4.3061767547859757</v>
      </c>
    </row>
    <row r="528" spans="1:18">
      <c r="A528"/>
    </row>
    <row r="529" spans="1:13">
      <c r="A529" s="51" t="s">
        <v>394</v>
      </c>
      <c r="B529" s="51" t="s">
        <v>693</v>
      </c>
    </row>
    <row r="530" spans="1:13">
      <c r="A530" s="51" t="s">
        <v>396</v>
      </c>
      <c r="B530" s="51" t="s">
        <v>397</v>
      </c>
    </row>
    <row r="531" spans="1:13">
      <c r="A531"/>
    </row>
    <row r="532" spans="1:13">
      <c r="A532" s="18" t="s">
        <v>331</v>
      </c>
      <c r="B532" s="1"/>
      <c r="C532" s="1"/>
      <c r="D532" s="1"/>
      <c r="E532" s="1"/>
      <c r="F532" s="1"/>
      <c r="G532" s="1"/>
      <c r="H532" s="1"/>
      <c r="I532" s="1"/>
      <c r="J532" s="1"/>
      <c r="K532" s="1"/>
      <c r="L532" s="1"/>
      <c r="M532" s="2"/>
    </row>
    <row r="534" spans="1:13">
      <c r="B534" s="3" t="s">
        <v>48</v>
      </c>
      <c r="C534" s="4" t="s">
        <v>49</v>
      </c>
      <c r="D534" s="4" t="s">
        <v>0</v>
      </c>
      <c r="E534" s="4" t="s">
        <v>1</v>
      </c>
      <c r="F534" s="4" t="s">
        <v>2</v>
      </c>
      <c r="G534" s="4" t="s">
        <v>3</v>
      </c>
      <c r="H534" s="4" t="s">
        <v>4</v>
      </c>
      <c r="I534" s="4" t="s">
        <v>5</v>
      </c>
      <c r="J534" s="4" t="s">
        <v>6</v>
      </c>
      <c r="K534" s="4" t="s">
        <v>7</v>
      </c>
      <c r="L534" s="4" t="s">
        <v>8</v>
      </c>
    </row>
    <row r="535" spans="1:13">
      <c r="A535" s="15" t="s">
        <v>82</v>
      </c>
      <c r="B535" s="5">
        <v>5.5794396625907308E-2</v>
      </c>
      <c r="C535" s="6">
        <v>4.6285074928503776E-2</v>
      </c>
      <c r="D535" s="6">
        <v>9.5650494550005585E-2</v>
      </c>
      <c r="E535" s="130">
        <v>0.1071482922054152</v>
      </c>
      <c r="F535" s="6">
        <v>1.8534393046251318E-2</v>
      </c>
      <c r="G535" s="144"/>
      <c r="H535" s="6">
        <v>8.3541087429094954E-2</v>
      </c>
      <c r="I535" s="144"/>
      <c r="J535" s="130">
        <v>4.6126601279924732E-2</v>
      </c>
      <c r="K535" s="130">
        <v>4.3366521504359642E-2</v>
      </c>
      <c r="L535" s="130">
        <v>0.55390494781378452</v>
      </c>
    </row>
    <row r="536" spans="1:13">
      <c r="A536" s="16" t="s">
        <v>83</v>
      </c>
      <c r="B536" s="7">
        <v>0.20161767018239179</v>
      </c>
      <c r="C536" s="8">
        <v>0.19777760465885599</v>
      </c>
      <c r="D536" s="8">
        <v>9.3488505775005226E-2</v>
      </c>
      <c r="E536" s="132">
        <v>0.16079510166700714</v>
      </c>
      <c r="F536" s="8">
        <v>0.14882898900424379</v>
      </c>
      <c r="G536" s="132">
        <v>0.51928585703817187</v>
      </c>
      <c r="H536" s="8">
        <v>7.9043384162594058E-2</v>
      </c>
      <c r="I536" s="134"/>
      <c r="J536" s="132">
        <v>0.40577347178410106</v>
      </c>
      <c r="K536" s="132">
        <v>0.17371304798500328</v>
      </c>
      <c r="L536" s="132">
        <v>6.5790845860942138E-2</v>
      </c>
    </row>
    <row r="537" spans="1:13">
      <c r="A537" s="16" t="s">
        <v>12</v>
      </c>
      <c r="B537" s="7">
        <v>0.34515004367656066</v>
      </c>
      <c r="C537" s="8">
        <v>0.35832771637701233</v>
      </c>
      <c r="D537" s="8">
        <v>0.30198626465580392</v>
      </c>
      <c r="E537" s="132">
        <v>0.50171787148456726</v>
      </c>
      <c r="F537" s="8">
        <v>0.40030972967443113</v>
      </c>
      <c r="G537" s="132">
        <v>0.3311238425154886</v>
      </c>
      <c r="H537" s="8">
        <v>0.44664523687159047</v>
      </c>
      <c r="I537" s="132">
        <v>0.8681757130441653</v>
      </c>
      <c r="J537" s="132">
        <v>0.41917223388847336</v>
      </c>
      <c r="K537" s="132">
        <v>0.27974056318791191</v>
      </c>
      <c r="L537" s="132">
        <v>0.12646804220236627</v>
      </c>
    </row>
    <row r="538" spans="1:13">
      <c r="A538" s="16" t="s">
        <v>84</v>
      </c>
      <c r="B538" s="7">
        <v>0.32309587730892919</v>
      </c>
      <c r="C538" s="8">
        <v>0.31648585147977165</v>
      </c>
      <c r="D538" s="8">
        <v>0.37786082261687054</v>
      </c>
      <c r="E538" s="132">
        <v>5.8041228915629607E-2</v>
      </c>
      <c r="F538" s="8">
        <v>0.3849855189030349</v>
      </c>
      <c r="G538" s="132">
        <v>0.14959030044633934</v>
      </c>
      <c r="H538" s="8">
        <v>0.33857586562433167</v>
      </c>
      <c r="I538" s="134"/>
      <c r="J538" s="132">
        <v>0.1289276930475009</v>
      </c>
      <c r="K538" s="132">
        <v>0.33437020781975313</v>
      </c>
      <c r="L538" s="132">
        <v>0.2199579881988587</v>
      </c>
    </row>
    <row r="539" spans="1:13">
      <c r="A539" s="16" t="s">
        <v>85</v>
      </c>
      <c r="B539" s="7">
        <v>7.4342012206210978E-2</v>
      </c>
      <c r="C539" s="8">
        <v>8.1123752555856257E-2</v>
      </c>
      <c r="D539" s="8">
        <v>0.13101391240231486</v>
      </c>
      <c r="E539" s="132">
        <v>0.17229750572738076</v>
      </c>
      <c r="F539" s="8">
        <v>4.734136937203897E-2</v>
      </c>
      <c r="G539" s="134"/>
      <c r="H539" s="8">
        <v>5.2194425912388959E-2</v>
      </c>
      <c r="I539" s="132">
        <v>0.1318242869558347</v>
      </c>
      <c r="J539" s="134"/>
      <c r="K539" s="132">
        <v>0.16880965950297205</v>
      </c>
      <c r="L539" s="132">
        <v>3.3878175924048418E-2</v>
      </c>
    </row>
    <row r="540" spans="1:13">
      <c r="A540" s="17" t="s">
        <v>293</v>
      </c>
      <c r="B540" s="9">
        <v>1</v>
      </c>
      <c r="C540" s="10">
        <v>1</v>
      </c>
      <c r="D540" s="10">
        <v>1</v>
      </c>
      <c r="E540" s="136">
        <v>1</v>
      </c>
      <c r="F540" s="10">
        <v>1</v>
      </c>
      <c r="G540" s="136">
        <v>1</v>
      </c>
      <c r="H540" s="10">
        <v>1</v>
      </c>
      <c r="I540" s="136">
        <v>1</v>
      </c>
      <c r="J540" s="136">
        <v>1</v>
      </c>
      <c r="K540" s="136">
        <v>1</v>
      </c>
      <c r="L540" s="136">
        <v>1</v>
      </c>
    </row>
    <row r="541" spans="1:13">
      <c r="A541" s="30" t="s">
        <v>295</v>
      </c>
      <c r="B541" s="29">
        <v>43.055129999999998</v>
      </c>
      <c r="C541" s="28">
        <v>22.142775</v>
      </c>
      <c r="D541" s="28">
        <v>16.491759999999999</v>
      </c>
      <c r="E541" s="138">
        <v>14.587820000000001</v>
      </c>
      <c r="F541" s="28">
        <v>19.389398084815319</v>
      </c>
      <c r="G541" s="138">
        <v>4.3152293588531059</v>
      </c>
      <c r="H541" s="28">
        <v>22.913661697801309</v>
      </c>
      <c r="I541" s="138">
        <v>7.3454393509410307</v>
      </c>
      <c r="J541" s="138">
        <v>11.635396569316059</v>
      </c>
      <c r="K541" s="138">
        <v>13.487350905791683</v>
      </c>
      <c r="L541" s="138">
        <v>6.8627356259504904</v>
      </c>
      <c r="M541" s="23"/>
    </row>
    <row r="542" spans="1:13">
      <c r="A542" s="22" t="s">
        <v>294</v>
      </c>
      <c r="B542" s="21">
        <v>74</v>
      </c>
      <c r="C542" s="20">
        <v>25</v>
      </c>
      <c r="D542" s="20">
        <v>30</v>
      </c>
      <c r="E542" s="140">
        <v>18</v>
      </c>
      <c r="F542" s="20">
        <v>30</v>
      </c>
      <c r="G542" s="140">
        <v>3</v>
      </c>
      <c r="H542" s="20">
        <v>30</v>
      </c>
      <c r="I542" s="140">
        <v>6</v>
      </c>
      <c r="J542" s="140">
        <v>17</v>
      </c>
      <c r="K542" s="140">
        <v>15</v>
      </c>
      <c r="L542" s="140">
        <v>9</v>
      </c>
    </row>
    <row r="543" spans="1:13">
      <c r="A543"/>
    </row>
    <row r="544" spans="1:13">
      <c r="A544" s="61" t="s">
        <v>488</v>
      </c>
      <c r="B544" s="62">
        <f>B535+B536</f>
        <v>0.25741206680829909</v>
      </c>
      <c r="C544" s="62">
        <f t="shared" ref="C544:L544" si="156">C535+C536</f>
        <v>0.24406267958735978</v>
      </c>
      <c r="D544" s="62">
        <f t="shared" si="156"/>
        <v>0.1891390003250108</v>
      </c>
      <c r="E544" s="141">
        <f t="shared" si="156"/>
        <v>0.26794339387242233</v>
      </c>
      <c r="F544" s="62">
        <f t="shared" si="156"/>
        <v>0.16736338205049511</v>
      </c>
      <c r="G544" s="141">
        <f t="shared" si="156"/>
        <v>0.51928585703817187</v>
      </c>
      <c r="H544" s="62">
        <f t="shared" si="156"/>
        <v>0.16258447159168901</v>
      </c>
      <c r="I544" s="141">
        <f t="shared" si="156"/>
        <v>0</v>
      </c>
      <c r="J544" s="141">
        <f t="shared" si="156"/>
        <v>0.4519000730640258</v>
      </c>
      <c r="K544" s="141">
        <f t="shared" si="156"/>
        <v>0.21707956948936291</v>
      </c>
      <c r="L544" s="141">
        <f t="shared" si="156"/>
        <v>0.61969579367472671</v>
      </c>
    </row>
    <row r="545" spans="1:12">
      <c r="A545" s="63" t="s">
        <v>489</v>
      </c>
      <c r="B545" s="62">
        <f>B537</f>
        <v>0.34515004367656066</v>
      </c>
      <c r="C545" s="62">
        <f t="shared" ref="C545:L545" si="157">C537</f>
        <v>0.35832771637701233</v>
      </c>
      <c r="D545" s="62">
        <f t="shared" si="157"/>
        <v>0.30198626465580392</v>
      </c>
      <c r="E545" s="141">
        <f t="shared" si="157"/>
        <v>0.50171787148456726</v>
      </c>
      <c r="F545" s="62">
        <f t="shared" si="157"/>
        <v>0.40030972967443113</v>
      </c>
      <c r="G545" s="141">
        <f t="shared" si="157"/>
        <v>0.3311238425154886</v>
      </c>
      <c r="H545" s="62">
        <f t="shared" si="157"/>
        <v>0.44664523687159047</v>
      </c>
      <c r="I545" s="141">
        <f t="shared" si="157"/>
        <v>0.8681757130441653</v>
      </c>
      <c r="J545" s="141">
        <f t="shared" si="157"/>
        <v>0.41917223388847336</v>
      </c>
      <c r="K545" s="141">
        <f t="shared" si="157"/>
        <v>0.27974056318791191</v>
      </c>
      <c r="L545" s="141">
        <f t="shared" si="157"/>
        <v>0.12646804220236627</v>
      </c>
    </row>
    <row r="546" spans="1:12">
      <c r="A546" s="60" t="s">
        <v>490</v>
      </c>
      <c r="B546" s="62">
        <f>B538+B539</f>
        <v>0.39743788951514014</v>
      </c>
      <c r="C546" s="62">
        <f t="shared" ref="C546:L546" si="158">C538+C539</f>
        <v>0.39760960403562789</v>
      </c>
      <c r="D546" s="62">
        <f t="shared" si="158"/>
        <v>0.50887473501918534</v>
      </c>
      <c r="E546" s="141">
        <f t="shared" si="158"/>
        <v>0.23033873464301036</v>
      </c>
      <c r="F546" s="62">
        <f t="shared" si="158"/>
        <v>0.43232688827507387</v>
      </c>
      <c r="G546" s="141">
        <f t="shared" si="158"/>
        <v>0.14959030044633934</v>
      </c>
      <c r="H546" s="62">
        <f t="shared" si="158"/>
        <v>0.3907702915367206</v>
      </c>
      <c r="I546" s="141">
        <f t="shared" si="158"/>
        <v>0.1318242869558347</v>
      </c>
      <c r="J546" s="141">
        <f t="shared" si="158"/>
        <v>0.1289276930475009</v>
      </c>
      <c r="K546" s="141">
        <f t="shared" si="158"/>
        <v>0.50317986732272524</v>
      </c>
      <c r="L546" s="141">
        <f t="shared" si="158"/>
        <v>0.2538361641229071</v>
      </c>
    </row>
    <row r="547" spans="1:12">
      <c r="A547"/>
      <c r="E547" s="142"/>
      <c r="G547" s="142"/>
      <c r="I547" s="142"/>
      <c r="J547" s="142"/>
      <c r="K547" s="142"/>
      <c r="L547" s="142"/>
    </row>
    <row r="548" spans="1:12">
      <c r="A548" s="64" t="s">
        <v>491</v>
      </c>
      <c r="B548" s="65">
        <v>3.1585734382871458</v>
      </c>
      <c r="C548" s="66">
        <v>3.1883856020756212</v>
      </c>
      <c r="D548" s="67">
        <v>3.3550991525464839</v>
      </c>
      <c r="E548" s="143">
        <v>3.0275445542925539</v>
      </c>
      <c r="F548" s="67">
        <v>3.2937704825503662</v>
      </c>
      <c r="G548" s="143">
        <v>2.6303044434081673</v>
      </c>
      <c r="H548" s="66">
        <v>3.1968391584283258</v>
      </c>
      <c r="I548" s="143">
        <v>3.2636485739116696</v>
      </c>
      <c r="J548" s="143">
        <v>2.6309010187035504</v>
      </c>
      <c r="K548" s="143">
        <v>3.4115434358319754</v>
      </c>
      <c r="L548" s="143">
        <v>2.1141135985584443</v>
      </c>
    </row>
    <row r="549" spans="1:12">
      <c r="A549"/>
    </row>
    <row r="550" spans="1:12">
      <c r="A550" s="51" t="s">
        <v>394</v>
      </c>
      <c r="B550" s="51" t="s">
        <v>696</v>
      </c>
    </row>
    <row r="551" spans="1:12">
      <c r="A551" s="51" t="s">
        <v>396</v>
      </c>
      <c r="B551" s="51" t="s">
        <v>397</v>
      </c>
    </row>
    <row r="552" spans="1:12">
      <c r="A552"/>
    </row>
    <row r="553" spans="1:12">
      <c r="A553" s="32" t="s">
        <v>296</v>
      </c>
      <c r="B553" s="33"/>
      <c r="C553" s="33"/>
      <c r="D553" s="33"/>
      <c r="E553" s="33"/>
      <c r="F553" s="33"/>
      <c r="G553" s="33"/>
      <c r="H553" s="33"/>
      <c r="I553" s="33"/>
      <c r="J553" s="33"/>
      <c r="K553" s="33"/>
      <c r="L553" s="33"/>
    </row>
    <row r="554" spans="1:12">
      <c r="B554" s="34"/>
      <c r="C554" s="35"/>
      <c r="D554" s="35"/>
      <c r="E554" s="35"/>
      <c r="F554" s="35"/>
      <c r="G554" s="35"/>
      <c r="H554" s="35"/>
      <c r="I554" s="35"/>
      <c r="J554" s="35"/>
      <c r="K554" s="35"/>
      <c r="L554" s="35"/>
    </row>
    <row r="555" spans="1:12">
      <c r="B555" s="36" t="s">
        <v>48</v>
      </c>
      <c r="C555" s="37" t="s">
        <v>49</v>
      </c>
      <c r="D555" s="37" t="s">
        <v>0</v>
      </c>
      <c r="E555" s="37" t="s">
        <v>1</v>
      </c>
      <c r="F555" s="37" t="s">
        <v>2</v>
      </c>
      <c r="G555" s="37" t="s">
        <v>3</v>
      </c>
      <c r="H555" s="37" t="s">
        <v>4</v>
      </c>
      <c r="I555" s="37" t="s">
        <v>5</v>
      </c>
      <c r="J555" s="37" t="s">
        <v>6</v>
      </c>
      <c r="K555" s="37" t="s">
        <v>7</v>
      </c>
      <c r="L555" s="37" t="s">
        <v>8</v>
      </c>
    </row>
    <row r="556" spans="1:12">
      <c r="A556" s="38" t="s">
        <v>297</v>
      </c>
      <c r="B556" s="39">
        <v>0.44368731438042341</v>
      </c>
      <c r="C556" s="40">
        <v>0.28926116983982353</v>
      </c>
      <c r="D556" s="40">
        <v>0.40165603913712061</v>
      </c>
      <c r="E556" s="146">
        <v>0.27910236073655975</v>
      </c>
      <c r="F556" s="40">
        <v>0.28624948407784884</v>
      </c>
      <c r="G556" s="146">
        <v>0.66887615748451124</v>
      </c>
      <c r="H556" s="40">
        <v>0.31926032093618639</v>
      </c>
      <c r="I556" s="146">
        <v>0.53575096784388088</v>
      </c>
      <c r="J556" s="146">
        <v>0.25289991932485889</v>
      </c>
      <c r="K556" s="146">
        <v>0.32017588051306051</v>
      </c>
      <c r="L556" s="146">
        <v>0.13354719770903895</v>
      </c>
    </row>
    <row r="557" spans="1:12">
      <c r="A557" s="41" t="s">
        <v>298</v>
      </c>
      <c r="B557" s="39">
        <v>0.19464010444283869</v>
      </c>
      <c r="C557" s="40">
        <v>0.31162918830182745</v>
      </c>
      <c r="D557" s="40">
        <v>0.12489995003565418</v>
      </c>
      <c r="E557" s="146">
        <v>0.17229750572738081</v>
      </c>
      <c r="F557" s="40">
        <v>0.28164234336250721</v>
      </c>
      <c r="G557" s="146">
        <v>0</v>
      </c>
      <c r="H557" s="40">
        <v>0.22378388041025193</v>
      </c>
      <c r="I557" s="146">
        <v>0.1318242869558347</v>
      </c>
      <c r="J557" s="146">
        <v>0.25647933352026203</v>
      </c>
      <c r="K557" s="146">
        <v>0.31202907854292516</v>
      </c>
      <c r="L557" s="146">
        <v>0</v>
      </c>
    </row>
    <row r="558" spans="1:12">
      <c r="A558" s="41" t="s">
        <v>299</v>
      </c>
      <c r="B558" s="39">
        <v>6.8180260981676274E-2</v>
      </c>
      <c r="C558" s="40">
        <v>7.6314283101372796E-2</v>
      </c>
      <c r="D558" s="40">
        <v>0.17011889573944811</v>
      </c>
      <c r="E558" s="146">
        <v>0.3174487346293004</v>
      </c>
      <c r="F558" s="40">
        <v>0.22718565789334433</v>
      </c>
      <c r="G558" s="146">
        <v>0</v>
      </c>
      <c r="H558" s="40">
        <v>0.18155207472124779</v>
      </c>
      <c r="I558" s="146">
        <v>0.25963893497669271</v>
      </c>
      <c r="J558" s="146">
        <v>0</v>
      </c>
      <c r="K558" s="146">
        <v>0.18072676786384048</v>
      </c>
      <c r="L558" s="146">
        <v>0.27866967855312808</v>
      </c>
    </row>
    <row r="559" spans="1:12">
      <c r="A559" s="41" t="s">
        <v>300</v>
      </c>
      <c r="B559" s="39">
        <v>0.15048624867698693</v>
      </c>
      <c r="C559" s="40">
        <v>0.15910697733233525</v>
      </c>
      <c r="D559" s="40">
        <v>0.32855195564330308</v>
      </c>
      <c r="E559" s="146">
        <v>0.28490034837282063</v>
      </c>
      <c r="F559" s="40">
        <v>0.19379270688919231</v>
      </c>
      <c r="G559" s="146">
        <v>0</v>
      </c>
      <c r="H559" s="40">
        <v>0.30331565960462364</v>
      </c>
      <c r="I559" s="146">
        <v>0</v>
      </c>
      <c r="J559" s="146">
        <v>0.18255803156546066</v>
      </c>
      <c r="K559" s="146">
        <v>0.12293182746583897</v>
      </c>
      <c r="L559" s="146">
        <v>0.55390494781378452</v>
      </c>
    </row>
    <row r="560" spans="1:12">
      <c r="A560" s="41" t="s">
        <v>301</v>
      </c>
      <c r="B560" s="39">
        <v>0.20299973545544975</v>
      </c>
      <c r="C560" s="40">
        <v>0</v>
      </c>
      <c r="D560" s="40">
        <v>6.3634202777629559E-2</v>
      </c>
      <c r="E560" s="146">
        <v>0</v>
      </c>
      <c r="F560" s="40">
        <v>8.0437995858512107E-2</v>
      </c>
      <c r="G560" s="146">
        <v>0</v>
      </c>
      <c r="H560" s="40">
        <v>2.0400866980984523E-2</v>
      </c>
      <c r="I560" s="146">
        <v>0</v>
      </c>
      <c r="J560" s="146">
        <v>5.0386772731716434E-2</v>
      </c>
      <c r="K560" s="146">
        <v>5.6486376031233812E-2</v>
      </c>
      <c r="L560" s="146">
        <v>0</v>
      </c>
    </row>
    <row r="561" spans="1:18">
      <c r="A561" s="41" t="s">
        <v>302</v>
      </c>
      <c r="B561" s="39">
        <v>0</v>
      </c>
      <c r="C561" s="40">
        <v>7.8058644411100234E-2</v>
      </c>
      <c r="D561" s="40">
        <v>0</v>
      </c>
      <c r="E561" s="146">
        <v>0</v>
      </c>
      <c r="F561" s="40">
        <v>4.287886324270742E-2</v>
      </c>
      <c r="G561" s="146">
        <v>0</v>
      </c>
      <c r="H561" s="40">
        <v>0</v>
      </c>
      <c r="I561" s="146">
        <v>0.11341550130362645</v>
      </c>
      <c r="J561" s="146">
        <v>0</v>
      </c>
      <c r="K561" s="146">
        <v>6.3017514868359811E-2</v>
      </c>
      <c r="L561" s="146">
        <v>0</v>
      </c>
    </row>
    <row r="562" spans="1:18">
      <c r="A562" s="41" t="s">
        <v>76</v>
      </c>
      <c r="B562" s="39">
        <v>0.12518554699521287</v>
      </c>
      <c r="C562" s="40">
        <v>0.19904912550482043</v>
      </c>
      <c r="D562" s="40">
        <v>0.13280359403726466</v>
      </c>
      <c r="E562" s="146">
        <v>0.17276673279489332</v>
      </c>
      <c r="F562" s="40">
        <v>0.13742755041926391</v>
      </c>
      <c r="G562" s="146">
        <v>0.3311238425154886</v>
      </c>
      <c r="H562" s="40">
        <v>0.10827047508387311</v>
      </c>
      <c r="I562" s="146">
        <v>9.119459587579995E-2</v>
      </c>
      <c r="J562" s="146">
        <v>0.25767594285770207</v>
      </c>
      <c r="K562" s="146">
        <v>0.28290134231141478</v>
      </c>
      <c r="L562" s="146">
        <v>3.3878175924048411E-2</v>
      </c>
    </row>
    <row r="563" spans="1:18">
      <c r="A563" s="42" t="s">
        <v>295</v>
      </c>
      <c r="B563" s="43">
        <v>43.055130000000005</v>
      </c>
      <c r="C563" s="44">
        <v>22.142775</v>
      </c>
      <c r="D563" s="44">
        <v>16.491759999999999</v>
      </c>
      <c r="E563" s="147">
        <v>14.587819999999997</v>
      </c>
      <c r="F563" s="44">
        <v>19.389398084815319</v>
      </c>
      <c r="G563" s="147">
        <v>4.3152293588531059</v>
      </c>
      <c r="H563" s="44">
        <v>22.913661697801302</v>
      </c>
      <c r="I563" s="147">
        <v>7.3454393509410307</v>
      </c>
      <c r="J563" s="147">
        <v>11.635396569316059</v>
      </c>
      <c r="K563" s="147">
        <v>13.487350905791683</v>
      </c>
      <c r="L563" s="147">
        <v>6.8627356259504912</v>
      </c>
    </row>
    <row r="564" spans="1:18">
      <c r="A564" s="45" t="s">
        <v>294</v>
      </c>
      <c r="B564" s="46">
        <v>74</v>
      </c>
      <c r="C564" s="47">
        <v>25</v>
      </c>
      <c r="D564" s="47">
        <v>30</v>
      </c>
      <c r="E564" s="145">
        <v>18</v>
      </c>
      <c r="F564" s="47">
        <v>30</v>
      </c>
      <c r="G564" s="145">
        <v>3</v>
      </c>
      <c r="H564" s="47">
        <v>30</v>
      </c>
      <c r="I564" s="145">
        <v>6</v>
      </c>
      <c r="J564" s="145">
        <v>17</v>
      </c>
      <c r="K564" s="145">
        <v>15</v>
      </c>
      <c r="L564" s="145">
        <v>9</v>
      </c>
    </row>
    <row r="565" spans="1:18">
      <c r="A565"/>
    </row>
    <row r="566" spans="1:18">
      <c r="A566" s="51" t="s">
        <v>394</v>
      </c>
      <c r="B566" s="51" t="s">
        <v>696</v>
      </c>
    </row>
    <row r="567" spans="1:18">
      <c r="A567" s="51" t="s">
        <v>396</v>
      </c>
      <c r="B567" s="51" t="s">
        <v>445</v>
      </c>
    </row>
    <row r="568" spans="1:18">
      <c r="A568" s="48"/>
      <c r="B568" s="49"/>
      <c r="C568" s="49"/>
      <c r="D568" s="49"/>
      <c r="E568" s="49"/>
      <c r="F568" s="49"/>
      <c r="G568" s="49"/>
      <c r="H568" s="49"/>
      <c r="I568" s="49"/>
      <c r="J568" s="49"/>
      <c r="K568" s="49"/>
      <c r="L568" s="49"/>
      <c r="M568" s="50"/>
    </row>
    <row r="569" spans="1:18">
      <c r="A569" s="18" t="s">
        <v>332</v>
      </c>
      <c r="B569" s="1"/>
      <c r="C569" s="1"/>
      <c r="D569" s="1"/>
      <c r="E569" s="1"/>
      <c r="F569" s="1"/>
      <c r="G569" s="1"/>
      <c r="H569" s="1"/>
      <c r="I569" s="1"/>
      <c r="J569" s="1"/>
      <c r="K569" s="1"/>
      <c r="L569" s="1"/>
      <c r="M569" s="1"/>
      <c r="N569" s="1"/>
    </row>
    <row r="571" spans="1:18">
      <c r="B571" s="3" t="s">
        <v>48</v>
      </c>
      <c r="C571" s="4" t="s">
        <v>49</v>
      </c>
      <c r="D571" s="4" t="s">
        <v>0</v>
      </c>
      <c r="E571" s="4" t="s">
        <v>1</v>
      </c>
      <c r="F571" s="4" t="s">
        <v>2</v>
      </c>
      <c r="G571" s="4" t="s">
        <v>3</v>
      </c>
      <c r="H571" s="4" t="s">
        <v>4</v>
      </c>
      <c r="I571" s="4" t="s">
        <v>5</v>
      </c>
      <c r="J571" s="4" t="s">
        <v>6</v>
      </c>
      <c r="K571" s="4" t="s">
        <v>7</v>
      </c>
      <c r="L571" s="4" t="s">
        <v>8</v>
      </c>
      <c r="M571" s="4" t="s">
        <v>9</v>
      </c>
      <c r="N571" s="4" t="s">
        <v>15</v>
      </c>
      <c r="O571" s="114" t="s">
        <v>588</v>
      </c>
      <c r="P571" s="114" t="s">
        <v>589</v>
      </c>
      <c r="Q571" s="114">
        <v>2024</v>
      </c>
      <c r="R571" s="114">
        <v>2025</v>
      </c>
    </row>
    <row r="572" spans="1:18">
      <c r="A572" s="15" t="s">
        <v>93</v>
      </c>
      <c r="B572" s="5">
        <v>2.7834830888103564E-2</v>
      </c>
      <c r="C572" s="6">
        <v>2.85851236938089E-2</v>
      </c>
      <c r="D572" s="6">
        <v>1.4949071278303942E-2</v>
      </c>
      <c r="E572" s="6">
        <v>3.3447242021459392E-2</v>
      </c>
      <c r="F572" s="6">
        <v>5.171494086754163E-2</v>
      </c>
      <c r="G572" s="6">
        <v>3.5203000377420086E-2</v>
      </c>
      <c r="H572" s="6">
        <v>4.7839960578098709E-2</v>
      </c>
      <c r="I572" s="6">
        <v>5.5712597088745576E-2</v>
      </c>
      <c r="J572" s="6">
        <v>4.3054069510704361E-2</v>
      </c>
      <c r="K572" s="6">
        <v>5.4176041249509567E-2</v>
      </c>
      <c r="L572" s="6">
        <v>4.4708722237891727E-2</v>
      </c>
      <c r="M572" s="6">
        <v>2.6525572792579933E-2</v>
      </c>
      <c r="N572" s="6">
        <v>1.2067198309303591E-2</v>
      </c>
      <c r="O572" s="115">
        <v>2.716183746367885E-2</v>
      </c>
      <c r="P572" s="115">
        <v>3.2450726344719287E-2</v>
      </c>
      <c r="Q572" s="179">
        <v>1.9253461528780023E-2</v>
      </c>
      <c r="R572" s="179">
        <v>3.4846191899190547E-2</v>
      </c>
    </row>
    <row r="573" spans="1:18">
      <c r="A573" s="16" t="s">
        <v>94</v>
      </c>
      <c r="B573" s="7">
        <v>0.14146156707750926</v>
      </c>
      <c r="C573" s="8">
        <v>0.11215802417054192</v>
      </c>
      <c r="D573" s="8">
        <v>7.6130039823837911E-2</v>
      </c>
      <c r="E573" s="8">
        <v>0.10695337163749598</v>
      </c>
      <c r="F573" s="8">
        <v>0.12421614286242627</v>
      </c>
      <c r="G573" s="8">
        <v>0.13407263204171441</v>
      </c>
      <c r="H573" s="8">
        <v>0.12026672175885848</v>
      </c>
      <c r="I573" s="8">
        <v>0.1003319600453151</v>
      </c>
      <c r="J573" s="8">
        <v>9.3880936897185296E-2</v>
      </c>
      <c r="K573" s="8">
        <v>9.394702683652062E-2</v>
      </c>
      <c r="L573" s="8">
        <v>6.2589212257577936E-2</v>
      </c>
      <c r="M573" s="8">
        <v>9.6681784112707725E-2</v>
      </c>
      <c r="N573" s="8">
        <v>8.4415160712908624E-2</v>
      </c>
      <c r="O573" s="116">
        <v>8.3802609649627269E-2</v>
      </c>
      <c r="P573" s="116">
        <v>0.10414778170396541</v>
      </c>
      <c r="Q573" s="180">
        <v>8.9285601146471189E-2</v>
      </c>
      <c r="R573" s="180">
        <v>9.2915858871804258E-2</v>
      </c>
    </row>
    <row r="574" spans="1:18">
      <c r="A574" s="16" t="s">
        <v>12</v>
      </c>
      <c r="B574" s="7">
        <v>0.39923855853093082</v>
      </c>
      <c r="C574" s="8">
        <v>0.41758206386425512</v>
      </c>
      <c r="D574" s="8">
        <v>0.41858327613882879</v>
      </c>
      <c r="E574" s="8">
        <v>0.36157042655066057</v>
      </c>
      <c r="F574" s="8">
        <v>0.39234265246842809</v>
      </c>
      <c r="G574" s="8">
        <v>0.27647512089788145</v>
      </c>
      <c r="H574" s="8">
        <v>0.40275883276283442</v>
      </c>
      <c r="I574" s="8">
        <v>0.37753742212442609</v>
      </c>
      <c r="J574" s="8">
        <v>0.37013155521203811</v>
      </c>
      <c r="K574" s="8">
        <v>0.29853925602663445</v>
      </c>
      <c r="L574" s="8">
        <v>0.32492647602718899</v>
      </c>
      <c r="M574" s="8">
        <v>0.33950065389906842</v>
      </c>
      <c r="N574" s="8">
        <v>0.27215270267810232</v>
      </c>
      <c r="O574" s="116">
        <v>0.32872066246294496</v>
      </c>
      <c r="P574" s="116">
        <v>0.32466069886140558</v>
      </c>
      <c r="Q574" s="180">
        <v>0.3224948384654151</v>
      </c>
      <c r="R574" s="180">
        <v>0.29265274262640623</v>
      </c>
    </row>
    <row r="575" spans="1:18">
      <c r="A575" s="16" t="s">
        <v>95</v>
      </c>
      <c r="B575" s="7">
        <v>0.35238843855858465</v>
      </c>
      <c r="C575" s="8">
        <v>0.34769552286336869</v>
      </c>
      <c r="D575" s="8">
        <v>0.38367475559265374</v>
      </c>
      <c r="E575" s="8">
        <v>0.37546756509119045</v>
      </c>
      <c r="F575" s="8">
        <v>0.33379355275548439</v>
      </c>
      <c r="G575" s="8">
        <v>0.4175715502858548</v>
      </c>
      <c r="H575" s="8">
        <v>0.34360306118193756</v>
      </c>
      <c r="I575" s="8">
        <v>0.32901755197124027</v>
      </c>
      <c r="J575" s="8">
        <v>0.36889780809882533</v>
      </c>
      <c r="K575" s="8">
        <v>0.3866083446026834</v>
      </c>
      <c r="L575" s="8">
        <v>0.44639552458945836</v>
      </c>
      <c r="M575" s="8">
        <v>0.39909662702070903</v>
      </c>
      <c r="N575" s="8">
        <v>0.47290367330057442</v>
      </c>
      <c r="O575" s="116">
        <v>0.41263480373686467</v>
      </c>
      <c r="P575" s="116">
        <v>0.40143886925795053</v>
      </c>
      <c r="Q575" s="180">
        <v>0.42628325159298197</v>
      </c>
      <c r="R575" s="180">
        <v>0.41823385084684117</v>
      </c>
    </row>
    <row r="576" spans="1:18">
      <c r="A576" s="16" t="s">
        <v>96</v>
      </c>
      <c r="B576" s="7">
        <v>7.9076604944871703E-2</v>
      </c>
      <c r="C576" s="8">
        <v>9.3979265408025453E-2</v>
      </c>
      <c r="D576" s="8">
        <v>0.10666285716637545</v>
      </c>
      <c r="E576" s="8">
        <v>0.12256139469919365</v>
      </c>
      <c r="F576" s="8">
        <v>9.7932711046119614E-2</v>
      </c>
      <c r="G576" s="8">
        <v>0.13667769639712932</v>
      </c>
      <c r="H576" s="8">
        <v>8.5531423718270855E-2</v>
      </c>
      <c r="I576" s="8">
        <v>0.13740046877027304</v>
      </c>
      <c r="J576" s="8">
        <v>0.12403563028124685</v>
      </c>
      <c r="K576" s="8">
        <v>0.16672933128465212</v>
      </c>
      <c r="L576" s="8">
        <v>0.12138006488788293</v>
      </c>
      <c r="M576" s="8">
        <v>0.13819536217493478</v>
      </c>
      <c r="N576" s="8">
        <v>0.15846126499911115</v>
      </c>
      <c r="O576" s="116">
        <v>0.14768008668688407</v>
      </c>
      <c r="P576" s="116">
        <v>0.13730192383195922</v>
      </c>
      <c r="Q576" s="180">
        <v>0.14268284726635172</v>
      </c>
      <c r="R576" s="180">
        <v>0.1613513557557579</v>
      </c>
    </row>
    <row r="577" spans="1:18">
      <c r="A577" s="17" t="s">
        <v>293</v>
      </c>
      <c r="B577" s="9">
        <v>1</v>
      </c>
      <c r="C577" s="10">
        <v>1</v>
      </c>
      <c r="D577" s="10">
        <v>1</v>
      </c>
      <c r="E577" s="10">
        <v>1</v>
      </c>
      <c r="F577" s="10">
        <v>1</v>
      </c>
      <c r="G577" s="10">
        <v>1</v>
      </c>
      <c r="H577" s="10">
        <v>1</v>
      </c>
      <c r="I577" s="10">
        <v>1</v>
      </c>
      <c r="J577" s="10">
        <v>1</v>
      </c>
      <c r="K577" s="10">
        <v>1</v>
      </c>
      <c r="L577" s="10">
        <v>1</v>
      </c>
      <c r="M577" s="10">
        <v>1</v>
      </c>
      <c r="N577" s="10">
        <v>1</v>
      </c>
      <c r="O577" s="117">
        <v>1</v>
      </c>
      <c r="P577" s="117">
        <v>1</v>
      </c>
      <c r="Q577" s="181">
        <v>1</v>
      </c>
      <c r="R577" s="181">
        <v>1</v>
      </c>
    </row>
    <row r="578" spans="1:18">
      <c r="A578" s="30" t="s">
        <v>295</v>
      </c>
      <c r="B578" s="29">
        <v>334.49583500000028</v>
      </c>
      <c r="C578" s="28">
        <v>358.98077999999998</v>
      </c>
      <c r="D578" s="28">
        <v>376.60232500000086</v>
      </c>
      <c r="E578" s="28">
        <v>379.29211000000009</v>
      </c>
      <c r="F578" s="28">
        <v>480.84678522571795</v>
      </c>
      <c r="G578" s="28">
        <v>448.24527613040834</v>
      </c>
      <c r="H578" s="28">
        <v>459.54461007328985</v>
      </c>
      <c r="I578" s="28">
        <v>466.2994527337197</v>
      </c>
      <c r="J578" s="28">
        <v>462.43968666683321</v>
      </c>
      <c r="K578" s="28">
        <v>467.50265961007773</v>
      </c>
      <c r="L578" s="28">
        <v>459.33383096720758</v>
      </c>
      <c r="M578" s="28">
        <v>464.781335524898</v>
      </c>
      <c r="N578" s="31">
        <v>410.37445858375605</v>
      </c>
      <c r="O578" s="31">
        <v>384.81260246628494</v>
      </c>
      <c r="P578" s="31">
        <v>384.84505264837452</v>
      </c>
      <c r="Q578" s="31">
        <v>399.99568485466165</v>
      </c>
      <c r="R578" s="31">
        <v>391.47523363930139</v>
      </c>
    </row>
    <row r="579" spans="1:18">
      <c r="A579" s="22" t="s">
        <v>294</v>
      </c>
      <c r="B579" s="21">
        <v>536</v>
      </c>
      <c r="C579" s="20">
        <v>401</v>
      </c>
      <c r="D579" s="20">
        <v>682</v>
      </c>
      <c r="E579" s="20">
        <v>445</v>
      </c>
      <c r="F579" s="20">
        <v>706</v>
      </c>
      <c r="G579" s="20">
        <v>313</v>
      </c>
      <c r="H579" s="20">
        <v>652</v>
      </c>
      <c r="I579" s="20">
        <v>325</v>
      </c>
      <c r="J579" s="20">
        <v>643</v>
      </c>
      <c r="K579" s="20">
        <v>570</v>
      </c>
      <c r="L579" s="20">
        <v>574</v>
      </c>
      <c r="M579" s="27">
        <v>593</v>
      </c>
      <c r="N579" s="27">
        <v>484</v>
      </c>
      <c r="O579" s="27">
        <v>610</v>
      </c>
      <c r="P579" s="27">
        <v>624</v>
      </c>
      <c r="Q579" s="27">
        <v>565</v>
      </c>
      <c r="R579" s="27">
        <v>697</v>
      </c>
    </row>
    <row r="580" spans="1:18">
      <c r="A580"/>
    </row>
    <row r="581" spans="1:18">
      <c r="A581" s="61" t="s">
        <v>488</v>
      </c>
      <c r="B581" s="62">
        <f>B572+B573</f>
        <v>0.16929639796561283</v>
      </c>
      <c r="C581" s="62">
        <f t="shared" ref="C581:O581" si="159">C572+C573</f>
        <v>0.14074314786435083</v>
      </c>
      <c r="D581" s="62">
        <f t="shared" si="159"/>
        <v>9.1079111102141855E-2</v>
      </c>
      <c r="E581" s="62">
        <f t="shared" si="159"/>
        <v>0.14040061365895537</v>
      </c>
      <c r="F581" s="62">
        <f t="shared" si="159"/>
        <v>0.17593108372996791</v>
      </c>
      <c r="G581" s="62">
        <f t="shared" si="159"/>
        <v>0.16927563241913449</v>
      </c>
      <c r="H581" s="62">
        <f t="shared" si="159"/>
        <v>0.16810668233695719</v>
      </c>
      <c r="I581" s="62">
        <f t="shared" si="159"/>
        <v>0.15604455713406068</v>
      </c>
      <c r="J581" s="62">
        <f t="shared" si="159"/>
        <v>0.13693500640788966</v>
      </c>
      <c r="K581" s="62">
        <f t="shared" si="159"/>
        <v>0.14812306808603018</v>
      </c>
      <c r="L581" s="62">
        <f t="shared" si="159"/>
        <v>0.10729793449546966</v>
      </c>
      <c r="M581" s="62">
        <f t="shared" si="159"/>
        <v>0.12320735690528765</v>
      </c>
      <c r="N581" s="62">
        <f t="shared" si="159"/>
        <v>9.6482359022212222E-2</v>
      </c>
      <c r="O581" s="62">
        <f t="shared" si="159"/>
        <v>0.11096444711330612</v>
      </c>
      <c r="P581" s="62">
        <f t="shared" ref="P581:Q581" si="160">P572+P573</f>
        <v>0.1365985080486847</v>
      </c>
      <c r="Q581" s="62">
        <f t="shared" si="160"/>
        <v>0.10853906267525121</v>
      </c>
      <c r="R581" s="62">
        <f t="shared" ref="R581" si="161">R572+R573</f>
        <v>0.12776205077099481</v>
      </c>
    </row>
    <row r="582" spans="1:18">
      <c r="A582" s="63" t="s">
        <v>489</v>
      </c>
      <c r="B582" s="62">
        <f>B574</f>
        <v>0.39923855853093082</v>
      </c>
      <c r="C582" s="62">
        <f t="shared" ref="C582:O582" si="162">C574</f>
        <v>0.41758206386425512</v>
      </c>
      <c r="D582" s="62">
        <f t="shared" si="162"/>
        <v>0.41858327613882879</v>
      </c>
      <c r="E582" s="62">
        <f t="shared" si="162"/>
        <v>0.36157042655066057</v>
      </c>
      <c r="F582" s="62">
        <f t="shared" si="162"/>
        <v>0.39234265246842809</v>
      </c>
      <c r="G582" s="62">
        <f t="shared" si="162"/>
        <v>0.27647512089788145</v>
      </c>
      <c r="H582" s="62">
        <f t="shared" si="162"/>
        <v>0.40275883276283442</v>
      </c>
      <c r="I582" s="62">
        <f t="shared" si="162"/>
        <v>0.37753742212442609</v>
      </c>
      <c r="J582" s="62">
        <f t="shared" si="162"/>
        <v>0.37013155521203811</v>
      </c>
      <c r="K582" s="62">
        <f t="shared" si="162"/>
        <v>0.29853925602663445</v>
      </c>
      <c r="L582" s="62">
        <f t="shared" si="162"/>
        <v>0.32492647602718899</v>
      </c>
      <c r="M582" s="62">
        <f t="shared" si="162"/>
        <v>0.33950065389906842</v>
      </c>
      <c r="N582" s="62">
        <f t="shared" si="162"/>
        <v>0.27215270267810232</v>
      </c>
      <c r="O582" s="62">
        <f t="shared" si="162"/>
        <v>0.32872066246294496</v>
      </c>
      <c r="P582" s="62">
        <f t="shared" ref="P582:Q582" si="163">P574</f>
        <v>0.32466069886140558</v>
      </c>
      <c r="Q582" s="62">
        <f t="shared" si="163"/>
        <v>0.3224948384654151</v>
      </c>
      <c r="R582" s="62">
        <f t="shared" ref="R582" si="164">R574</f>
        <v>0.29265274262640623</v>
      </c>
    </row>
    <row r="583" spans="1:18">
      <c r="A583" s="60" t="s">
        <v>490</v>
      </c>
      <c r="B583" s="62">
        <f>B575+B576</f>
        <v>0.43146504350345638</v>
      </c>
      <c r="C583" s="62">
        <f t="shared" ref="C583:O583" si="165">C575+C576</f>
        <v>0.44167478827139417</v>
      </c>
      <c r="D583" s="62">
        <f t="shared" si="165"/>
        <v>0.49033761275902921</v>
      </c>
      <c r="E583" s="62">
        <f t="shared" si="165"/>
        <v>0.49802895979038408</v>
      </c>
      <c r="F583" s="62">
        <f t="shared" si="165"/>
        <v>0.431726263801604</v>
      </c>
      <c r="G583" s="62">
        <f t="shared" si="165"/>
        <v>0.55424924668298414</v>
      </c>
      <c r="H583" s="62">
        <f t="shared" si="165"/>
        <v>0.42913448490020845</v>
      </c>
      <c r="I583" s="62">
        <f t="shared" si="165"/>
        <v>0.46641802074151328</v>
      </c>
      <c r="J583" s="62">
        <f t="shared" si="165"/>
        <v>0.4929334383800722</v>
      </c>
      <c r="K583" s="62">
        <f t="shared" si="165"/>
        <v>0.55333767588733551</v>
      </c>
      <c r="L583" s="62">
        <f t="shared" si="165"/>
        <v>0.5677755894773413</v>
      </c>
      <c r="M583" s="62">
        <f t="shared" si="165"/>
        <v>0.5372919891956438</v>
      </c>
      <c r="N583" s="62">
        <f t="shared" si="165"/>
        <v>0.63136493829968554</v>
      </c>
      <c r="O583" s="62">
        <f t="shared" si="165"/>
        <v>0.56031489042374871</v>
      </c>
      <c r="P583" s="62">
        <f t="shared" ref="P583:Q583" si="166">P575+P576</f>
        <v>0.53874079308990974</v>
      </c>
      <c r="Q583" s="62">
        <f t="shared" si="166"/>
        <v>0.56896609885933369</v>
      </c>
      <c r="R583" s="62">
        <f t="shared" ref="R583" si="167">R575+R576</f>
        <v>0.57958520660259905</v>
      </c>
    </row>
    <row r="584" spans="1:18">
      <c r="A584"/>
    </row>
    <row r="585" spans="1:18">
      <c r="A585" s="64" t="s">
        <v>491</v>
      </c>
      <c r="B585" s="65">
        <v>3.3134104195946104</v>
      </c>
      <c r="C585" s="66">
        <v>3.3663257821212587</v>
      </c>
      <c r="D585" s="67">
        <v>3.49097228754496</v>
      </c>
      <c r="E585" s="66">
        <v>3.4467424988091619</v>
      </c>
      <c r="F585" s="67">
        <v>3.3020129502502171</v>
      </c>
      <c r="G585" s="66">
        <v>3.4864483102835573</v>
      </c>
      <c r="H585" s="66">
        <v>3.2987192657034226</v>
      </c>
      <c r="I585" s="66">
        <v>3.3920613352889801</v>
      </c>
      <c r="J585" s="66">
        <v>3.4369799927427249</v>
      </c>
      <c r="K585" s="66">
        <v>3.5177678978364488</v>
      </c>
      <c r="L585" s="66">
        <v>3.5371489976318657</v>
      </c>
      <c r="M585" s="66">
        <v>3.5257544216727146</v>
      </c>
      <c r="N585" s="66">
        <v>3.6812766459672823</v>
      </c>
      <c r="O585" s="66">
        <v>3.5698686925336514</v>
      </c>
      <c r="P585" s="66">
        <v>3.5069934825284634</v>
      </c>
      <c r="Q585" s="66">
        <v>3.583856421921654</v>
      </c>
      <c r="R585" s="66">
        <v>3.5783283196881701</v>
      </c>
    </row>
    <row r="586" spans="1:18">
      <c r="A586"/>
    </row>
    <row r="587" spans="1:18">
      <c r="A587" s="51" t="s">
        <v>394</v>
      </c>
      <c r="B587" s="51" t="s">
        <v>695</v>
      </c>
    </row>
    <row r="588" spans="1:18">
      <c r="A588" s="51" t="s">
        <v>396</v>
      </c>
      <c r="B588" s="51" t="s">
        <v>397</v>
      </c>
    </row>
    <row r="589" spans="1:18">
      <c r="A589" s="48"/>
      <c r="B589" s="49"/>
      <c r="C589" s="49"/>
      <c r="D589" s="49"/>
      <c r="E589" s="49"/>
      <c r="F589" s="49"/>
      <c r="G589" s="49"/>
      <c r="H589" s="49"/>
      <c r="I589" s="49"/>
      <c r="J589" s="49"/>
      <c r="K589" s="49"/>
      <c r="L589" s="49"/>
      <c r="M589" s="50"/>
    </row>
    <row r="590" spans="1:18">
      <c r="A590" s="18" t="s">
        <v>333</v>
      </c>
      <c r="B590" s="1"/>
      <c r="C590" s="1"/>
      <c r="D590" s="1"/>
      <c r="E590" s="1"/>
      <c r="F590" s="1"/>
      <c r="G590" s="1"/>
      <c r="H590" s="2"/>
    </row>
    <row r="592" spans="1:18">
      <c r="G592" s="3" t="s">
        <v>3</v>
      </c>
      <c r="H592" s="4" t="s">
        <v>4</v>
      </c>
      <c r="I592" s="4" t="s">
        <v>5</v>
      </c>
      <c r="J592" s="4" t="s">
        <v>6</v>
      </c>
      <c r="K592" s="4" t="s">
        <v>7</v>
      </c>
      <c r="L592" s="4" t="s">
        <v>8</v>
      </c>
    </row>
    <row r="593" spans="1:18">
      <c r="A593" s="15" t="s">
        <v>50</v>
      </c>
      <c r="G593" s="5">
        <v>0.83920608150889597</v>
      </c>
      <c r="H593" s="6">
        <v>0.87307020388255208</v>
      </c>
      <c r="I593" s="6">
        <v>0.87999192908085833</v>
      </c>
      <c r="J593" s="6">
        <v>0.93913299492548685</v>
      </c>
      <c r="K593" s="6">
        <v>0.94075580661264846</v>
      </c>
      <c r="L593" s="6">
        <v>0.92738295706688234</v>
      </c>
    </row>
    <row r="594" spans="1:18">
      <c r="A594" s="16" t="s">
        <v>51</v>
      </c>
      <c r="G594" s="7">
        <v>0.16079391849110414</v>
      </c>
      <c r="H594" s="8">
        <v>0.12692979611744787</v>
      </c>
      <c r="I594" s="8">
        <v>0.12000807091914162</v>
      </c>
      <c r="J594" s="8">
        <v>6.086700507451312E-2</v>
      </c>
      <c r="K594" s="8">
        <v>5.924419338735145E-2</v>
      </c>
      <c r="L594" s="8">
        <v>7.2617042933117687E-2</v>
      </c>
    </row>
    <row r="595" spans="1:18">
      <c r="A595" s="17" t="s">
        <v>293</v>
      </c>
      <c r="G595" s="9">
        <v>1</v>
      </c>
      <c r="H595" s="10">
        <v>1</v>
      </c>
      <c r="I595" s="10">
        <v>1</v>
      </c>
      <c r="J595" s="10">
        <v>1</v>
      </c>
      <c r="K595" s="10">
        <v>1</v>
      </c>
      <c r="L595" s="10">
        <v>1</v>
      </c>
    </row>
    <row r="596" spans="1:18">
      <c r="A596" s="30" t="s">
        <v>295</v>
      </c>
      <c r="G596" s="29">
        <v>442.6713543628058</v>
      </c>
      <c r="H596" s="28">
        <v>458.58182536315661</v>
      </c>
      <c r="I596" s="28">
        <v>464.51155178717511</v>
      </c>
      <c r="J596" s="28">
        <v>460.57033699650833</v>
      </c>
      <c r="K596" s="28">
        <v>465.56080887743792</v>
      </c>
      <c r="L596" s="28">
        <v>456.01151146940447</v>
      </c>
      <c r="M596" s="23"/>
    </row>
    <row r="597" spans="1:18">
      <c r="A597" s="22" t="s">
        <v>294</v>
      </c>
      <c r="G597" s="21">
        <v>310</v>
      </c>
      <c r="H597" s="20">
        <v>651</v>
      </c>
      <c r="I597" s="20">
        <v>324</v>
      </c>
      <c r="J597" s="20">
        <v>641</v>
      </c>
      <c r="K597" s="20">
        <v>567</v>
      </c>
      <c r="L597" s="20">
        <v>571</v>
      </c>
    </row>
    <row r="598" spans="1:18">
      <c r="A598"/>
    </row>
    <row r="599" spans="1:18">
      <c r="A599" s="51" t="s">
        <v>394</v>
      </c>
      <c r="B599" s="51" t="s">
        <v>695</v>
      </c>
    </row>
    <row r="600" spans="1:18">
      <c r="A600" s="51" t="s">
        <v>396</v>
      </c>
      <c r="B600" s="51" t="s">
        <v>401</v>
      </c>
    </row>
    <row r="601" spans="1:18">
      <c r="A601" s="48"/>
      <c r="B601" s="49"/>
      <c r="C601" s="49"/>
      <c r="D601" s="49"/>
      <c r="E601" s="49"/>
      <c r="F601" s="49"/>
      <c r="G601" s="49"/>
      <c r="H601" s="49"/>
      <c r="I601" s="49"/>
      <c r="J601" s="49"/>
      <c r="K601" s="49"/>
      <c r="L601" s="49"/>
      <c r="M601" s="50"/>
    </row>
    <row r="602" spans="1:18">
      <c r="A602" s="18" t="s">
        <v>611</v>
      </c>
      <c r="B602" s="1"/>
      <c r="C602" s="1"/>
      <c r="D602" s="1"/>
      <c r="E602" s="1"/>
      <c r="F602" s="1"/>
      <c r="G602" s="1"/>
      <c r="H602" s="1"/>
      <c r="I602" s="1"/>
      <c r="J602" s="1"/>
      <c r="K602" s="1"/>
      <c r="L602" s="1"/>
      <c r="M602" s="1"/>
      <c r="N602" s="1"/>
    </row>
    <row r="604" spans="1:18">
      <c r="B604" s="3" t="s">
        <v>48</v>
      </c>
      <c r="C604" s="4" t="s">
        <v>49</v>
      </c>
      <c r="D604" s="4" t="s">
        <v>0</v>
      </c>
      <c r="E604" s="4" t="s">
        <v>1</v>
      </c>
      <c r="F604" s="4" t="s">
        <v>2</v>
      </c>
      <c r="G604" s="4" t="s">
        <v>3</v>
      </c>
      <c r="H604" s="4" t="s">
        <v>4</v>
      </c>
      <c r="I604" s="4" t="s">
        <v>5</v>
      </c>
      <c r="J604" s="4" t="s">
        <v>6</v>
      </c>
      <c r="K604" s="4" t="s">
        <v>7</v>
      </c>
      <c r="L604" s="4" t="s">
        <v>8</v>
      </c>
      <c r="M604" s="4" t="s">
        <v>9</v>
      </c>
      <c r="N604" s="4" t="s">
        <v>15</v>
      </c>
      <c r="O604" s="4" t="s">
        <v>588</v>
      </c>
      <c r="P604" s="4" t="s">
        <v>589</v>
      </c>
      <c r="Q604" s="4">
        <v>2024</v>
      </c>
      <c r="R604" s="114">
        <v>2025</v>
      </c>
    </row>
    <row r="605" spans="1:18">
      <c r="A605" s="15" t="s">
        <v>82</v>
      </c>
      <c r="B605" s="5">
        <v>3.0763450318906278E-2</v>
      </c>
      <c r="C605" s="6">
        <v>8.5994071375079268E-3</v>
      </c>
      <c r="D605" s="6">
        <v>2.339155614149074E-2</v>
      </c>
      <c r="E605" s="6">
        <v>2.4135255583370943E-2</v>
      </c>
      <c r="F605" s="6">
        <v>1.2508341310987331E-2</v>
      </c>
      <c r="G605" s="6">
        <v>1.5991171178578095E-2</v>
      </c>
      <c r="H605" s="6">
        <v>2.171360343387168E-2</v>
      </c>
      <c r="I605" s="6">
        <v>4.1081799141204502E-2</v>
      </c>
      <c r="J605" s="6">
        <v>2.1398313196167685E-2</v>
      </c>
      <c r="K605" s="6">
        <v>1.4715531225285149E-2</v>
      </c>
      <c r="L605" s="6">
        <v>1.8500769890773799E-2</v>
      </c>
      <c r="M605" s="6">
        <v>2.1807066355698738E-2</v>
      </c>
      <c r="N605" s="6">
        <v>1.8504018568988537E-2</v>
      </c>
      <c r="O605" s="6">
        <v>2.8019427369528453E-2</v>
      </c>
      <c r="P605" s="6">
        <v>3.7779048069864547E-2</v>
      </c>
      <c r="Q605" s="179">
        <v>2.1458065120647435E-2</v>
      </c>
      <c r="R605" s="179">
        <v>1.4998537475835218E-2</v>
      </c>
    </row>
    <row r="606" spans="1:18">
      <c r="A606" s="16" t="s">
        <v>83</v>
      </c>
      <c r="B606" s="7">
        <v>0.10018039565003206</v>
      </c>
      <c r="C606" s="8">
        <v>0.12771756600557982</v>
      </c>
      <c r="D606" s="8">
        <v>8.4010206994681022E-2</v>
      </c>
      <c r="E606" s="8">
        <v>8.6729131932879955E-2</v>
      </c>
      <c r="F606" s="8">
        <v>7.9304903062953971E-2</v>
      </c>
      <c r="G606" s="8">
        <v>5.7825158173947254E-2</v>
      </c>
      <c r="H606" s="8">
        <v>8.2332696840605693E-2</v>
      </c>
      <c r="I606" s="8">
        <v>5.6452544264414789E-2</v>
      </c>
      <c r="J606" s="8">
        <v>6.6033859275428625E-2</v>
      </c>
      <c r="K606" s="8">
        <v>6.1394707719971263E-2</v>
      </c>
      <c r="L606" s="8">
        <v>3.2033004596829479E-2</v>
      </c>
      <c r="M606" s="8">
        <v>5.0323508267433571E-2</v>
      </c>
      <c r="N606" s="8">
        <v>4.5519271235023737E-2</v>
      </c>
      <c r="O606" s="8">
        <v>6.9417912745825996E-2</v>
      </c>
      <c r="P606" s="8">
        <v>9.6341474175712746E-2</v>
      </c>
      <c r="Q606" s="180">
        <v>7.8745829033026127E-2</v>
      </c>
      <c r="R606" s="180">
        <v>7.6703246803645903E-2</v>
      </c>
    </row>
    <row r="607" spans="1:18">
      <c r="A607" s="16" t="s">
        <v>12</v>
      </c>
      <c r="B607" s="7">
        <v>0.39858616674283703</v>
      </c>
      <c r="C607" s="8">
        <v>0.41512865455678349</v>
      </c>
      <c r="D607" s="8">
        <v>0.40530498044588659</v>
      </c>
      <c r="E607" s="8">
        <v>0.40487725916989459</v>
      </c>
      <c r="F607" s="8">
        <v>0.33832918239967669</v>
      </c>
      <c r="G607" s="8">
        <v>0.33665976064556874</v>
      </c>
      <c r="H607" s="8">
        <v>0.35895512792099465</v>
      </c>
      <c r="I607" s="8">
        <v>0.34480976559258225</v>
      </c>
      <c r="J607" s="8">
        <v>0.29083700766473874</v>
      </c>
      <c r="K607" s="8">
        <v>0.25624946388681652</v>
      </c>
      <c r="L607" s="8">
        <v>0.26164895874304389</v>
      </c>
      <c r="M607" s="8">
        <v>0.26390726495283229</v>
      </c>
      <c r="N607" s="8">
        <v>0.2355740642561413</v>
      </c>
      <c r="O607" s="8">
        <v>0.27813539353219563</v>
      </c>
      <c r="P607" s="8">
        <v>0.27845449909238862</v>
      </c>
      <c r="Q607" s="180">
        <v>0.25368465667725965</v>
      </c>
      <c r="R607" s="180">
        <v>0.23838936729740742</v>
      </c>
    </row>
    <row r="608" spans="1:18">
      <c r="A608" s="16" t="s">
        <v>610</v>
      </c>
      <c r="B608" s="7">
        <v>0.37302892632388335</v>
      </c>
      <c r="C608" s="8">
        <v>0.38274567767891227</v>
      </c>
      <c r="D608" s="8">
        <v>0.40552290947828207</v>
      </c>
      <c r="E608" s="8">
        <v>0.39747093131918698</v>
      </c>
      <c r="F608" s="8">
        <v>0.45569905452830239</v>
      </c>
      <c r="G608" s="8">
        <v>0.48944160694208916</v>
      </c>
      <c r="H608" s="8">
        <v>0.43868275408984259</v>
      </c>
      <c r="I608" s="8">
        <v>0.42253342936119603</v>
      </c>
      <c r="J608" s="8">
        <v>0.47476620581672985</v>
      </c>
      <c r="K608" s="8">
        <v>0.47034987191092098</v>
      </c>
      <c r="L608" s="8">
        <v>0.50944522658766767</v>
      </c>
      <c r="M608" s="8">
        <v>0.4649145330174711</v>
      </c>
      <c r="N608" s="8">
        <v>0.49913524464803494</v>
      </c>
      <c r="O608" s="8">
        <v>0.43848799415962775</v>
      </c>
      <c r="P608" s="8">
        <v>0.450734109425657</v>
      </c>
      <c r="Q608" s="180">
        <v>0.46719515125346134</v>
      </c>
      <c r="R608" s="180">
        <v>0.43687723608067797</v>
      </c>
    </row>
    <row r="609" spans="1:18">
      <c r="A609" s="16" t="s">
        <v>85</v>
      </c>
      <c r="B609" s="7">
        <v>9.7441060964341408E-2</v>
      </c>
      <c r="C609" s="8">
        <v>6.5808694621216537E-2</v>
      </c>
      <c r="D609" s="8">
        <v>8.1770346939659622E-2</v>
      </c>
      <c r="E609" s="8">
        <v>8.6787421994667421E-2</v>
      </c>
      <c r="F609" s="8">
        <v>0.11415851869807964</v>
      </c>
      <c r="G609" s="8">
        <v>0.1000823030598168</v>
      </c>
      <c r="H609" s="8">
        <v>9.8315817714685352E-2</v>
      </c>
      <c r="I609" s="8">
        <v>0.1351224616406024</v>
      </c>
      <c r="J609" s="8">
        <v>0.14696461404693514</v>
      </c>
      <c r="K609" s="8">
        <v>0.19729042525700613</v>
      </c>
      <c r="L609" s="8">
        <v>0.17837204018168518</v>
      </c>
      <c r="M609" s="8">
        <v>0.19904762740656423</v>
      </c>
      <c r="N609" s="8">
        <v>0.20126740129181148</v>
      </c>
      <c r="O609" s="8">
        <v>0.18593927219282219</v>
      </c>
      <c r="P609" s="8">
        <v>0.13669086923637722</v>
      </c>
      <c r="Q609" s="180">
        <v>0.17891629791560562</v>
      </c>
      <c r="R609" s="180">
        <v>0.23303161234243358</v>
      </c>
    </row>
    <row r="610" spans="1:18">
      <c r="A610" s="17" t="s">
        <v>293</v>
      </c>
      <c r="B610" s="9">
        <v>1</v>
      </c>
      <c r="C610" s="10">
        <v>1</v>
      </c>
      <c r="D610" s="10">
        <v>1</v>
      </c>
      <c r="E610" s="10">
        <v>1</v>
      </c>
      <c r="F610" s="10">
        <v>1</v>
      </c>
      <c r="G610" s="10">
        <v>1</v>
      </c>
      <c r="H610" s="10">
        <v>1</v>
      </c>
      <c r="I610" s="10">
        <v>1</v>
      </c>
      <c r="J610" s="10">
        <v>1</v>
      </c>
      <c r="K610" s="10">
        <v>1</v>
      </c>
      <c r="L610" s="10">
        <v>1</v>
      </c>
      <c r="M610" s="10">
        <v>1</v>
      </c>
      <c r="N610" s="10">
        <v>1</v>
      </c>
      <c r="O610" s="10">
        <v>1</v>
      </c>
      <c r="P610" s="10">
        <v>1</v>
      </c>
      <c r="Q610" s="181">
        <v>1</v>
      </c>
      <c r="R610" s="181">
        <v>1</v>
      </c>
    </row>
    <row r="611" spans="1:18">
      <c r="A611" s="30" t="s">
        <v>295</v>
      </c>
      <c r="B611" s="29">
        <v>500.0009700000017</v>
      </c>
      <c r="C611" s="28">
        <v>499.99958499999991</v>
      </c>
      <c r="D611" s="31">
        <v>500.00221999999985</v>
      </c>
      <c r="E611" s="28">
        <v>499.99946999999946</v>
      </c>
      <c r="F611" s="28">
        <v>500.0001367989056</v>
      </c>
      <c r="G611" s="28">
        <v>499.99956879328221</v>
      </c>
      <c r="H611" s="28">
        <v>499.99992685674175</v>
      </c>
      <c r="I611" s="28">
        <v>500.00029017300096</v>
      </c>
      <c r="J611" s="28">
        <v>499.99999990997668</v>
      </c>
      <c r="K611" s="28">
        <v>499.99974013608369</v>
      </c>
      <c r="L611" s="28">
        <v>499.99466346101593</v>
      </c>
      <c r="M611" s="28">
        <v>500.00039894996308</v>
      </c>
      <c r="N611" s="28">
        <v>499.99983211899416</v>
      </c>
      <c r="O611" s="28">
        <v>499.99999999999989</v>
      </c>
      <c r="P611" s="28">
        <v>499.99999999999989</v>
      </c>
      <c r="Q611" s="28">
        <v>499.99972602251813</v>
      </c>
      <c r="R611" s="28">
        <v>391.47523363930139</v>
      </c>
    </row>
    <row r="612" spans="1:18">
      <c r="A612" s="22" t="s">
        <v>294</v>
      </c>
      <c r="B612" s="21">
        <v>807</v>
      </c>
      <c r="C612" s="20">
        <v>557</v>
      </c>
      <c r="D612" s="27">
        <v>904</v>
      </c>
      <c r="E612" s="27">
        <v>589</v>
      </c>
      <c r="F612" s="27">
        <v>735</v>
      </c>
      <c r="G612" s="27">
        <v>353</v>
      </c>
      <c r="H612" s="27">
        <v>700</v>
      </c>
      <c r="I612" s="27">
        <v>351</v>
      </c>
      <c r="J612" s="27">
        <v>700</v>
      </c>
      <c r="K612" s="27">
        <v>607</v>
      </c>
      <c r="L612" s="27">
        <v>628</v>
      </c>
      <c r="M612" s="27">
        <v>640</v>
      </c>
      <c r="N612" s="27">
        <v>607</v>
      </c>
      <c r="O612" s="27">
        <v>812</v>
      </c>
      <c r="P612" s="27">
        <v>816</v>
      </c>
      <c r="Q612" s="27">
        <v>722</v>
      </c>
      <c r="R612" s="27">
        <v>697</v>
      </c>
    </row>
    <row r="613" spans="1:18">
      <c r="A613"/>
    </row>
    <row r="614" spans="1:18">
      <c r="A614" s="61" t="s">
        <v>488</v>
      </c>
      <c r="B614" s="62">
        <f>B605+B606</f>
        <v>0.13094384596893835</v>
      </c>
      <c r="C614" s="62">
        <f t="shared" ref="C614:Q614" si="168">C605+C606</f>
        <v>0.13631697314308774</v>
      </c>
      <c r="D614" s="62">
        <f t="shared" si="168"/>
        <v>0.10740176313617177</v>
      </c>
      <c r="E614" s="62">
        <f t="shared" si="168"/>
        <v>0.1108643875162509</v>
      </c>
      <c r="F614" s="62">
        <f t="shared" si="168"/>
        <v>9.1813244373941297E-2</v>
      </c>
      <c r="G614" s="62">
        <f t="shared" si="168"/>
        <v>7.3816329352525356E-2</v>
      </c>
      <c r="H614" s="62">
        <f t="shared" si="168"/>
        <v>0.10404630027447737</v>
      </c>
      <c r="I614" s="62">
        <f t="shared" si="168"/>
        <v>9.7534343405619284E-2</v>
      </c>
      <c r="J614" s="62">
        <f t="shared" si="168"/>
        <v>8.7432172471596306E-2</v>
      </c>
      <c r="K614" s="62">
        <f t="shared" si="168"/>
        <v>7.6110238945256412E-2</v>
      </c>
      <c r="L614" s="62">
        <f t="shared" si="168"/>
        <v>5.0533774487603281E-2</v>
      </c>
      <c r="M614" s="62">
        <f t="shared" si="168"/>
        <v>7.2130574623132312E-2</v>
      </c>
      <c r="N614" s="62">
        <f t="shared" si="168"/>
        <v>6.4023289804012271E-2</v>
      </c>
      <c r="O614" s="62">
        <f t="shared" si="168"/>
        <v>9.7437340115354446E-2</v>
      </c>
      <c r="P614" s="62">
        <f t="shared" si="168"/>
        <v>0.1341205222455773</v>
      </c>
      <c r="Q614" s="62">
        <f t="shared" si="168"/>
        <v>0.10020389415367356</v>
      </c>
      <c r="R614" s="62">
        <f t="shared" ref="R614" si="169">R605+R606</f>
        <v>9.1701784279481113E-2</v>
      </c>
    </row>
    <row r="615" spans="1:18">
      <c r="A615" s="63" t="s">
        <v>489</v>
      </c>
      <c r="B615" s="62">
        <f>B607</f>
        <v>0.39858616674283703</v>
      </c>
      <c r="C615" s="62">
        <f t="shared" ref="C615:Q615" si="170">C607</f>
        <v>0.41512865455678349</v>
      </c>
      <c r="D615" s="62">
        <f t="shared" si="170"/>
        <v>0.40530498044588659</v>
      </c>
      <c r="E615" s="62">
        <f t="shared" si="170"/>
        <v>0.40487725916989459</v>
      </c>
      <c r="F615" s="62">
        <f t="shared" si="170"/>
        <v>0.33832918239967669</v>
      </c>
      <c r="G615" s="62">
        <f t="shared" si="170"/>
        <v>0.33665976064556874</v>
      </c>
      <c r="H615" s="62">
        <f t="shared" si="170"/>
        <v>0.35895512792099465</v>
      </c>
      <c r="I615" s="62">
        <f t="shared" si="170"/>
        <v>0.34480976559258225</v>
      </c>
      <c r="J615" s="62">
        <f t="shared" si="170"/>
        <v>0.29083700766473874</v>
      </c>
      <c r="K615" s="62">
        <f t="shared" si="170"/>
        <v>0.25624946388681652</v>
      </c>
      <c r="L615" s="62">
        <f t="shared" si="170"/>
        <v>0.26164895874304389</v>
      </c>
      <c r="M615" s="62">
        <f t="shared" si="170"/>
        <v>0.26390726495283229</v>
      </c>
      <c r="N615" s="62">
        <f t="shared" si="170"/>
        <v>0.2355740642561413</v>
      </c>
      <c r="O615" s="62">
        <f t="shared" si="170"/>
        <v>0.27813539353219563</v>
      </c>
      <c r="P615" s="62">
        <f t="shared" si="170"/>
        <v>0.27845449909238862</v>
      </c>
      <c r="Q615" s="62">
        <f t="shared" si="170"/>
        <v>0.25368465667725965</v>
      </c>
      <c r="R615" s="62">
        <f t="shared" ref="R615" si="171">R607</f>
        <v>0.23838936729740742</v>
      </c>
    </row>
    <row r="616" spans="1:18">
      <c r="A616" s="60" t="s">
        <v>490</v>
      </c>
      <c r="B616" s="62">
        <f>B608+B609</f>
        <v>0.47046998728822476</v>
      </c>
      <c r="C616" s="62">
        <f t="shared" ref="C616:Q616" si="172">C608+C609</f>
        <v>0.44855437230012879</v>
      </c>
      <c r="D616" s="62">
        <f t="shared" si="172"/>
        <v>0.48729325641794169</v>
      </c>
      <c r="E616" s="62">
        <f t="shared" si="172"/>
        <v>0.48425835331385442</v>
      </c>
      <c r="F616" s="62">
        <f t="shared" si="172"/>
        <v>0.56985757322638197</v>
      </c>
      <c r="G616" s="62">
        <f t="shared" si="172"/>
        <v>0.58952391000190596</v>
      </c>
      <c r="H616" s="62">
        <f t="shared" si="172"/>
        <v>0.53699857180452792</v>
      </c>
      <c r="I616" s="62">
        <f t="shared" si="172"/>
        <v>0.55765589100179846</v>
      </c>
      <c r="J616" s="62">
        <f t="shared" si="172"/>
        <v>0.62173081986366496</v>
      </c>
      <c r="K616" s="62">
        <f t="shared" si="172"/>
        <v>0.66764029716792717</v>
      </c>
      <c r="L616" s="62">
        <f t="shared" si="172"/>
        <v>0.68781726676935284</v>
      </c>
      <c r="M616" s="62">
        <f t="shared" si="172"/>
        <v>0.66396216042403533</v>
      </c>
      <c r="N616" s="62">
        <f t="shared" si="172"/>
        <v>0.70040264593984647</v>
      </c>
      <c r="O616" s="62">
        <f t="shared" si="172"/>
        <v>0.62442726635244994</v>
      </c>
      <c r="P616" s="62">
        <f t="shared" si="172"/>
        <v>0.58742497866203425</v>
      </c>
      <c r="Q616" s="62">
        <f t="shared" si="172"/>
        <v>0.64611144916906693</v>
      </c>
      <c r="R616" s="62">
        <f t="shared" ref="R616" si="173">R608+R609</f>
        <v>0.66990884842311149</v>
      </c>
    </row>
    <row r="617" spans="1:18">
      <c r="A617"/>
    </row>
    <row r="618" spans="1:18">
      <c r="A618" s="64" t="s">
        <v>491</v>
      </c>
      <c r="B618" s="65">
        <v>3.4062037519647212</v>
      </c>
      <c r="C618" s="66">
        <v>3.3694466866407526</v>
      </c>
      <c r="D618" s="67">
        <v>3.4382702840799397</v>
      </c>
      <c r="E618" s="66">
        <v>3.436046132208904</v>
      </c>
      <c r="F618" s="67">
        <v>3.5796945062395316</v>
      </c>
      <c r="G618" s="66">
        <v>3.5997987125306201</v>
      </c>
      <c r="H618" s="66">
        <v>3.5095544858108672</v>
      </c>
      <c r="I618" s="66">
        <v>3.5541622100955772</v>
      </c>
      <c r="J618" s="66">
        <v>3.6598649482428334</v>
      </c>
      <c r="K618" s="66">
        <v>3.7741049522543912</v>
      </c>
      <c r="L618" s="66">
        <v>3.7971547625726632</v>
      </c>
      <c r="M618" s="66">
        <v>3.7690721468517663</v>
      </c>
      <c r="N618" s="66">
        <v>3.8191427388586532</v>
      </c>
      <c r="O618" s="66">
        <v>3.6849097710603864</v>
      </c>
      <c r="P618" s="66">
        <v>3.5522162775829726</v>
      </c>
      <c r="Q618" s="66">
        <v>3.7033657878103474</v>
      </c>
      <c r="R618" s="66">
        <v>3.7962401390102314</v>
      </c>
    </row>
    <row r="619" spans="1:18">
      <c r="A619"/>
    </row>
    <row r="620" spans="1:18">
      <c r="A620" s="51" t="s">
        <v>394</v>
      </c>
      <c r="B620" s="51" t="s">
        <v>694</v>
      </c>
    </row>
    <row r="621" spans="1:18">
      <c r="A621" s="51" t="s">
        <v>396</v>
      </c>
      <c r="B621" s="51" t="s">
        <v>397</v>
      </c>
    </row>
    <row r="622" spans="1:18">
      <c r="A622" s="48"/>
      <c r="B622" s="49"/>
      <c r="C622" s="49"/>
      <c r="D622" s="49"/>
      <c r="E622" s="49"/>
      <c r="F622" s="49"/>
      <c r="G622" s="49"/>
      <c r="H622" s="49"/>
      <c r="I622" s="49"/>
      <c r="J622" s="49"/>
      <c r="K622" s="49"/>
      <c r="L622" s="49"/>
      <c r="M622" s="50"/>
    </row>
    <row r="623" spans="1:18">
      <c r="A623" s="18" t="s">
        <v>334</v>
      </c>
      <c r="B623" s="1"/>
      <c r="C623" s="1"/>
      <c r="D623" s="1"/>
      <c r="E623" s="1"/>
      <c r="F623" s="1"/>
      <c r="G623" s="1"/>
      <c r="H623" s="1"/>
      <c r="I623" s="1"/>
      <c r="J623" s="1"/>
      <c r="K623" s="1"/>
      <c r="L623" s="1"/>
      <c r="M623" s="1"/>
      <c r="N623" s="1"/>
    </row>
    <row r="625" spans="1:18">
      <c r="B625" s="3" t="s">
        <v>48</v>
      </c>
      <c r="C625" s="4" t="s">
        <v>49</v>
      </c>
      <c r="D625" s="4" t="s">
        <v>0</v>
      </c>
      <c r="E625" s="4" t="s">
        <v>1</v>
      </c>
      <c r="F625" s="4" t="s">
        <v>2</v>
      </c>
      <c r="G625" s="4" t="s">
        <v>3</v>
      </c>
      <c r="H625" s="4" t="s">
        <v>4</v>
      </c>
      <c r="I625" s="4" t="s">
        <v>5</v>
      </c>
      <c r="J625" s="4" t="s">
        <v>6</v>
      </c>
      <c r="K625" s="4" t="s">
        <v>7</v>
      </c>
      <c r="L625" s="4" t="s">
        <v>8</v>
      </c>
      <c r="M625" s="4" t="s">
        <v>9</v>
      </c>
      <c r="N625" s="4" t="s">
        <v>15</v>
      </c>
      <c r="O625" s="114" t="s">
        <v>588</v>
      </c>
      <c r="P625" s="114" t="s">
        <v>589</v>
      </c>
      <c r="Q625" s="114">
        <v>2024</v>
      </c>
      <c r="R625" s="114">
        <v>2025</v>
      </c>
    </row>
    <row r="626" spans="1:18">
      <c r="A626" s="15" t="s">
        <v>97</v>
      </c>
      <c r="B626" s="5">
        <v>8.6499302191353517E-2</v>
      </c>
      <c r="C626" s="6">
        <v>7.6514743507237137E-2</v>
      </c>
      <c r="D626" s="6">
        <v>0.1123495711679042</v>
      </c>
      <c r="E626" s="6">
        <v>0.14139849988240985</v>
      </c>
      <c r="F626" s="6">
        <v>9.7926785792945031E-2</v>
      </c>
      <c r="G626" s="6">
        <v>7.5138122817553124E-2</v>
      </c>
      <c r="H626" s="6">
        <v>0.11879885878945831</v>
      </c>
      <c r="I626" s="6">
        <v>4.868345684056339E-2</v>
      </c>
      <c r="J626" s="6">
        <v>7.2228171482555004E-2</v>
      </c>
      <c r="K626" s="6">
        <v>4.5050388581552928E-2</v>
      </c>
      <c r="L626" s="6">
        <v>4.3255719216790264E-2</v>
      </c>
      <c r="M626" s="6">
        <v>6.7239292390993091E-2</v>
      </c>
      <c r="N626" s="6">
        <v>5.7822602767552841E-2</v>
      </c>
      <c r="O626" s="115">
        <v>4.8161214394969204E-2</v>
      </c>
      <c r="P626" s="115">
        <v>8.1612505927548498E-2</v>
      </c>
      <c r="Q626" s="179">
        <v>4.3466551303818504E-2</v>
      </c>
      <c r="R626" s="179">
        <v>5.4286922547674331E-2</v>
      </c>
    </row>
    <row r="627" spans="1:18">
      <c r="A627" s="16" t="s">
        <v>98</v>
      </c>
      <c r="B627" s="7">
        <v>0.18927341280957857</v>
      </c>
      <c r="C627" s="8">
        <v>0.22983764076524171</v>
      </c>
      <c r="D627" s="8">
        <v>0.20895913222145321</v>
      </c>
      <c r="E627" s="8">
        <v>0.20626997864617772</v>
      </c>
      <c r="F627" s="8">
        <v>0.20279501975512446</v>
      </c>
      <c r="G627" s="8">
        <v>0.17074708353085014</v>
      </c>
      <c r="H627" s="8">
        <v>0.1547123501970992</v>
      </c>
      <c r="I627" s="8">
        <v>0.12424156075841897</v>
      </c>
      <c r="J627" s="8">
        <v>0.15346852100286601</v>
      </c>
      <c r="K627" s="8">
        <v>0.14341112276705476</v>
      </c>
      <c r="L627" s="8">
        <v>5.9477888379306891E-2</v>
      </c>
      <c r="M627" s="8">
        <v>0.15402903236359336</v>
      </c>
      <c r="N627" s="8">
        <v>8.4160958990349796E-2</v>
      </c>
      <c r="O627" s="116">
        <v>0.12874289260819033</v>
      </c>
      <c r="P627" s="116">
        <v>0.14711247552676471</v>
      </c>
      <c r="Q627" s="180">
        <v>0.15523120561391132</v>
      </c>
      <c r="R627" s="180">
        <v>0.11726210126023039</v>
      </c>
    </row>
    <row r="628" spans="1:18">
      <c r="A628" s="16" t="s">
        <v>12</v>
      </c>
      <c r="B628" s="7">
        <v>0.44831344027192727</v>
      </c>
      <c r="C628" s="8">
        <v>0.42964548660575425</v>
      </c>
      <c r="D628" s="8">
        <v>0.46383990055084084</v>
      </c>
      <c r="E628" s="8">
        <v>0.45355040076342445</v>
      </c>
      <c r="F628" s="8">
        <v>0.38251877359267489</v>
      </c>
      <c r="G628" s="8">
        <v>0.45455465363003045</v>
      </c>
      <c r="H628" s="8">
        <v>0.44192373234303178</v>
      </c>
      <c r="I628" s="8">
        <v>0.42584227017296045</v>
      </c>
      <c r="J628" s="8">
        <v>0.35152750734332705</v>
      </c>
      <c r="K628" s="8">
        <v>0.29660114848273716</v>
      </c>
      <c r="L628" s="8">
        <v>0.33524599264478178</v>
      </c>
      <c r="M628" s="8">
        <v>0.4149253445528609</v>
      </c>
      <c r="N628" s="8">
        <v>0.36142593473657286</v>
      </c>
      <c r="O628" s="116">
        <v>0.38468885231533689</v>
      </c>
      <c r="P628" s="116">
        <v>0.38980283973540808</v>
      </c>
      <c r="Q628" s="180">
        <v>0.35165467420908797</v>
      </c>
      <c r="R628" s="180">
        <v>0.34150790567406858</v>
      </c>
    </row>
    <row r="629" spans="1:18">
      <c r="A629" s="16" t="s">
        <v>99</v>
      </c>
      <c r="B629" s="7">
        <v>0.24258090939303525</v>
      </c>
      <c r="C629" s="8">
        <v>0.23242023290879313</v>
      </c>
      <c r="D629" s="8">
        <v>0.18414198240959834</v>
      </c>
      <c r="E629" s="8">
        <v>0.16777850784521836</v>
      </c>
      <c r="F629" s="8">
        <v>0.24365424250225914</v>
      </c>
      <c r="G629" s="8">
        <v>0.26416148762996233</v>
      </c>
      <c r="H629" s="8">
        <v>0.248963889021766</v>
      </c>
      <c r="I629" s="8">
        <v>0.29343640659249465</v>
      </c>
      <c r="J629" s="8">
        <v>0.30348748755321947</v>
      </c>
      <c r="K629" s="8">
        <v>0.35014134595563445</v>
      </c>
      <c r="L629" s="8">
        <v>0.42109565100092938</v>
      </c>
      <c r="M629" s="8">
        <v>0.28908657287094525</v>
      </c>
      <c r="N629" s="8">
        <v>0.38437292561962377</v>
      </c>
      <c r="O629" s="116">
        <v>0.32612273499677463</v>
      </c>
      <c r="P629" s="116">
        <v>0.31365280467478218</v>
      </c>
      <c r="Q629" s="180">
        <v>0.32857781225025223</v>
      </c>
      <c r="R629" s="180">
        <v>0.36781412575010269</v>
      </c>
    </row>
    <row r="630" spans="1:18">
      <c r="A630" s="16" t="s">
        <v>100</v>
      </c>
      <c r="B630" s="7">
        <v>3.3332935334105362E-2</v>
      </c>
      <c r="C630" s="8">
        <v>3.1581896212973859E-2</v>
      </c>
      <c r="D630" s="8">
        <v>3.070941365020341E-2</v>
      </c>
      <c r="E630" s="8">
        <v>3.1002612862769653E-2</v>
      </c>
      <c r="F630" s="8">
        <v>7.3105178356996342E-2</v>
      </c>
      <c r="G630" s="8">
        <v>3.5398652391603884E-2</v>
      </c>
      <c r="H630" s="8">
        <v>3.5601169648644571E-2</v>
      </c>
      <c r="I630" s="8">
        <v>0.10779630563556268</v>
      </c>
      <c r="J630" s="8">
        <v>0.11928831261803254</v>
      </c>
      <c r="K630" s="8">
        <v>0.16479599421302077</v>
      </c>
      <c r="L630" s="8">
        <v>0.14092474875819172</v>
      </c>
      <c r="M630" s="8">
        <v>7.4719757821607419E-2</v>
      </c>
      <c r="N630" s="8">
        <v>0.11221757788590062</v>
      </c>
      <c r="O630" s="116">
        <v>0.112284305684729</v>
      </c>
      <c r="P630" s="116">
        <v>6.7819374135496602E-2</v>
      </c>
      <c r="Q630" s="180">
        <v>0.1210697566229299</v>
      </c>
      <c r="R630" s="180">
        <v>0.11912894476792393</v>
      </c>
    </row>
    <row r="631" spans="1:18">
      <c r="A631" s="17" t="s">
        <v>293</v>
      </c>
      <c r="B631" s="9">
        <v>1</v>
      </c>
      <c r="C631" s="10">
        <v>1</v>
      </c>
      <c r="D631" s="10">
        <v>1</v>
      </c>
      <c r="E631" s="10">
        <v>1</v>
      </c>
      <c r="F631" s="10">
        <v>1</v>
      </c>
      <c r="G631" s="10">
        <v>1</v>
      </c>
      <c r="H631" s="10">
        <v>1</v>
      </c>
      <c r="I631" s="10">
        <v>1</v>
      </c>
      <c r="J631" s="10">
        <v>1</v>
      </c>
      <c r="K631" s="10">
        <v>1</v>
      </c>
      <c r="L631" s="10">
        <v>1</v>
      </c>
      <c r="M631" s="10">
        <v>1</v>
      </c>
      <c r="N631" s="10">
        <v>1</v>
      </c>
      <c r="O631" s="117">
        <v>1</v>
      </c>
      <c r="P631" s="117">
        <v>1</v>
      </c>
      <c r="Q631" s="181">
        <v>1</v>
      </c>
      <c r="R631" s="181">
        <v>1</v>
      </c>
    </row>
    <row r="632" spans="1:18">
      <c r="A632" s="30" t="s">
        <v>295</v>
      </c>
      <c r="B632" s="29">
        <v>500.00097000000125</v>
      </c>
      <c r="C632" s="28">
        <v>499.99958499999991</v>
      </c>
      <c r="D632" s="28">
        <v>500.00221999999968</v>
      </c>
      <c r="E632" s="28">
        <v>499.99946999999969</v>
      </c>
      <c r="F632" s="28">
        <v>500.0001367989056</v>
      </c>
      <c r="G632" s="28">
        <v>499.99956879328238</v>
      </c>
      <c r="H632" s="28">
        <v>499.99992685674204</v>
      </c>
      <c r="I632" s="28">
        <v>500.00029017300096</v>
      </c>
      <c r="J632" s="31">
        <v>499.99999990997685</v>
      </c>
      <c r="K632" s="28">
        <v>499.99974013608374</v>
      </c>
      <c r="L632" s="28">
        <v>499.99466346101582</v>
      </c>
      <c r="M632" s="28">
        <v>500.00039894996303</v>
      </c>
      <c r="N632" s="31">
        <v>499.99983211899428</v>
      </c>
      <c r="O632" s="28">
        <v>499.99999999999989</v>
      </c>
      <c r="P632" s="28">
        <v>499.99999999999989</v>
      </c>
      <c r="Q632" s="28">
        <v>499.9997260225183</v>
      </c>
      <c r="R632" s="28">
        <v>500.000054064403</v>
      </c>
    </row>
    <row r="633" spans="1:18">
      <c r="A633" s="22" t="s">
        <v>294</v>
      </c>
      <c r="B633" s="21">
        <v>807</v>
      </c>
      <c r="C633" s="20">
        <v>557</v>
      </c>
      <c r="D633" s="20">
        <v>904</v>
      </c>
      <c r="E633" s="20">
        <v>589</v>
      </c>
      <c r="F633" s="20">
        <v>735</v>
      </c>
      <c r="G633" s="20">
        <v>353</v>
      </c>
      <c r="H633" s="20">
        <v>700</v>
      </c>
      <c r="I633" s="20">
        <v>351</v>
      </c>
      <c r="J633" s="20">
        <v>700</v>
      </c>
      <c r="K633" s="20">
        <v>607</v>
      </c>
      <c r="L633" s="20">
        <v>628</v>
      </c>
      <c r="M633" s="20">
        <v>640</v>
      </c>
      <c r="N633" s="20">
        <v>607</v>
      </c>
      <c r="O633" s="27">
        <v>812</v>
      </c>
      <c r="P633" s="27">
        <v>816</v>
      </c>
      <c r="Q633" s="27">
        <v>722</v>
      </c>
      <c r="R633" s="27">
        <v>914</v>
      </c>
    </row>
    <row r="634" spans="1:18">
      <c r="A634"/>
    </row>
    <row r="635" spans="1:18">
      <c r="A635" s="61" t="s">
        <v>488</v>
      </c>
      <c r="B635" s="62">
        <f>B626+B627</f>
        <v>0.27577271500093209</v>
      </c>
      <c r="C635" s="62">
        <f t="shared" ref="C635:O635" si="174">C626+C627</f>
        <v>0.30635238427247885</v>
      </c>
      <c r="D635" s="62">
        <f t="shared" si="174"/>
        <v>0.32130870338935741</v>
      </c>
      <c r="E635" s="62">
        <f t="shared" si="174"/>
        <v>0.34766847852858757</v>
      </c>
      <c r="F635" s="62">
        <f t="shared" si="174"/>
        <v>0.30072180554806949</v>
      </c>
      <c r="G635" s="62">
        <f t="shared" si="174"/>
        <v>0.24588520634840327</v>
      </c>
      <c r="H635" s="62">
        <f t="shared" si="174"/>
        <v>0.27351120898655751</v>
      </c>
      <c r="I635" s="62">
        <f t="shared" si="174"/>
        <v>0.17292501759898235</v>
      </c>
      <c r="J635" s="62">
        <f t="shared" si="174"/>
        <v>0.22569669248542101</v>
      </c>
      <c r="K635" s="62">
        <f t="shared" si="174"/>
        <v>0.18846151134860767</v>
      </c>
      <c r="L635" s="62">
        <f t="shared" si="174"/>
        <v>0.10273360759609715</v>
      </c>
      <c r="M635" s="62">
        <f t="shared" si="174"/>
        <v>0.22126832475458647</v>
      </c>
      <c r="N635" s="62">
        <f t="shared" si="174"/>
        <v>0.14198356175790264</v>
      </c>
      <c r="O635" s="62">
        <f t="shared" si="174"/>
        <v>0.17690410700315953</v>
      </c>
      <c r="P635" s="62">
        <f t="shared" ref="P635:Q635" si="175">P626+P627</f>
        <v>0.22872498145431319</v>
      </c>
      <c r="Q635" s="62">
        <f t="shared" si="175"/>
        <v>0.19869775691772984</v>
      </c>
      <c r="R635" s="62">
        <f t="shared" ref="R635" si="176">R626+R627</f>
        <v>0.17154902380790471</v>
      </c>
    </row>
    <row r="636" spans="1:18">
      <c r="A636" s="63" t="s">
        <v>489</v>
      </c>
      <c r="B636" s="62">
        <f>B628</f>
        <v>0.44831344027192727</v>
      </c>
      <c r="C636" s="62">
        <f t="shared" ref="C636:O636" si="177">C628</f>
        <v>0.42964548660575425</v>
      </c>
      <c r="D636" s="62">
        <f t="shared" si="177"/>
        <v>0.46383990055084084</v>
      </c>
      <c r="E636" s="62">
        <f t="shared" si="177"/>
        <v>0.45355040076342445</v>
      </c>
      <c r="F636" s="62">
        <f t="shared" si="177"/>
        <v>0.38251877359267489</v>
      </c>
      <c r="G636" s="62">
        <f t="shared" si="177"/>
        <v>0.45455465363003045</v>
      </c>
      <c r="H636" s="62">
        <f t="shared" si="177"/>
        <v>0.44192373234303178</v>
      </c>
      <c r="I636" s="62">
        <f t="shared" si="177"/>
        <v>0.42584227017296045</v>
      </c>
      <c r="J636" s="62">
        <f t="shared" si="177"/>
        <v>0.35152750734332705</v>
      </c>
      <c r="K636" s="62">
        <f t="shared" si="177"/>
        <v>0.29660114848273716</v>
      </c>
      <c r="L636" s="62">
        <f t="shared" si="177"/>
        <v>0.33524599264478178</v>
      </c>
      <c r="M636" s="62">
        <f t="shared" si="177"/>
        <v>0.4149253445528609</v>
      </c>
      <c r="N636" s="62">
        <f t="shared" si="177"/>
        <v>0.36142593473657286</v>
      </c>
      <c r="O636" s="62">
        <f t="shared" si="177"/>
        <v>0.38468885231533689</v>
      </c>
      <c r="P636" s="62">
        <f t="shared" ref="P636:Q636" si="178">P628</f>
        <v>0.38980283973540808</v>
      </c>
      <c r="Q636" s="62">
        <f t="shared" si="178"/>
        <v>0.35165467420908797</v>
      </c>
      <c r="R636" s="62">
        <f t="shared" ref="R636" si="179">R628</f>
        <v>0.34150790567406858</v>
      </c>
    </row>
    <row r="637" spans="1:18">
      <c r="A637" s="60" t="s">
        <v>490</v>
      </c>
      <c r="B637" s="62">
        <f>B629+B630</f>
        <v>0.27591384472714064</v>
      </c>
      <c r="C637" s="62">
        <f t="shared" ref="C637:O637" si="180">C629+C630</f>
        <v>0.26400212912176702</v>
      </c>
      <c r="D637" s="62">
        <f t="shared" si="180"/>
        <v>0.21485139605980175</v>
      </c>
      <c r="E637" s="62">
        <f t="shared" si="180"/>
        <v>0.19878112070798801</v>
      </c>
      <c r="F637" s="62">
        <f t="shared" si="180"/>
        <v>0.31675942085925546</v>
      </c>
      <c r="G637" s="62">
        <f t="shared" si="180"/>
        <v>0.29956014002156622</v>
      </c>
      <c r="H637" s="62">
        <f t="shared" si="180"/>
        <v>0.2845650586704106</v>
      </c>
      <c r="I637" s="62">
        <f t="shared" si="180"/>
        <v>0.40123271222805734</v>
      </c>
      <c r="J637" s="62">
        <f t="shared" si="180"/>
        <v>0.42277580017125199</v>
      </c>
      <c r="K637" s="62">
        <f t="shared" si="180"/>
        <v>0.51493734016865522</v>
      </c>
      <c r="L637" s="62">
        <f t="shared" si="180"/>
        <v>0.5620203997591211</v>
      </c>
      <c r="M637" s="62">
        <f t="shared" si="180"/>
        <v>0.36380633069255264</v>
      </c>
      <c r="N637" s="62">
        <f t="shared" si="180"/>
        <v>0.49659050350552436</v>
      </c>
      <c r="O637" s="62">
        <f t="shared" si="180"/>
        <v>0.4384070406815036</v>
      </c>
      <c r="P637" s="62">
        <f t="shared" ref="P637:Q637" si="181">P629+P630</f>
        <v>0.38147217881027878</v>
      </c>
      <c r="Q637" s="62">
        <f t="shared" si="181"/>
        <v>0.44964756887318214</v>
      </c>
      <c r="R637" s="62">
        <f t="shared" ref="R637" si="182">R629+R630</f>
        <v>0.48694307051802665</v>
      </c>
    </row>
    <row r="638" spans="1:18">
      <c r="A638"/>
    </row>
    <row r="639" spans="1:18">
      <c r="A639" s="64" t="s">
        <v>491</v>
      </c>
      <c r="B639" s="65">
        <v>2.9469747628689622</v>
      </c>
      <c r="C639" s="66">
        <v>2.9127168975550242</v>
      </c>
      <c r="D639" s="67">
        <v>2.8119025351527398</v>
      </c>
      <c r="E639" s="66">
        <v>2.7407167551597573</v>
      </c>
      <c r="F639" s="67">
        <v>2.9912160078752366</v>
      </c>
      <c r="G639" s="66">
        <v>3.013935463247214</v>
      </c>
      <c r="H639" s="66">
        <v>2.9278561605430409</v>
      </c>
      <c r="I639" s="66">
        <v>3.2874205434240746</v>
      </c>
      <c r="J639" s="66">
        <v>3.2441392488213054</v>
      </c>
      <c r="K639" s="66">
        <v>3.4462214344515152</v>
      </c>
      <c r="L639" s="66">
        <v>3.5569558217044235</v>
      </c>
      <c r="M639" s="66">
        <v>3.1500184713685804</v>
      </c>
      <c r="N639" s="66">
        <v>3.4090019168659715</v>
      </c>
      <c r="O639" s="66">
        <v>3.3256260249681056</v>
      </c>
      <c r="P639" s="66">
        <v>3.1389540655639157</v>
      </c>
      <c r="Q639" s="66">
        <v>3.3285530172745621</v>
      </c>
      <c r="R639" s="66">
        <v>3.3802360689303677</v>
      </c>
    </row>
    <row r="640" spans="1:18">
      <c r="A640"/>
    </row>
    <row r="641" spans="1:13">
      <c r="A641" s="51" t="s">
        <v>394</v>
      </c>
      <c r="B641" s="51" t="s">
        <v>395</v>
      </c>
    </row>
    <row r="642" spans="1:13">
      <c r="A642" s="51" t="s">
        <v>396</v>
      </c>
      <c r="B642" s="51" t="s">
        <v>397</v>
      </c>
    </row>
    <row r="643" spans="1:13">
      <c r="A643" s="48"/>
      <c r="B643" s="49"/>
      <c r="C643" s="49"/>
      <c r="D643" s="49"/>
      <c r="E643" s="49"/>
      <c r="F643" s="49"/>
      <c r="G643" s="49"/>
      <c r="H643" s="49"/>
      <c r="I643" s="49"/>
      <c r="J643" s="49"/>
      <c r="K643" s="49"/>
      <c r="L643" s="49"/>
      <c r="M643" s="50"/>
    </row>
    <row r="644" spans="1:13">
      <c r="A644" s="18" t="s">
        <v>335</v>
      </c>
      <c r="B644" s="1"/>
      <c r="C644" s="1"/>
      <c r="D644" s="1"/>
      <c r="E644" s="1"/>
      <c r="F644" s="1"/>
      <c r="G644" s="1"/>
      <c r="H644" s="1"/>
      <c r="I644" s="1"/>
      <c r="J644" s="1"/>
      <c r="K644" s="1"/>
      <c r="L644" s="1"/>
      <c r="M644" s="2"/>
    </row>
    <row r="646" spans="1:13">
      <c r="B646" s="3" t="s">
        <v>48</v>
      </c>
      <c r="C646" s="4" t="s">
        <v>49</v>
      </c>
      <c r="D646" s="4" t="s">
        <v>0</v>
      </c>
      <c r="E646" s="4" t="s">
        <v>1</v>
      </c>
      <c r="F646" s="4" t="s">
        <v>2</v>
      </c>
      <c r="G646" s="4" t="s">
        <v>3</v>
      </c>
      <c r="H646" s="4" t="s">
        <v>4</v>
      </c>
      <c r="I646" s="4" t="s">
        <v>5</v>
      </c>
      <c r="J646" s="4" t="s">
        <v>6</v>
      </c>
      <c r="K646" s="4" t="s">
        <v>7</v>
      </c>
      <c r="L646" s="4" t="s">
        <v>8</v>
      </c>
    </row>
    <row r="647" spans="1:13">
      <c r="A647" s="15" t="s">
        <v>82</v>
      </c>
      <c r="B647" s="5">
        <v>3.9536023300114666E-2</v>
      </c>
      <c r="C647" s="6">
        <v>2.1625187948905996E-2</v>
      </c>
      <c r="D647" s="6">
        <v>3.1782048887702932E-2</v>
      </c>
      <c r="E647" s="6">
        <v>4.7982240861175363E-2</v>
      </c>
      <c r="F647" s="6">
        <v>4.0370850787728944E-2</v>
      </c>
      <c r="G647" s="6">
        <v>3.9938113158514324E-2</v>
      </c>
      <c r="H647" s="6">
        <v>4.5021144987659988E-2</v>
      </c>
      <c r="I647" s="6">
        <v>1.6242714485601922E-2</v>
      </c>
      <c r="J647" s="6">
        <v>3.1382553629758697E-2</v>
      </c>
      <c r="K647" s="6">
        <v>1.5976560330162353E-2</v>
      </c>
      <c r="L647" s="6">
        <v>2.2577222249142735E-2</v>
      </c>
    </row>
    <row r="648" spans="1:13">
      <c r="A648" s="16" t="s">
        <v>83</v>
      </c>
      <c r="B648" s="7">
        <v>0.15172965564446758</v>
      </c>
      <c r="C648" s="8">
        <v>0.12618456473318873</v>
      </c>
      <c r="D648" s="8">
        <v>0.10428687696626629</v>
      </c>
      <c r="E648" s="8">
        <v>9.90652350091491E-2</v>
      </c>
      <c r="F648" s="8">
        <v>8.690640577116121E-2</v>
      </c>
      <c r="G648" s="8">
        <v>6.4637942716725419E-2</v>
      </c>
      <c r="H648" s="8">
        <v>9.1894131262032983E-2</v>
      </c>
      <c r="I648" s="8">
        <v>6.2832864510759923E-2</v>
      </c>
      <c r="J648" s="8">
        <v>8.4264927557061303E-2</v>
      </c>
      <c r="K648" s="8">
        <v>8.9334304453149646E-2</v>
      </c>
      <c r="L648" s="8">
        <v>3.0193613641001309E-2</v>
      </c>
    </row>
    <row r="649" spans="1:13">
      <c r="A649" s="16" t="s">
        <v>12</v>
      </c>
      <c r="B649" s="7">
        <v>0.39749989885019682</v>
      </c>
      <c r="C649" s="8">
        <v>0.44932363293861544</v>
      </c>
      <c r="D649" s="8">
        <v>0.41651393067814768</v>
      </c>
      <c r="E649" s="8">
        <v>0.41527816019484981</v>
      </c>
      <c r="F649" s="8">
        <v>0.34341550111751007</v>
      </c>
      <c r="G649" s="8">
        <v>0.43342205658759375</v>
      </c>
      <c r="H649" s="8">
        <v>0.41855518930282609</v>
      </c>
      <c r="I649" s="8">
        <v>0.36199844351292521</v>
      </c>
      <c r="J649" s="8">
        <v>0.30883168263439098</v>
      </c>
      <c r="K649" s="8">
        <v>0.26772895684537173</v>
      </c>
      <c r="L649" s="8">
        <v>0.3028108775300562</v>
      </c>
    </row>
    <row r="650" spans="1:13">
      <c r="A650" s="16" t="s">
        <v>84</v>
      </c>
      <c r="B650" s="7">
        <v>0.35485065158973617</v>
      </c>
      <c r="C650" s="8">
        <v>0.32790053215744153</v>
      </c>
      <c r="D650" s="8">
        <v>0.37641182873148049</v>
      </c>
      <c r="E650" s="8">
        <v>0.356759918165513</v>
      </c>
      <c r="F650" s="8">
        <v>0.41412943525870444</v>
      </c>
      <c r="G650" s="8">
        <v>0.37036175687566891</v>
      </c>
      <c r="H650" s="8">
        <v>0.37034704579456201</v>
      </c>
      <c r="I650" s="8">
        <v>0.40770443691671621</v>
      </c>
      <c r="J650" s="8">
        <v>0.41826935809941068</v>
      </c>
      <c r="K650" s="8">
        <v>0.4321651866090806</v>
      </c>
      <c r="L650" s="8">
        <v>0.41124239048422512</v>
      </c>
    </row>
    <row r="651" spans="1:13">
      <c r="A651" s="16" t="s">
        <v>85</v>
      </c>
      <c r="B651" s="7">
        <v>5.6383770615484809E-2</v>
      </c>
      <c r="C651" s="8">
        <v>7.4966082221848251E-2</v>
      </c>
      <c r="D651" s="8">
        <v>7.1005314736402578E-2</v>
      </c>
      <c r="E651" s="8">
        <v>8.0914445769312629E-2</v>
      </c>
      <c r="F651" s="8">
        <v>0.11517780706489537</v>
      </c>
      <c r="G651" s="8">
        <v>9.1640130661497579E-2</v>
      </c>
      <c r="H651" s="8">
        <v>7.418248865291889E-2</v>
      </c>
      <c r="I651" s="8">
        <v>0.15122154057399675</v>
      </c>
      <c r="J651" s="8">
        <v>0.15725147807937834</v>
      </c>
      <c r="K651" s="8">
        <v>0.19479499176223566</v>
      </c>
      <c r="L651" s="8">
        <v>0.23317589609557468</v>
      </c>
    </row>
    <row r="652" spans="1:13">
      <c r="A652" s="17" t="s">
        <v>293</v>
      </c>
      <c r="B652" s="9">
        <v>1</v>
      </c>
      <c r="C652" s="10">
        <v>1</v>
      </c>
      <c r="D652" s="10">
        <v>1</v>
      </c>
      <c r="E652" s="10">
        <v>1</v>
      </c>
      <c r="F652" s="10">
        <v>1</v>
      </c>
      <c r="G652" s="10">
        <v>1</v>
      </c>
      <c r="H652" s="10">
        <v>1</v>
      </c>
      <c r="I652" s="10">
        <v>1</v>
      </c>
      <c r="J652" s="10">
        <v>1</v>
      </c>
      <c r="K652" s="10">
        <v>1</v>
      </c>
      <c r="L652" s="10">
        <v>1</v>
      </c>
    </row>
    <row r="653" spans="1:13">
      <c r="A653" s="30" t="s">
        <v>295</v>
      </c>
      <c r="B653" s="29">
        <v>500.0009700000017</v>
      </c>
      <c r="C653" s="28">
        <v>499.99958499999997</v>
      </c>
      <c r="D653" s="28">
        <v>500.00222000000008</v>
      </c>
      <c r="E653" s="28">
        <v>499.99946999999958</v>
      </c>
      <c r="F653" s="28">
        <v>500.00013679890549</v>
      </c>
      <c r="G653" s="28">
        <v>499.99956879328232</v>
      </c>
      <c r="H653" s="28">
        <v>499.99992685674175</v>
      </c>
      <c r="I653" s="28">
        <v>500.00029017300091</v>
      </c>
      <c r="J653" s="28">
        <v>499.99999990997662</v>
      </c>
      <c r="K653" s="28">
        <v>499.9997401360838</v>
      </c>
      <c r="L653" s="28">
        <v>499.99466346101576</v>
      </c>
    </row>
    <row r="654" spans="1:13">
      <c r="A654" s="22" t="s">
        <v>294</v>
      </c>
      <c r="B654" s="21">
        <v>807</v>
      </c>
      <c r="C654" s="20">
        <v>557</v>
      </c>
      <c r="D654" s="20">
        <v>904</v>
      </c>
      <c r="E654" s="20">
        <v>589</v>
      </c>
      <c r="F654" s="20">
        <v>735</v>
      </c>
      <c r="G654" s="20">
        <v>353</v>
      </c>
      <c r="H654" s="20">
        <v>700</v>
      </c>
      <c r="I654" s="20">
        <v>351</v>
      </c>
      <c r="J654" s="20">
        <v>700</v>
      </c>
      <c r="K654" s="20">
        <v>607</v>
      </c>
      <c r="L654" s="20">
        <v>628</v>
      </c>
    </row>
    <row r="655" spans="1:13">
      <c r="A655"/>
    </row>
    <row r="656" spans="1:13">
      <c r="A656" s="61" t="s">
        <v>488</v>
      </c>
      <c r="B656" s="62">
        <f>B647+B648</f>
        <v>0.19126567894458224</v>
      </c>
      <c r="C656" s="62">
        <f t="shared" ref="C656:L656" si="183">C647+C648</f>
        <v>0.14780975268209473</v>
      </c>
      <c r="D656" s="62">
        <f t="shared" si="183"/>
        <v>0.13606892585396924</v>
      </c>
      <c r="E656" s="62">
        <f t="shared" si="183"/>
        <v>0.14704747587032446</v>
      </c>
      <c r="F656" s="62">
        <f t="shared" si="183"/>
        <v>0.12727725655889016</v>
      </c>
      <c r="G656" s="62">
        <f t="shared" si="183"/>
        <v>0.10457605587523974</v>
      </c>
      <c r="H656" s="62">
        <f t="shared" si="183"/>
        <v>0.13691527624969296</v>
      </c>
      <c r="I656" s="62">
        <f t="shared" si="183"/>
        <v>7.9075578996361848E-2</v>
      </c>
      <c r="J656" s="62">
        <f t="shared" si="183"/>
        <v>0.11564748118682</v>
      </c>
      <c r="K656" s="62">
        <f t="shared" si="183"/>
        <v>0.105310864783312</v>
      </c>
      <c r="L656" s="62">
        <f t="shared" si="183"/>
        <v>5.2770835890144044E-2</v>
      </c>
    </row>
    <row r="657" spans="1:18">
      <c r="A657" s="63" t="s">
        <v>489</v>
      </c>
      <c r="B657" s="62">
        <f>B649</f>
        <v>0.39749989885019682</v>
      </c>
      <c r="C657" s="62">
        <f t="shared" ref="C657:L657" si="184">C649</f>
        <v>0.44932363293861544</v>
      </c>
      <c r="D657" s="62">
        <f t="shared" si="184"/>
        <v>0.41651393067814768</v>
      </c>
      <c r="E657" s="62">
        <f t="shared" si="184"/>
        <v>0.41527816019484981</v>
      </c>
      <c r="F657" s="62">
        <f t="shared" si="184"/>
        <v>0.34341550111751007</v>
      </c>
      <c r="G657" s="62">
        <f t="shared" si="184"/>
        <v>0.43342205658759375</v>
      </c>
      <c r="H657" s="62">
        <f t="shared" si="184"/>
        <v>0.41855518930282609</v>
      </c>
      <c r="I657" s="62">
        <f t="shared" si="184"/>
        <v>0.36199844351292521</v>
      </c>
      <c r="J657" s="62">
        <f t="shared" si="184"/>
        <v>0.30883168263439098</v>
      </c>
      <c r="K657" s="62">
        <f t="shared" si="184"/>
        <v>0.26772895684537173</v>
      </c>
      <c r="L657" s="62">
        <f t="shared" si="184"/>
        <v>0.3028108775300562</v>
      </c>
    </row>
    <row r="658" spans="1:18">
      <c r="A658" s="60" t="s">
        <v>490</v>
      </c>
      <c r="B658" s="62">
        <f>B650+B651</f>
        <v>0.411234422205221</v>
      </c>
      <c r="C658" s="62">
        <f t="shared" ref="C658:L658" si="185">C650+C651</f>
        <v>0.40286661437928978</v>
      </c>
      <c r="D658" s="62">
        <f t="shared" si="185"/>
        <v>0.44741714346788308</v>
      </c>
      <c r="E658" s="62">
        <f t="shared" si="185"/>
        <v>0.43767436393482562</v>
      </c>
      <c r="F658" s="62">
        <f t="shared" si="185"/>
        <v>0.52930724232359982</v>
      </c>
      <c r="G658" s="62">
        <f t="shared" si="185"/>
        <v>0.46200188753716648</v>
      </c>
      <c r="H658" s="62">
        <f t="shared" si="185"/>
        <v>0.44452953444748089</v>
      </c>
      <c r="I658" s="62">
        <f t="shared" si="185"/>
        <v>0.55892597749071293</v>
      </c>
      <c r="J658" s="62">
        <f t="shared" si="185"/>
        <v>0.57552083617878902</v>
      </c>
      <c r="K658" s="62">
        <f t="shared" si="185"/>
        <v>0.62696017837131623</v>
      </c>
      <c r="L658" s="62">
        <f t="shared" si="185"/>
        <v>0.64441828657979983</v>
      </c>
    </row>
    <row r="659" spans="1:18">
      <c r="A659"/>
    </row>
    <row r="660" spans="1:18">
      <c r="A660" s="64" t="s">
        <v>491</v>
      </c>
      <c r="B660" s="65">
        <v>3.236816490576008</v>
      </c>
      <c r="C660" s="66">
        <v>3.3083977559701374</v>
      </c>
      <c r="D660" s="67">
        <v>3.3505714834626121</v>
      </c>
      <c r="E660" s="66">
        <v>3.3235590929726349</v>
      </c>
      <c r="F660" s="67">
        <v>3.4768369420418765</v>
      </c>
      <c r="G660" s="66">
        <v>3.4091278491649084</v>
      </c>
      <c r="H660" s="66">
        <v>3.3367756018630454</v>
      </c>
      <c r="I660" s="66">
        <v>3.6148292245827447</v>
      </c>
      <c r="J660" s="66">
        <v>3.5857422794415892</v>
      </c>
      <c r="K660" s="66">
        <v>3.7004677450200778</v>
      </c>
      <c r="L660" s="66">
        <v>3.802246124536091</v>
      </c>
    </row>
    <row r="661" spans="1:18">
      <c r="A661"/>
    </row>
    <row r="662" spans="1:18">
      <c r="A662" s="51" t="s">
        <v>394</v>
      </c>
      <c r="B662" s="51" t="s">
        <v>395</v>
      </c>
    </row>
    <row r="663" spans="1:18">
      <c r="A663" s="51" t="s">
        <v>396</v>
      </c>
      <c r="B663" s="51" t="s">
        <v>397</v>
      </c>
    </row>
    <row r="664" spans="1:18">
      <c r="A664" s="48"/>
      <c r="B664" s="49"/>
      <c r="C664" s="49"/>
      <c r="D664" s="49"/>
      <c r="E664" s="49"/>
      <c r="F664" s="49"/>
      <c r="G664" s="49"/>
      <c r="H664" s="49"/>
      <c r="I664" s="49"/>
      <c r="J664" s="49"/>
      <c r="K664" s="49"/>
      <c r="L664" s="49"/>
      <c r="M664" s="50"/>
    </row>
    <row r="665" spans="1:18">
      <c r="A665" s="18" t="s">
        <v>582</v>
      </c>
      <c r="B665" s="1"/>
      <c r="C665" s="1"/>
      <c r="D665" s="1"/>
      <c r="E665" s="1"/>
      <c r="F665" s="1"/>
      <c r="G665" s="1"/>
      <c r="H665" s="1"/>
      <c r="I665" s="1"/>
      <c r="J665" s="1"/>
      <c r="K665" s="1"/>
      <c r="L665" s="1"/>
      <c r="M665" s="1"/>
      <c r="N665" s="1"/>
    </row>
    <row r="667" spans="1:18">
      <c r="B667" s="3" t="s">
        <v>48</v>
      </c>
      <c r="C667" s="4" t="s">
        <v>49</v>
      </c>
      <c r="D667" s="4" t="s">
        <v>0</v>
      </c>
      <c r="E667" s="4" t="s">
        <v>1</v>
      </c>
      <c r="F667" s="4" t="s">
        <v>2</v>
      </c>
      <c r="G667" s="4" t="s">
        <v>3</v>
      </c>
      <c r="H667" s="4" t="s">
        <v>4</v>
      </c>
      <c r="I667" s="4" t="s">
        <v>5</v>
      </c>
      <c r="J667" s="4" t="s">
        <v>6</v>
      </c>
      <c r="K667" s="4" t="s">
        <v>7</v>
      </c>
      <c r="L667" s="4" t="s">
        <v>8</v>
      </c>
      <c r="M667" s="4" t="s">
        <v>9</v>
      </c>
      <c r="N667" s="4" t="s">
        <v>15</v>
      </c>
      <c r="O667" s="114" t="s">
        <v>588</v>
      </c>
      <c r="P667" s="114" t="s">
        <v>589</v>
      </c>
      <c r="Q667" s="114">
        <v>2024</v>
      </c>
      <c r="R667" s="114">
        <v>2025</v>
      </c>
    </row>
    <row r="668" spans="1:18">
      <c r="A668" s="15" t="s">
        <v>16</v>
      </c>
      <c r="B668" s="5">
        <v>1.0116020374920461E-2</v>
      </c>
      <c r="C668" s="6">
        <v>7.4136661533429097E-3</v>
      </c>
      <c r="D668" s="6">
        <v>9.2095691095131424E-3</v>
      </c>
      <c r="E668" s="6">
        <v>1.7398798442726352E-2</v>
      </c>
      <c r="F668" s="6">
        <v>1.2615591623641153E-2</v>
      </c>
      <c r="G668" s="6">
        <v>3.2034374679289733E-2</v>
      </c>
      <c r="H668" s="6">
        <v>2.508711729064458E-2</v>
      </c>
      <c r="I668" s="6">
        <v>2.2528438388472939E-2</v>
      </c>
      <c r="J668" s="6">
        <v>2.647270736692682E-2</v>
      </c>
      <c r="K668" s="6">
        <v>8.4116895277065815E-3</v>
      </c>
      <c r="L668" s="6">
        <v>2.486067774650258E-2</v>
      </c>
      <c r="M668" s="6">
        <v>3.0649386295760531E-2</v>
      </c>
      <c r="N668" s="6">
        <v>3.8027075186205225E-2</v>
      </c>
      <c r="O668" s="115">
        <v>3.3021448764446022E-2</v>
      </c>
      <c r="P668" s="115">
        <v>3.6401644760977903E-2</v>
      </c>
      <c r="Q668" s="179">
        <v>2.0026805971506877E-2</v>
      </c>
      <c r="R668" s="179">
        <v>1.8042045013797785E-2</v>
      </c>
    </row>
    <row r="669" spans="1:18">
      <c r="A669" s="16" t="s">
        <v>105</v>
      </c>
      <c r="B669" s="7">
        <v>7.4149256150442969E-3</v>
      </c>
      <c r="C669" s="8">
        <v>1.6112263373178604E-2</v>
      </c>
      <c r="D669" s="8">
        <v>1.4142627206735188E-2</v>
      </c>
      <c r="E669" s="8">
        <v>1.3932964768942657E-2</v>
      </c>
      <c r="F669" s="8">
        <v>1.4059640476158567E-2</v>
      </c>
      <c r="G669" s="8">
        <v>1.3364832532102649E-2</v>
      </c>
      <c r="H669" s="8">
        <v>2.9351077305267384E-2</v>
      </c>
      <c r="I669" s="8">
        <v>1.8382158781413381E-2</v>
      </c>
      <c r="J669" s="8">
        <v>1.2457355091260912E-2</v>
      </c>
      <c r="K669" s="8">
        <v>1.9491511292208445E-2</v>
      </c>
      <c r="L669" s="8">
        <v>2.1692652369377563E-2</v>
      </c>
      <c r="M669" s="8">
        <v>2.3183442632237847E-2</v>
      </c>
      <c r="N669" s="8">
        <v>2.2844751316103556E-2</v>
      </c>
      <c r="O669" s="116">
        <v>3.0694555200931305E-2</v>
      </c>
      <c r="P669" s="116">
        <v>2.929910297742739E-2</v>
      </c>
      <c r="Q669" s="180">
        <v>2.4109757631167475E-2</v>
      </c>
      <c r="R669" s="180">
        <v>2.2075465026771067E-2</v>
      </c>
    </row>
    <row r="670" spans="1:18">
      <c r="A670" s="16" t="s">
        <v>106</v>
      </c>
      <c r="B670" s="7">
        <v>2.5818449912207143E-2</v>
      </c>
      <c r="C670" s="8">
        <v>3.2170796701761269E-2</v>
      </c>
      <c r="D670" s="8">
        <v>2.6965340273889152E-2</v>
      </c>
      <c r="E670" s="8">
        <v>2.6849848460839373E-2</v>
      </c>
      <c r="F670" s="8">
        <v>3.0950333529320542E-2</v>
      </c>
      <c r="G670" s="8">
        <v>4.1570088256592357E-2</v>
      </c>
      <c r="H670" s="8">
        <v>3.588028436347581E-2</v>
      </c>
      <c r="I670" s="8">
        <v>2.9756063306426567E-2</v>
      </c>
      <c r="J670" s="8">
        <v>4.2711737698466236E-2</v>
      </c>
      <c r="K670" s="8">
        <v>1.3407954105455512E-2</v>
      </c>
      <c r="L670" s="8">
        <v>3.4133449690657215E-2</v>
      </c>
      <c r="M670" s="8">
        <v>6.5654823979426999E-2</v>
      </c>
      <c r="N670" s="8">
        <v>5.8468105452138881E-2</v>
      </c>
      <c r="O670" s="116">
        <v>6.4525905051948815E-2</v>
      </c>
      <c r="P670" s="116">
        <v>6.0201409121661505E-2</v>
      </c>
      <c r="Q670" s="180">
        <v>4.4970962480681179E-2</v>
      </c>
      <c r="R670" s="180">
        <v>4.5236110559954697E-2</v>
      </c>
    </row>
    <row r="671" spans="1:18">
      <c r="A671" s="16" t="s">
        <v>107</v>
      </c>
      <c r="B671" s="7">
        <v>6.3302137193853761E-2</v>
      </c>
      <c r="C671" s="8">
        <v>4.7237799207373359E-2</v>
      </c>
      <c r="D671" s="8">
        <v>4.5029640068398068E-2</v>
      </c>
      <c r="E671" s="8">
        <v>3.9570221944435269E-2</v>
      </c>
      <c r="F671" s="8">
        <v>4.4718045220781086E-2</v>
      </c>
      <c r="G671" s="8">
        <v>5.7642613839390316E-2</v>
      </c>
      <c r="H671" s="8">
        <v>5.5411731507443246E-2</v>
      </c>
      <c r="I671" s="8">
        <v>5.1311842359546195E-2</v>
      </c>
      <c r="J671" s="8">
        <v>4.4048594781807712E-2</v>
      </c>
      <c r="K671" s="8">
        <v>6.093490067286176E-2</v>
      </c>
      <c r="L671" s="8">
        <v>4.9083336250088143E-2</v>
      </c>
      <c r="M671" s="8">
        <v>5.7062565677085383E-2</v>
      </c>
      <c r="N671" s="8">
        <v>5.7095677767745878E-2</v>
      </c>
      <c r="O671" s="116">
        <v>7.2927484120969138E-2</v>
      </c>
      <c r="P671" s="116">
        <v>8.9205328344784285E-2</v>
      </c>
      <c r="Q671" s="180">
        <v>6.1808120861396657E-2</v>
      </c>
      <c r="R671" s="180">
        <v>5.8646242724689747E-2</v>
      </c>
    </row>
    <row r="672" spans="1:18">
      <c r="A672" s="16" t="s">
        <v>108</v>
      </c>
      <c r="B672" s="7">
        <v>0.11036298589580718</v>
      </c>
      <c r="C672" s="8">
        <v>0.11243610332196571</v>
      </c>
      <c r="D672" s="8">
        <v>0.11909658121117933</v>
      </c>
      <c r="E672" s="8">
        <v>0.10383207006199419</v>
      </c>
      <c r="F672" s="8">
        <v>0.10482596311191157</v>
      </c>
      <c r="G672" s="8">
        <v>9.9539557069827117E-2</v>
      </c>
      <c r="H672" s="8">
        <v>0.10169503674644691</v>
      </c>
      <c r="I672" s="8">
        <v>9.7165243562370621E-2</v>
      </c>
      <c r="J672" s="8">
        <v>9.2824407923217916E-2</v>
      </c>
      <c r="K672" s="8">
        <v>9.3764059579926465E-2</v>
      </c>
      <c r="L672" s="8">
        <v>8.876137920056798E-2</v>
      </c>
      <c r="M672" s="8">
        <v>0.13381632837066579</v>
      </c>
      <c r="N672" s="8">
        <v>0.1278123855261005</v>
      </c>
      <c r="O672" s="116">
        <v>0.12138381851084917</v>
      </c>
      <c r="P672" s="116">
        <v>0.14897786278983946</v>
      </c>
      <c r="Q672" s="180">
        <v>0.12759919154680377</v>
      </c>
      <c r="R672" s="180">
        <v>6.178305883579252E-2</v>
      </c>
    </row>
    <row r="673" spans="1:18">
      <c r="A673" s="16" t="s">
        <v>109</v>
      </c>
      <c r="B673" s="7">
        <v>0.24199361053239554</v>
      </c>
      <c r="C673" s="8">
        <v>0.2658793506798609</v>
      </c>
      <c r="D673" s="8">
        <v>0.26048444344907146</v>
      </c>
      <c r="E673" s="8">
        <v>0.22362548704301644</v>
      </c>
      <c r="F673" s="8">
        <v>0.26471032429266095</v>
      </c>
      <c r="G673" s="8">
        <v>0.20020686441440488</v>
      </c>
      <c r="H673" s="8">
        <v>0.25168876836828646</v>
      </c>
      <c r="I673" s="8">
        <v>0.24369062701126051</v>
      </c>
      <c r="J673" s="8">
        <v>0.19832951196707654</v>
      </c>
      <c r="K673" s="8">
        <v>0.18967502839250705</v>
      </c>
      <c r="L673" s="8">
        <v>0.19067093878221228</v>
      </c>
      <c r="M673" s="8">
        <v>0.17712773809115359</v>
      </c>
      <c r="N673" s="8">
        <v>0.20655817297054463</v>
      </c>
      <c r="O673" s="116">
        <v>0.22261437242922333</v>
      </c>
      <c r="P673" s="116">
        <v>0.21564321591700428</v>
      </c>
      <c r="Q673" s="180">
        <v>0.17826587501743177</v>
      </c>
      <c r="R673" s="180">
        <v>0.20343090478600734</v>
      </c>
    </row>
    <row r="674" spans="1:18">
      <c r="A674" s="16" t="s">
        <v>110</v>
      </c>
      <c r="B674" s="7">
        <v>0.35583629967757952</v>
      </c>
      <c r="C674" s="8">
        <v>0.3619124803873589</v>
      </c>
      <c r="D674" s="8">
        <v>0.35209650669151027</v>
      </c>
      <c r="E674" s="8">
        <v>0.36391425574911085</v>
      </c>
      <c r="F674" s="8">
        <v>0.33779963398094831</v>
      </c>
      <c r="G674" s="8">
        <v>0.34196360784647406</v>
      </c>
      <c r="H674" s="8">
        <v>0.31338072724597005</v>
      </c>
      <c r="I674" s="8">
        <v>0.29507298136916299</v>
      </c>
      <c r="J674" s="8">
        <v>0.3437292457490132</v>
      </c>
      <c r="K674" s="8">
        <v>0.33577709125970068</v>
      </c>
      <c r="L674" s="8">
        <v>0.31424042055244134</v>
      </c>
      <c r="M674" s="8">
        <v>0.29060641143996069</v>
      </c>
      <c r="N674" s="8">
        <v>0.23883481812940893</v>
      </c>
      <c r="O674" s="116">
        <v>0.27879352211000663</v>
      </c>
      <c r="P674" s="116">
        <v>0.24833221783207235</v>
      </c>
      <c r="Q674" s="180">
        <v>0.31520537500277385</v>
      </c>
      <c r="R674" s="180">
        <v>0.31398393919875023</v>
      </c>
    </row>
    <row r="675" spans="1:18">
      <c r="A675" s="16" t="s">
        <v>111</v>
      </c>
      <c r="B675" s="7">
        <v>0.1636469025250088</v>
      </c>
      <c r="C675" s="8">
        <v>0.13523756224717662</v>
      </c>
      <c r="D675" s="8">
        <v>0.15080579042229034</v>
      </c>
      <c r="E675" s="8">
        <v>0.18361522463213831</v>
      </c>
      <c r="F675" s="8">
        <v>0.15534975229828929</v>
      </c>
      <c r="G675" s="8">
        <v>0.16432755985370012</v>
      </c>
      <c r="H675" s="8">
        <v>0.16376222059454079</v>
      </c>
      <c r="I675" s="8">
        <v>0.20361833915516761</v>
      </c>
      <c r="J675" s="8">
        <v>0.19844638898074296</v>
      </c>
      <c r="K675" s="8">
        <v>0.20470366729501688</v>
      </c>
      <c r="L675" s="8">
        <v>0.21227572918416621</v>
      </c>
      <c r="M675" s="8">
        <v>0.19348435439175746</v>
      </c>
      <c r="N675" s="8">
        <v>0.19337783076850262</v>
      </c>
      <c r="O675" s="116">
        <v>0.14513188151878489</v>
      </c>
      <c r="P675" s="116">
        <v>0.14872498628942782</v>
      </c>
      <c r="Q675" s="180">
        <v>0.18152716775896985</v>
      </c>
      <c r="R675" s="180">
        <v>0.22469551203900509</v>
      </c>
    </row>
    <row r="676" spans="1:18">
      <c r="A676" s="16" t="s">
        <v>112</v>
      </c>
      <c r="B676" s="7">
        <v>1.5629429678906404E-2</v>
      </c>
      <c r="C676" s="8">
        <v>1.4199251785378985E-2</v>
      </c>
      <c r="D676" s="8">
        <v>1.4674074847107666E-2</v>
      </c>
      <c r="E676" s="8">
        <v>2.2260893596547215E-2</v>
      </c>
      <c r="F676" s="8">
        <v>2.7879609335264233E-2</v>
      </c>
      <c r="G676" s="8">
        <v>4.1060401476798042E-2</v>
      </c>
      <c r="H676" s="8">
        <v>1.7223338144697571E-2</v>
      </c>
      <c r="I676" s="8">
        <v>2.8913401400141946E-2</v>
      </c>
      <c r="J676" s="8">
        <v>3.4342342694264651E-2</v>
      </c>
      <c r="K676" s="8">
        <v>6.000248492648444E-2</v>
      </c>
      <c r="L676" s="8">
        <v>4.609761619877531E-2</v>
      </c>
      <c r="M676" s="8">
        <v>2.3292276095495799E-2</v>
      </c>
      <c r="N676" s="8">
        <v>3.3264289448440169E-2</v>
      </c>
      <c r="O676" s="116">
        <v>2.1575017683389854E-2</v>
      </c>
      <c r="P676" s="116">
        <v>1.8104361841613004E-2</v>
      </c>
      <c r="Q676" s="180">
        <v>3.7005610787924068E-2</v>
      </c>
      <c r="R676" s="180">
        <v>4.0331929425205762E-2</v>
      </c>
    </row>
    <row r="677" spans="1:18">
      <c r="A677" s="16" t="s">
        <v>562</v>
      </c>
      <c r="B677" s="7">
        <v>5.8792385942771207E-3</v>
      </c>
      <c r="C677" s="8">
        <v>7.4007261426026994E-3</v>
      </c>
      <c r="D677" s="8">
        <v>7.4954267203053548E-3</v>
      </c>
      <c r="E677" s="8">
        <v>5.0002353002494178E-3</v>
      </c>
      <c r="F677" s="8">
        <v>7.0911061310243197E-3</v>
      </c>
      <c r="G677" s="8">
        <v>8.2901000314206247E-3</v>
      </c>
      <c r="H677" s="8">
        <v>6.5196984332272891E-3</v>
      </c>
      <c r="I677" s="8">
        <v>9.5609046660371823E-3</v>
      </c>
      <c r="J677" s="8">
        <v>6.6377077472231458E-3</v>
      </c>
      <c r="K677" s="8">
        <v>1.383161294813221E-2</v>
      </c>
      <c r="L677" s="8">
        <v>1.818380002521133E-2</v>
      </c>
      <c r="M677" s="8">
        <v>5.122673026455948E-3</v>
      </c>
      <c r="N677" s="8">
        <v>2.371689343480957E-2</v>
      </c>
      <c r="O677" s="116">
        <v>9.3319946094507517E-3</v>
      </c>
      <c r="P677" s="116">
        <v>5.1098701251919999E-3</v>
      </c>
      <c r="Q677" s="180">
        <v>9.4811329413444032E-3</v>
      </c>
      <c r="R677" s="180">
        <v>1.1774792390025733E-2</v>
      </c>
    </row>
    <row r="678" spans="1:18">
      <c r="A678" s="17" t="s">
        <v>293</v>
      </c>
      <c r="B678" s="9">
        <v>1</v>
      </c>
      <c r="C678" s="10">
        <v>1</v>
      </c>
      <c r="D678" s="10">
        <v>1</v>
      </c>
      <c r="E678" s="10">
        <v>1</v>
      </c>
      <c r="F678" s="10">
        <v>1</v>
      </c>
      <c r="G678" s="10">
        <v>1</v>
      </c>
      <c r="H678" s="10">
        <v>1</v>
      </c>
      <c r="I678" s="10">
        <v>1</v>
      </c>
      <c r="J678" s="10">
        <v>1</v>
      </c>
      <c r="K678" s="10">
        <v>1</v>
      </c>
      <c r="L678" s="10">
        <v>1</v>
      </c>
      <c r="M678" s="10">
        <v>1</v>
      </c>
      <c r="N678" s="10">
        <v>1</v>
      </c>
      <c r="O678" s="117">
        <v>1</v>
      </c>
      <c r="P678" s="117">
        <v>1</v>
      </c>
      <c r="Q678" s="181">
        <v>1</v>
      </c>
      <c r="R678" s="181">
        <v>1</v>
      </c>
    </row>
    <row r="679" spans="1:18">
      <c r="A679" s="30" t="s">
        <v>295</v>
      </c>
      <c r="B679" s="29">
        <v>500.00097000000062</v>
      </c>
      <c r="C679" s="28">
        <v>499.99958499999991</v>
      </c>
      <c r="D679" s="28">
        <v>500.00222000000048</v>
      </c>
      <c r="E679" s="28">
        <v>499.99946999999997</v>
      </c>
      <c r="F679" s="28">
        <v>500.00013679890526</v>
      </c>
      <c r="G679" s="28">
        <v>499.99956879328238</v>
      </c>
      <c r="H679" s="28">
        <v>499.99992685674169</v>
      </c>
      <c r="I679" s="28">
        <v>500.00029017300119</v>
      </c>
      <c r="J679" s="28">
        <v>499.99999990997657</v>
      </c>
      <c r="K679" s="28">
        <v>499.9997401360838</v>
      </c>
      <c r="L679" s="28">
        <v>499.99466346101548</v>
      </c>
      <c r="M679" s="31">
        <v>500.00039894996354</v>
      </c>
      <c r="N679" s="31">
        <v>499.99983211899473</v>
      </c>
      <c r="O679" s="28">
        <v>499.99999999999989</v>
      </c>
      <c r="P679" s="28">
        <v>499.99999999999989</v>
      </c>
      <c r="Q679" s="28">
        <v>499.9997260225183</v>
      </c>
      <c r="R679" s="28">
        <v>500.000054064403</v>
      </c>
    </row>
    <row r="680" spans="1:18">
      <c r="A680" s="22" t="s">
        <v>294</v>
      </c>
      <c r="B680" s="21">
        <v>807</v>
      </c>
      <c r="C680" s="20">
        <v>557</v>
      </c>
      <c r="D680" s="20">
        <v>904</v>
      </c>
      <c r="E680" s="20">
        <v>589</v>
      </c>
      <c r="F680" s="20">
        <v>735</v>
      </c>
      <c r="G680" s="20">
        <v>353</v>
      </c>
      <c r="H680" s="20">
        <v>700</v>
      </c>
      <c r="I680" s="20">
        <v>351</v>
      </c>
      <c r="J680" s="20">
        <v>700</v>
      </c>
      <c r="K680" s="20">
        <v>607</v>
      </c>
      <c r="L680" s="20">
        <v>628</v>
      </c>
      <c r="M680" s="27">
        <v>640</v>
      </c>
      <c r="N680" s="27">
        <v>607</v>
      </c>
      <c r="O680" s="27">
        <v>812</v>
      </c>
      <c r="P680" s="27">
        <v>816</v>
      </c>
      <c r="Q680" s="27">
        <v>722</v>
      </c>
      <c r="R680" s="27">
        <v>914</v>
      </c>
    </row>
    <row r="681" spans="1:18">
      <c r="A681" s="64" t="s">
        <v>491</v>
      </c>
      <c r="B681" s="65">
        <v>6.3588729337865093</v>
      </c>
      <c r="C681" s="66">
        <v>6.2996467887068333</v>
      </c>
      <c r="D681" s="67">
        <v>6.3350417824144891</v>
      </c>
      <c r="E681" s="66">
        <v>6.4116804163812349</v>
      </c>
      <c r="F681" s="67">
        <v>6.3540728169431455</v>
      </c>
      <c r="G681" s="66">
        <v>6.2737940790667066</v>
      </c>
      <c r="H681" s="66">
        <v>6.1556547280759988</v>
      </c>
      <c r="I681" s="66">
        <v>6.3520655372753119</v>
      </c>
      <c r="J681" s="66">
        <v>6.3789501150002721</v>
      </c>
      <c r="K681" s="66">
        <v>6.6046361163723377</v>
      </c>
      <c r="L681" s="66">
        <v>6.449417528635208</v>
      </c>
      <c r="M681" s="66">
        <v>6.07705600694492</v>
      </c>
      <c r="N681" s="66">
        <v>6.1213284831375168</v>
      </c>
      <c r="O681" s="66">
        <v>5.9224083501009659</v>
      </c>
      <c r="P681" s="66">
        <v>5.8133373738775349</v>
      </c>
      <c r="Q681" s="66">
        <v>6.2444996935560191</v>
      </c>
      <c r="R681" s="66">
        <v>6.4381739599713699</v>
      </c>
    </row>
    <row r="682" spans="1:18">
      <c r="A682"/>
    </row>
    <row r="683" spans="1:18">
      <c r="A683" s="51" t="s">
        <v>394</v>
      </c>
      <c r="B683" s="51" t="s">
        <v>395</v>
      </c>
    </row>
    <row r="684" spans="1:18">
      <c r="A684" s="51" t="s">
        <v>396</v>
      </c>
      <c r="B684" s="51" t="s">
        <v>397</v>
      </c>
    </row>
    <row r="685" spans="1:18">
      <c r="A685" s="48"/>
      <c r="B685" s="49"/>
      <c r="C685" s="49"/>
      <c r="D685" s="49"/>
      <c r="E685" s="49"/>
      <c r="F685" s="49"/>
      <c r="G685" s="49"/>
      <c r="H685" s="49"/>
      <c r="I685" s="49"/>
      <c r="J685" s="49"/>
      <c r="K685" s="49"/>
      <c r="L685" s="49"/>
      <c r="M685" s="50"/>
    </row>
    <row r="686" spans="1:18">
      <c r="A686" s="18" t="s">
        <v>509</v>
      </c>
      <c r="B686" s="1"/>
      <c r="C686" s="1"/>
      <c r="D686" s="1"/>
      <c r="E686" s="1"/>
      <c r="F686" s="1"/>
      <c r="G686" s="1"/>
      <c r="H686" s="1"/>
      <c r="I686" s="1"/>
      <c r="J686" s="1"/>
      <c r="K686" s="1"/>
      <c r="L686" s="1"/>
      <c r="M686" s="2"/>
    </row>
    <row r="688" spans="1:18">
      <c r="B688" s="3" t="s">
        <v>48</v>
      </c>
      <c r="C688" s="4" t="s">
        <v>49</v>
      </c>
      <c r="D688" s="4" t="s">
        <v>0</v>
      </c>
      <c r="E688" s="4" t="s">
        <v>1</v>
      </c>
      <c r="F688" s="4" t="s">
        <v>2</v>
      </c>
      <c r="G688" s="4" t="s">
        <v>3</v>
      </c>
      <c r="H688" s="4" t="s">
        <v>4</v>
      </c>
      <c r="I688" s="4" t="s">
        <v>5</v>
      </c>
      <c r="J688" s="4" t="s">
        <v>6</v>
      </c>
      <c r="K688" s="4" t="s">
        <v>7</v>
      </c>
      <c r="L688" s="4" t="s">
        <v>8</v>
      </c>
    </row>
    <row r="689" spans="1:13">
      <c r="A689" s="15" t="s">
        <v>90</v>
      </c>
      <c r="B689" s="5">
        <v>3.4300423457178417E-2</v>
      </c>
      <c r="C689" s="6">
        <v>1.9508766192275959E-2</v>
      </c>
      <c r="D689" s="6">
        <v>2.4133982845116225E-2</v>
      </c>
      <c r="E689" s="6">
        <v>3.5366317488296529E-2</v>
      </c>
      <c r="F689" s="6">
        <v>3.1664970816697446E-2</v>
      </c>
      <c r="G689" s="6">
        <v>4.3696226679242611E-2</v>
      </c>
      <c r="H689" s="6">
        <v>4.7947022037628045E-2</v>
      </c>
      <c r="I689" s="6">
        <v>5.086091377746417E-2</v>
      </c>
      <c r="J689" s="6">
        <v>3.0091724732896973E-2</v>
      </c>
      <c r="K689" s="6">
        <v>2.8537178646355642E-2</v>
      </c>
      <c r="L689" s="6">
        <v>4.0065579317129181E-2</v>
      </c>
    </row>
    <row r="690" spans="1:13">
      <c r="A690" s="16" t="s">
        <v>91</v>
      </c>
      <c r="B690" s="7">
        <v>0.10003310593577423</v>
      </c>
      <c r="C690" s="8">
        <v>9.3345807477020259E-2</v>
      </c>
      <c r="D690" s="8">
        <v>0.11212633215908552</v>
      </c>
      <c r="E690" s="8">
        <v>9.6431422217307466E-2</v>
      </c>
      <c r="F690" s="8">
        <v>8.9569469338038429E-2</v>
      </c>
      <c r="G690" s="8">
        <v>0.11509032207432464</v>
      </c>
      <c r="H690" s="8">
        <v>0.10539476958334218</v>
      </c>
      <c r="I690" s="8">
        <v>5.839060861430289E-2</v>
      </c>
      <c r="J690" s="8">
        <v>9.1791417437669803E-2</v>
      </c>
      <c r="K690" s="8">
        <v>8.1238193178429535E-2</v>
      </c>
      <c r="L690" s="8">
        <v>7.2132099516043796E-2</v>
      </c>
    </row>
    <row r="691" spans="1:13">
      <c r="A691" s="16" t="s">
        <v>12</v>
      </c>
      <c r="B691" s="7">
        <v>0.57623121211144912</v>
      </c>
      <c r="C691" s="8">
        <v>0.60176199946245934</v>
      </c>
      <c r="D691" s="8">
        <v>0.58369459839598137</v>
      </c>
      <c r="E691" s="8">
        <v>0.56029889391682774</v>
      </c>
      <c r="F691" s="8">
        <v>0.53478849937387174</v>
      </c>
      <c r="G691" s="8">
        <v>0.46405098362649178</v>
      </c>
      <c r="H691" s="8">
        <v>0.53589425472787144</v>
      </c>
      <c r="I691" s="8">
        <v>0.54829868766434653</v>
      </c>
      <c r="J691" s="8">
        <v>0.55082814119363988</v>
      </c>
      <c r="K691" s="8">
        <v>0.47932708618983905</v>
      </c>
      <c r="L691" s="8">
        <v>0.4635094498894603</v>
      </c>
    </row>
    <row r="692" spans="1:13">
      <c r="A692" s="16" t="s">
        <v>92</v>
      </c>
      <c r="B692" s="7">
        <v>0.26409774765036936</v>
      </c>
      <c r="C692" s="8">
        <v>0.25882578482540153</v>
      </c>
      <c r="D692" s="8">
        <v>0.25114051493611489</v>
      </c>
      <c r="E692" s="8">
        <v>0.28176305866884216</v>
      </c>
      <c r="F692" s="8">
        <v>0.32090018580022273</v>
      </c>
      <c r="G692" s="8">
        <v>0.34640302856861971</v>
      </c>
      <c r="H692" s="8">
        <v>0.28904917992498136</v>
      </c>
      <c r="I692" s="8">
        <v>0.32349221843514442</v>
      </c>
      <c r="J692" s="8">
        <v>0.2795032282216629</v>
      </c>
      <c r="K692" s="8">
        <v>0.3592872913998042</v>
      </c>
      <c r="L692" s="8">
        <v>0.36803615282521174</v>
      </c>
    </row>
    <row r="693" spans="1:13">
      <c r="A693" s="16" t="s">
        <v>565</v>
      </c>
      <c r="B693" s="7">
        <v>2.5337510845228898E-2</v>
      </c>
      <c r="C693" s="8">
        <v>2.6557642042842923E-2</v>
      </c>
      <c r="D693" s="8">
        <v>2.8904571663701879E-2</v>
      </c>
      <c r="E693" s="8">
        <v>2.614030770872617E-2</v>
      </c>
      <c r="F693" s="8">
        <v>2.3076874671169732E-2</v>
      </c>
      <c r="G693" s="8">
        <v>3.0759439051321412E-2</v>
      </c>
      <c r="H693" s="8">
        <v>2.1714773726177038E-2</v>
      </c>
      <c r="I693" s="8">
        <v>1.8957571508742048E-2</v>
      </c>
      <c r="J693" s="8">
        <v>4.7785488414130495E-2</v>
      </c>
      <c r="K693" s="8">
        <v>5.161025058557174E-2</v>
      </c>
      <c r="L693" s="8">
        <v>5.6256718452155005E-2</v>
      </c>
    </row>
    <row r="694" spans="1:13">
      <c r="A694" s="17" t="s">
        <v>293</v>
      </c>
      <c r="B694" s="9">
        <v>1</v>
      </c>
      <c r="C694" s="10">
        <v>1</v>
      </c>
      <c r="D694" s="10">
        <v>1</v>
      </c>
      <c r="E694" s="10">
        <v>1</v>
      </c>
      <c r="F694" s="10">
        <v>1</v>
      </c>
      <c r="G694" s="10">
        <v>1</v>
      </c>
      <c r="H694" s="10">
        <v>1</v>
      </c>
      <c r="I694" s="10">
        <v>1</v>
      </c>
      <c r="J694" s="10">
        <v>1</v>
      </c>
      <c r="K694" s="10">
        <v>1</v>
      </c>
      <c r="L694" s="10">
        <v>1</v>
      </c>
    </row>
    <row r="695" spans="1:13">
      <c r="A695" s="30" t="s">
        <v>295</v>
      </c>
      <c r="B695" s="29">
        <v>500.00097000000108</v>
      </c>
      <c r="C695" s="28">
        <v>499.99958499999951</v>
      </c>
      <c r="D695" s="28">
        <v>500.00221999999883</v>
      </c>
      <c r="E695" s="28">
        <v>499.99947000000003</v>
      </c>
      <c r="F695" s="28">
        <v>500.00013679890566</v>
      </c>
      <c r="G695" s="28">
        <v>499.99956879328221</v>
      </c>
      <c r="H695" s="28">
        <v>499.99992685674204</v>
      </c>
      <c r="I695" s="28">
        <v>500.00029017300085</v>
      </c>
      <c r="J695" s="28">
        <v>499.99999990997662</v>
      </c>
      <c r="K695" s="28">
        <v>499.99974013608369</v>
      </c>
      <c r="L695" s="28">
        <v>499.99466346101605</v>
      </c>
      <c r="M695" s="23"/>
    </row>
    <row r="696" spans="1:13">
      <c r="A696" s="22" t="s">
        <v>294</v>
      </c>
      <c r="B696" s="21">
        <v>807</v>
      </c>
      <c r="C696" s="20">
        <v>557</v>
      </c>
      <c r="D696" s="20">
        <v>904</v>
      </c>
      <c r="E696" s="20">
        <v>589</v>
      </c>
      <c r="F696" s="20">
        <v>735</v>
      </c>
      <c r="G696" s="20">
        <v>353</v>
      </c>
      <c r="H696" s="20">
        <v>700</v>
      </c>
      <c r="I696" s="20">
        <v>351</v>
      </c>
      <c r="J696" s="20">
        <v>700</v>
      </c>
      <c r="K696" s="20">
        <v>607</v>
      </c>
      <c r="L696" s="20">
        <v>628</v>
      </c>
    </row>
    <row r="697" spans="1:13">
      <c r="A697"/>
    </row>
    <row r="698" spans="1:13">
      <c r="A698" s="61" t="s">
        <v>488</v>
      </c>
      <c r="B698" s="62">
        <f>B689+B690</f>
        <v>0.13433352939295265</v>
      </c>
      <c r="C698" s="62">
        <f t="shared" ref="C698:L698" si="186">C689+C690</f>
        <v>0.11285457366929622</v>
      </c>
      <c r="D698" s="62">
        <f t="shared" si="186"/>
        <v>0.13626031500420174</v>
      </c>
      <c r="E698" s="62">
        <f t="shared" si="186"/>
        <v>0.13179773970560399</v>
      </c>
      <c r="F698" s="62">
        <f t="shared" si="186"/>
        <v>0.12123444015473588</v>
      </c>
      <c r="G698" s="62">
        <f t="shared" si="186"/>
        <v>0.15878654875356724</v>
      </c>
      <c r="H698" s="62">
        <f t="shared" si="186"/>
        <v>0.15334179162097022</v>
      </c>
      <c r="I698" s="62">
        <f t="shared" si="186"/>
        <v>0.10925152239176705</v>
      </c>
      <c r="J698" s="62">
        <f t="shared" si="186"/>
        <v>0.12188314217056678</v>
      </c>
      <c r="K698" s="62">
        <f t="shared" si="186"/>
        <v>0.10977537182478518</v>
      </c>
      <c r="L698" s="62">
        <f t="shared" si="186"/>
        <v>0.11219767883317297</v>
      </c>
    </row>
    <row r="699" spans="1:13">
      <c r="A699" s="63" t="s">
        <v>489</v>
      </c>
      <c r="B699" s="62">
        <f>B691</f>
        <v>0.57623121211144912</v>
      </c>
      <c r="C699" s="62">
        <f t="shared" ref="C699:L699" si="187">C691</f>
        <v>0.60176199946245934</v>
      </c>
      <c r="D699" s="62">
        <f t="shared" si="187"/>
        <v>0.58369459839598137</v>
      </c>
      <c r="E699" s="62">
        <f t="shared" si="187"/>
        <v>0.56029889391682774</v>
      </c>
      <c r="F699" s="62">
        <f t="shared" si="187"/>
        <v>0.53478849937387174</v>
      </c>
      <c r="G699" s="62">
        <f t="shared" si="187"/>
        <v>0.46405098362649178</v>
      </c>
      <c r="H699" s="62">
        <f t="shared" si="187"/>
        <v>0.53589425472787144</v>
      </c>
      <c r="I699" s="62">
        <f t="shared" si="187"/>
        <v>0.54829868766434653</v>
      </c>
      <c r="J699" s="62">
        <f t="shared" si="187"/>
        <v>0.55082814119363988</v>
      </c>
      <c r="K699" s="62">
        <f t="shared" si="187"/>
        <v>0.47932708618983905</v>
      </c>
      <c r="L699" s="62">
        <f t="shared" si="187"/>
        <v>0.4635094498894603</v>
      </c>
    </row>
    <row r="700" spans="1:13">
      <c r="A700" s="60" t="s">
        <v>490</v>
      </c>
      <c r="B700" s="62">
        <f>B692+B693</f>
        <v>0.28943525849559826</v>
      </c>
      <c r="C700" s="62">
        <f t="shared" ref="C700:L700" si="188">C692+C693</f>
        <v>0.28538342686824447</v>
      </c>
      <c r="D700" s="62">
        <f t="shared" si="188"/>
        <v>0.28004508659981675</v>
      </c>
      <c r="E700" s="62">
        <f t="shared" si="188"/>
        <v>0.30790336637756832</v>
      </c>
      <c r="F700" s="62">
        <f t="shared" si="188"/>
        <v>0.34397706047139248</v>
      </c>
      <c r="G700" s="62">
        <f t="shared" si="188"/>
        <v>0.3771624676199411</v>
      </c>
      <c r="H700" s="62">
        <f t="shared" si="188"/>
        <v>0.31076395365115839</v>
      </c>
      <c r="I700" s="62">
        <f t="shared" si="188"/>
        <v>0.34244978994388647</v>
      </c>
      <c r="J700" s="62">
        <f t="shared" si="188"/>
        <v>0.3272887166357934</v>
      </c>
      <c r="K700" s="62">
        <f t="shared" si="188"/>
        <v>0.41089754198537592</v>
      </c>
      <c r="L700" s="62">
        <f t="shared" si="188"/>
        <v>0.42429287127736676</v>
      </c>
    </row>
    <row r="701" spans="1:13">
      <c r="A701"/>
    </row>
    <row r="702" spans="1:13">
      <c r="A702" s="64" t="s">
        <v>491</v>
      </c>
      <c r="B702" s="65">
        <v>3.1461388164906947</v>
      </c>
      <c r="C702" s="66">
        <v>3.1795777290495151</v>
      </c>
      <c r="D702" s="67">
        <v>3.148555360414198</v>
      </c>
      <c r="E702" s="66">
        <v>3.1668796168923921</v>
      </c>
      <c r="F702" s="67">
        <v>3.2141545241711289</v>
      </c>
      <c r="G702" s="66">
        <v>3.2054391312384531</v>
      </c>
      <c r="H702" s="66">
        <v>3.1311899137187389</v>
      </c>
      <c r="I702" s="66">
        <v>3.2012949252833973</v>
      </c>
      <c r="J702" s="66">
        <v>3.2230993381464619</v>
      </c>
      <c r="K702" s="66">
        <v>3.3241952420998082</v>
      </c>
      <c r="L702" s="66">
        <v>3.3282863315792168</v>
      </c>
    </row>
    <row r="703" spans="1:13">
      <c r="A703"/>
    </row>
    <row r="704" spans="1:13">
      <c r="A704" s="51" t="s">
        <v>394</v>
      </c>
      <c r="B704" s="51" t="s">
        <v>395</v>
      </c>
    </row>
    <row r="705" spans="1:13">
      <c r="A705" s="51" t="s">
        <v>396</v>
      </c>
      <c r="B705" s="51" t="s">
        <v>397</v>
      </c>
    </row>
    <row r="706" spans="1:13">
      <c r="A706" s="48"/>
      <c r="B706" s="49"/>
      <c r="C706" s="49"/>
      <c r="D706" s="49"/>
      <c r="E706" s="49"/>
      <c r="F706" s="49"/>
      <c r="G706" s="49"/>
      <c r="H706" s="49"/>
      <c r="I706" s="49"/>
      <c r="J706" s="49"/>
      <c r="K706" s="49"/>
      <c r="L706" s="49"/>
      <c r="M706" s="50"/>
    </row>
    <row r="707" spans="1:13">
      <c r="A707" s="18" t="s">
        <v>510</v>
      </c>
      <c r="B707" s="1"/>
      <c r="C707" s="1"/>
      <c r="D707" s="1"/>
      <c r="E707" s="1"/>
      <c r="F707" s="1"/>
      <c r="G707" s="1"/>
      <c r="H707" s="1"/>
      <c r="I707" s="2"/>
    </row>
    <row r="709" spans="1:13">
      <c r="F709" s="3" t="s">
        <v>2</v>
      </c>
      <c r="G709" s="4" t="s">
        <v>3</v>
      </c>
      <c r="H709" s="4" t="s">
        <v>4</v>
      </c>
      <c r="I709" s="4" t="s">
        <v>5</v>
      </c>
      <c r="J709" s="4" t="s">
        <v>6</v>
      </c>
      <c r="K709" s="4" t="s">
        <v>7</v>
      </c>
      <c r="L709" s="4" t="s">
        <v>8</v>
      </c>
    </row>
    <row r="710" spans="1:13">
      <c r="A710" s="15" t="s">
        <v>511</v>
      </c>
      <c r="F710" s="5">
        <v>0.65255194184625398</v>
      </c>
      <c r="G710" s="6">
        <v>0.68273305952641394</v>
      </c>
      <c r="H710" s="6">
        <v>0.6484850054104081</v>
      </c>
      <c r="I710" s="6">
        <v>0.65333515948769394</v>
      </c>
      <c r="J710" s="6">
        <v>0.69163344952644279</v>
      </c>
      <c r="K710" s="6">
        <v>0.6326185840928632</v>
      </c>
      <c r="L710" s="6">
        <v>0.6354956765579316</v>
      </c>
    </row>
    <row r="711" spans="1:13">
      <c r="A711" s="16" t="s">
        <v>113</v>
      </c>
      <c r="F711" s="7">
        <v>5.7722282428924136E-3</v>
      </c>
      <c r="G711" s="8">
        <v>2.8114702235693774E-3</v>
      </c>
      <c r="H711" s="8">
        <v>6.7540494673780209E-4</v>
      </c>
      <c r="I711" s="8">
        <v>7.3700997788302717E-3</v>
      </c>
      <c r="J711" s="8">
        <v>3.0832071703707086E-3</v>
      </c>
      <c r="K711" s="8">
        <v>9.6108491633507594E-3</v>
      </c>
      <c r="L711" s="8">
        <v>1.2421062193440293E-2</v>
      </c>
    </row>
    <row r="712" spans="1:13">
      <c r="A712" s="16" t="s">
        <v>114</v>
      </c>
      <c r="F712" s="7">
        <v>1.2077151278481189E-2</v>
      </c>
      <c r="G712" s="8">
        <v>5.6111541200256319E-3</v>
      </c>
      <c r="H712" s="8">
        <v>1.2029873466533064E-2</v>
      </c>
      <c r="I712" s="8">
        <v>2.0098821259918839E-2</v>
      </c>
      <c r="J712" s="8">
        <v>1.1229048587534943E-2</v>
      </c>
      <c r="K712" s="8">
        <v>8.1912069508994038E-3</v>
      </c>
      <c r="L712" s="8">
        <v>2.4847531252964496E-2</v>
      </c>
    </row>
    <row r="713" spans="1:13">
      <c r="A713" s="16" t="s">
        <v>512</v>
      </c>
      <c r="F713" s="7">
        <v>0.14875290047800249</v>
      </c>
      <c r="G713" s="8">
        <v>9.9118411479077698E-2</v>
      </c>
      <c r="H713" s="8">
        <v>0.12328590577479261</v>
      </c>
      <c r="I713" s="8">
        <v>0.11117827000117812</v>
      </c>
      <c r="J713" s="8">
        <v>9.7801905789547117E-2</v>
      </c>
      <c r="K713" s="8">
        <v>0.11903720569704718</v>
      </c>
      <c r="L713" s="8">
        <v>9.6699465565758272E-2</v>
      </c>
    </row>
    <row r="714" spans="1:13">
      <c r="A714" s="16" t="s">
        <v>115</v>
      </c>
      <c r="F714" s="7">
        <v>4.535169757819494E-2</v>
      </c>
      <c r="G714" s="8">
        <v>5.0594390225742678E-2</v>
      </c>
      <c r="H714" s="8">
        <v>4.7180188004533073E-2</v>
      </c>
      <c r="I714" s="8">
        <v>4.633798983350465E-2</v>
      </c>
      <c r="J714" s="8">
        <v>3.7053237897564519E-2</v>
      </c>
      <c r="K714" s="8">
        <v>5.1093351648370609E-2</v>
      </c>
      <c r="L714" s="8">
        <v>5.1610526803099945E-2</v>
      </c>
    </row>
    <row r="715" spans="1:13">
      <c r="A715" s="16" t="s">
        <v>513</v>
      </c>
      <c r="F715" s="7">
        <v>9.8673023618871831E-3</v>
      </c>
      <c r="G715" s="8">
        <v>8.7836884132067809E-3</v>
      </c>
      <c r="H715" s="8">
        <v>1.4063256347116873E-2</v>
      </c>
      <c r="I715" s="8">
        <v>9.6569518736750026E-3</v>
      </c>
      <c r="J715" s="8">
        <v>1.2412655708140092E-2</v>
      </c>
      <c r="K715" s="8">
        <v>1.5554350161744872E-2</v>
      </c>
      <c r="L715" s="8">
        <v>8.5148557235904618E-3</v>
      </c>
    </row>
    <row r="716" spans="1:13">
      <c r="A716" s="16" t="s">
        <v>116</v>
      </c>
      <c r="F716" s="7">
        <v>6.6678641127594807E-2</v>
      </c>
      <c r="G716" s="8">
        <v>3.9752119167241383E-2</v>
      </c>
      <c r="H716" s="8">
        <v>6.3086215872996274E-2</v>
      </c>
      <c r="I716" s="8">
        <v>7.0424366160972834E-2</v>
      </c>
      <c r="J716" s="8">
        <v>7.1803502934371169E-2</v>
      </c>
      <c r="K716" s="8">
        <v>7.3303306004993268E-2</v>
      </c>
      <c r="L716" s="8">
        <v>7.9640682450080227E-2</v>
      </c>
    </row>
    <row r="717" spans="1:13">
      <c r="A717" s="16" t="s">
        <v>117</v>
      </c>
      <c r="F717" s="7">
        <v>3.7196980247064255E-2</v>
      </c>
      <c r="G717" s="8">
        <v>7.6332566455480616E-2</v>
      </c>
      <c r="H717" s="8">
        <v>6.5432944518343431E-2</v>
      </c>
      <c r="I717" s="8">
        <v>5.099004068803463E-2</v>
      </c>
      <c r="J717" s="8">
        <v>5.3419979796515291E-2</v>
      </c>
      <c r="K717" s="8">
        <v>5.9179652018138219E-2</v>
      </c>
      <c r="L717" s="8">
        <v>7.4172539661603129E-2</v>
      </c>
    </row>
    <row r="718" spans="1:13">
      <c r="A718" s="16" t="s">
        <v>118</v>
      </c>
      <c r="F718" s="7">
        <v>1.1030776735765604E-2</v>
      </c>
      <c r="G718" s="8">
        <v>1.6731697486953832E-2</v>
      </c>
      <c r="H718" s="8">
        <v>1.1115436316423038E-2</v>
      </c>
      <c r="I718" s="8">
        <v>1.0871035005870201E-2</v>
      </c>
      <c r="J718" s="8">
        <v>7.2453157572539215E-3</v>
      </c>
      <c r="K718" s="8">
        <v>8.9298169911020981E-3</v>
      </c>
      <c r="L718" s="8">
        <v>4.9498510819441016E-3</v>
      </c>
    </row>
    <row r="719" spans="1:13">
      <c r="A719" s="16" t="s">
        <v>514</v>
      </c>
      <c r="F719" s="7">
        <v>5.373869938749676E-3</v>
      </c>
      <c r="G719" s="8">
        <v>5.8721781448723585E-3</v>
      </c>
      <c r="H719" s="8">
        <v>1.8417475155791487E-3</v>
      </c>
      <c r="I719" s="8">
        <v>8.3262192627172639E-3</v>
      </c>
      <c r="J719" s="8">
        <v>7.3812683962240369E-4</v>
      </c>
      <c r="K719" s="8">
        <v>1.8720549174919105E-3</v>
      </c>
      <c r="L719" s="8">
        <v>6.2699639720681898E-3</v>
      </c>
    </row>
    <row r="720" spans="1:13">
      <c r="A720" s="16" t="s">
        <v>119</v>
      </c>
      <c r="F720" s="12"/>
      <c r="G720" s="11"/>
      <c r="H720" s="8">
        <v>5.0757040149364344E-3</v>
      </c>
      <c r="I720" s="11"/>
      <c r="J720" s="8">
        <v>2.7580027222065778E-3</v>
      </c>
      <c r="K720" s="8">
        <v>5.1921062826287105E-3</v>
      </c>
      <c r="L720" s="11"/>
    </row>
    <row r="721" spans="1:18">
      <c r="A721" s="16" t="s">
        <v>76</v>
      </c>
      <c r="F721" s="7">
        <v>5.3465101651135006E-3</v>
      </c>
      <c r="G721" s="8">
        <v>1.165926475741583E-2</v>
      </c>
      <c r="H721" s="8">
        <v>7.7283178116001917E-3</v>
      </c>
      <c r="I721" s="8">
        <v>1.1411046647604251E-2</v>
      </c>
      <c r="J721" s="8">
        <v>1.0821567270430474E-2</v>
      </c>
      <c r="K721" s="8">
        <v>1.5417516071369586E-2</v>
      </c>
      <c r="L721" s="8">
        <v>5.3778447375191184E-3</v>
      </c>
    </row>
    <row r="722" spans="1:18">
      <c r="A722" s="17" t="s">
        <v>293</v>
      </c>
      <c r="F722" s="9">
        <v>1</v>
      </c>
      <c r="G722" s="10">
        <v>1</v>
      </c>
      <c r="H722" s="10">
        <v>1</v>
      </c>
      <c r="I722" s="10">
        <v>1</v>
      </c>
      <c r="J722" s="10">
        <v>1</v>
      </c>
      <c r="K722" s="10">
        <v>1</v>
      </c>
      <c r="L722" s="10">
        <v>1</v>
      </c>
    </row>
    <row r="723" spans="1:18">
      <c r="A723" s="30" t="s">
        <v>295</v>
      </c>
      <c r="F723" s="29">
        <v>500.00013679890537</v>
      </c>
      <c r="G723" s="28">
        <v>499.99956879328232</v>
      </c>
      <c r="H723" s="28">
        <v>499.99992685674215</v>
      </c>
      <c r="I723" s="28">
        <v>500.00029017300091</v>
      </c>
      <c r="J723" s="28">
        <v>499.99999990997765</v>
      </c>
      <c r="K723" s="28">
        <v>499.99974013608431</v>
      </c>
      <c r="L723" s="28">
        <v>499.99466346101633</v>
      </c>
    </row>
    <row r="724" spans="1:18">
      <c r="A724" s="22" t="s">
        <v>294</v>
      </c>
      <c r="F724" s="21">
        <v>735</v>
      </c>
      <c r="G724" s="20">
        <v>353</v>
      </c>
      <c r="H724" s="20">
        <v>700</v>
      </c>
      <c r="I724" s="20">
        <v>351</v>
      </c>
      <c r="J724" s="20">
        <v>700</v>
      </c>
      <c r="K724" s="20">
        <v>607</v>
      </c>
      <c r="L724" s="20">
        <v>628</v>
      </c>
    </row>
    <row r="725" spans="1:18">
      <c r="A725"/>
    </row>
    <row r="726" spans="1:18">
      <c r="A726" s="51" t="s">
        <v>394</v>
      </c>
      <c r="B726" s="51" t="s">
        <v>395</v>
      </c>
    </row>
    <row r="727" spans="1:18">
      <c r="A727" s="51" t="s">
        <v>396</v>
      </c>
      <c r="B727" s="51" t="s">
        <v>397</v>
      </c>
    </row>
    <row r="728" spans="1:18">
      <c r="A728" s="48"/>
      <c r="B728" s="49"/>
      <c r="C728" s="49"/>
      <c r="D728" s="49"/>
      <c r="E728" s="49"/>
      <c r="F728" s="49"/>
      <c r="G728" s="49"/>
      <c r="H728" s="49"/>
      <c r="I728" s="49"/>
      <c r="J728" s="49"/>
      <c r="K728" s="49"/>
      <c r="L728" s="49"/>
      <c r="M728" s="50"/>
    </row>
    <row r="729" spans="1:18">
      <c r="A729" s="32" t="s">
        <v>303</v>
      </c>
      <c r="B729" s="34"/>
      <c r="C729" s="35"/>
      <c r="D729" s="35"/>
      <c r="E729" s="35"/>
      <c r="F729" s="35"/>
      <c r="G729" s="35"/>
      <c r="H729" s="35"/>
      <c r="I729" s="35"/>
      <c r="J729" s="35"/>
      <c r="K729" s="35"/>
      <c r="L729" s="35"/>
      <c r="M729" s="35"/>
      <c r="N729" s="35"/>
    </row>
    <row r="730" spans="1:18">
      <c r="A730" s="32"/>
      <c r="B730" s="34"/>
      <c r="C730" s="35"/>
      <c r="D730" s="35"/>
      <c r="E730" s="35"/>
      <c r="F730" s="35"/>
      <c r="G730" s="35"/>
      <c r="H730" s="35"/>
      <c r="I730" s="35"/>
      <c r="J730" s="35"/>
      <c r="K730" s="35"/>
      <c r="L730" s="35"/>
      <c r="M730" s="35"/>
      <c r="N730" s="35"/>
    </row>
    <row r="731" spans="1:18">
      <c r="B731" s="36" t="s">
        <v>48</v>
      </c>
      <c r="C731" s="37" t="s">
        <v>49</v>
      </c>
      <c r="D731" s="37" t="s">
        <v>0</v>
      </c>
      <c r="E731" s="37" t="s">
        <v>1</v>
      </c>
      <c r="F731" s="37" t="s">
        <v>2</v>
      </c>
      <c r="G731" s="37" t="s">
        <v>3</v>
      </c>
      <c r="H731" s="37" t="s">
        <v>4</v>
      </c>
      <c r="I731" s="37" t="s">
        <v>5</v>
      </c>
      <c r="J731" s="37" t="s">
        <v>6</v>
      </c>
      <c r="K731" s="37" t="s">
        <v>7</v>
      </c>
      <c r="L731" s="37" t="s">
        <v>8</v>
      </c>
      <c r="M731" s="37" t="s">
        <v>9</v>
      </c>
      <c r="N731" s="37" t="s">
        <v>15</v>
      </c>
      <c r="O731" s="37" t="s">
        <v>588</v>
      </c>
      <c r="P731" s="37" t="s">
        <v>589</v>
      </c>
      <c r="Q731" s="37">
        <v>2024</v>
      </c>
      <c r="R731" s="37">
        <v>2025</v>
      </c>
    </row>
    <row r="732" spans="1:18">
      <c r="A732" s="38" t="s">
        <v>304</v>
      </c>
      <c r="B732" s="39">
        <v>0.42753715057793129</v>
      </c>
      <c r="C732" s="40">
        <v>0.3761466822017453</v>
      </c>
      <c r="D732" s="40">
        <v>0.36589830541152496</v>
      </c>
      <c r="E732" s="40">
        <v>0.40402289826426857</v>
      </c>
      <c r="F732" s="40">
        <v>0.418946260206222</v>
      </c>
      <c r="G732" s="40">
        <v>0.4211930235292457</v>
      </c>
      <c r="H732" s="40">
        <v>0.42082453236948081</v>
      </c>
      <c r="I732" s="40">
        <v>0.42762335102033505</v>
      </c>
      <c r="J732" s="40">
        <v>0.3984426528474076</v>
      </c>
      <c r="K732" s="40">
        <v>0.34323532928064737</v>
      </c>
      <c r="L732" s="40">
        <v>0.34139328658246454</v>
      </c>
      <c r="M732" s="40">
        <v>0.33569633867952253</v>
      </c>
      <c r="N732" s="40">
        <v>0.31013827020054108</v>
      </c>
      <c r="O732" s="40">
        <v>0.52542262782804205</v>
      </c>
      <c r="P732" s="40">
        <v>0.52571827744686117</v>
      </c>
      <c r="Q732" s="40">
        <v>0.41447130673357369</v>
      </c>
      <c r="R732" s="40">
        <v>0.41522254364104505</v>
      </c>
    </row>
    <row r="733" spans="1:18">
      <c r="A733" s="41" t="s">
        <v>515</v>
      </c>
      <c r="B733" s="39">
        <v>0.25548805435317523</v>
      </c>
      <c r="C733" s="40">
        <v>0.21332299705808691</v>
      </c>
      <c r="D733" s="40">
        <v>0.22116045804756682</v>
      </c>
      <c r="E733" s="40">
        <v>0.23989416428781238</v>
      </c>
      <c r="F733" s="40">
        <v>0.30102358385127681</v>
      </c>
      <c r="G733" s="40">
        <v>0.24699915799628974</v>
      </c>
      <c r="H733" s="40">
        <v>0.22901259951324643</v>
      </c>
      <c r="I733" s="40">
        <v>0.24659815879534208</v>
      </c>
      <c r="J733" s="40">
        <v>0.18216176096575917</v>
      </c>
      <c r="K733" s="40">
        <v>0.15245667273071739</v>
      </c>
      <c r="L733" s="40">
        <v>0.14053348037051691</v>
      </c>
      <c r="M733" s="40">
        <v>0.12954038607155025</v>
      </c>
      <c r="N733" s="40">
        <v>0.13991241309217112</v>
      </c>
      <c r="O733" s="40">
        <v>0.10324364591510279</v>
      </c>
      <c r="P733" s="40">
        <v>0.12686881717258694</v>
      </c>
      <c r="Q733" s="40">
        <v>0.13270627159457393</v>
      </c>
      <c r="R733" s="40">
        <v>0.1267622964867543</v>
      </c>
    </row>
    <row r="734" spans="1:18">
      <c r="A734" s="41" t="s">
        <v>605</v>
      </c>
      <c r="B734" s="39">
        <v>2.4929241637271265E-2</v>
      </c>
      <c r="C734" s="40">
        <v>2.5791971407336203E-2</v>
      </c>
      <c r="D734" s="40">
        <v>2.8941431500044169E-2</v>
      </c>
      <c r="E734" s="40">
        <v>2.5757027302448735E-2</v>
      </c>
      <c r="F734" s="40">
        <v>2.6222975041593731E-2</v>
      </c>
      <c r="G734" s="40">
        <v>2.0964713748923045E-2</v>
      </c>
      <c r="H734" s="40">
        <v>2.299858438517011E-2</v>
      </c>
      <c r="I734" s="40">
        <v>2.5265928892567024E-2</v>
      </c>
      <c r="J734" s="40">
        <v>1.578951880166591E-2</v>
      </c>
      <c r="K734" s="40">
        <v>3.5122591892925999E-2</v>
      </c>
      <c r="L734" s="40">
        <v>1.5116387166598209E-2</v>
      </c>
      <c r="M734" s="40">
        <v>1.0800364799555678E-3</v>
      </c>
      <c r="N734" s="40">
        <v>2.2919458388832012E-2</v>
      </c>
      <c r="O734" s="40">
        <v>4.1402270531383026E-3</v>
      </c>
      <c r="P734" s="40">
        <v>3.9791785454355135E-3</v>
      </c>
      <c r="Q734" s="40">
        <v>2.0571610492576085E-3</v>
      </c>
      <c r="R734" s="40">
        <v>5.2028328444650293E-3</v>
      </c>
    </row>
    <row r="735" spans="1:18">
      <c r="A735" s="41" t="s">
        <v>305</v>
      </c>
      <c r="B735" s="39">
        <v>5.0321812375684095E-2</v>
      </c>
      <c r="C735" s="40">
        <v>3.7227980899224057E-2</v>
      </c>
      <c r="D735" s="40">
        <v>6.1453387146961157E-2</v>
      </c>
      <c r="E735" s="40">
        <v>6.010576371210908E-2</v>
      </c>
      <c r="F735" s="40">
        <v>5.0656620887381487E-2</v>
      </c>
      <c r="G735" s="40">
        <v>3.3607418141802133E-2</v>
      </c>
      <c r="H735" s="40">
        <v>4.9826365193517311E-2</v>
      </c>
      <c r="I735" s="40">
        <v>4.718442398661496E-2</v>
      </c>
      <c r="J735" s="40">
        <v>3.3024555982311625E-2</v>
      </c>
      <c r="K735" s="40">
        <v>4.0760237178942775E-2</v>
      </c>
      <c r="L735" s="40">
        <v>4.3707678749009632E-2</v>
      </c>
      <c r="M735" s="40">
        <v>3.6696824600192433E-2</v>
      </c>
      <c r="N735" s="40">
        <v>4.6738591390589043E-2</v>
      </c>
      <c r="O735" s="40">
        <v>2.9989295337213805E-2</v>
      </c>
      <c r="P735" s="40">
        <v>3.7572467792998596E-2</v>
      </c>
      <c r="Q735" s="40">
        <v>2.8182709107262963E-2</v>
      </c>
      <c r="R735" s="40">
        <v>2.8813510389175852E-2</v>
      </c>
    </row>
    <row r="736" spans="1:18">
      <c r="A736" s="41" t="s">
        <v>306</v>
      </c>
      <c r="B736" s="39">
        <v>4.6456129875108138E-2</v>
      </c>
      <c r="C736" s="40">
        <v>3.7935721486648741E-2</v>
      </c>
      <c r="D736" s="40">
        <v>5.9492835851808909E-2</v>
      </c>
      <c r="E736" s="40">
        <v>4.6380419163243973E-2</v>
      </c>
      <c r="F736" s="40">
        <v>5.2404226428392278E-2</v>
      </c>
      <c r="G736" s="40">
        <v>5.1012373631169006E-2</v>
      </c>
      <c r="H736" s="40">
        <v>4.1976044409082099E-2</v>
      </c>
      <c r="I736" s="40">
        <v>3.6522023247486712E-2</v>
      </c>
      <c r="J736" s="40">
        <v>2.8552784501116434E-2</v>
      </c>
      <c r="K736" s="40">
        <v>2.8634728978162931E-2</v>
      </c>
      <c r="L736" s="40">
        <v>2.3482489679264321E-2</v>
      </c>
      <c r="M736" s="40">
        <v>2.0133073643710742E-2</v>
      </c>
      <c r="N736" s="40">
        <v>2.8954278935728085E-2</v>
      </c>
      <c r="O736" s="40">
        <v>2.4240987881520598E-2</v>
      </c>
      <c r="P736" s="40">
        <v>2.1064902591174259E-2</v>
      </c>
      <c r="Q736" s="40">
        <v>2.4086058566006464E-2</v>
      </c>
      <c r="R736" s="40">
        <v>2.1086627269582547E-2</v>
      </c>
    </row>
    <row r="737" spans="1:18">
      <c r="A737" s="41" t="s">
        <v>307</v>
      </c>
      <c r="B737" s="122"/>
      <c r="C737" s="123"/>
      <c r="D737" s="123"/>
      <c r="E737" s="123"/>
      <c r="F737" s="123"/>
      <c r="G737" s="123"/>
      <c r="H737" s="123"/>
      <c r="I737" s="123"/>
      <c r="J737" s="123"/>
      <c r="K737" s="123"/>
      <c r="L737" s="123"/>
      <c r="M737" s="40">
        <v>8.5386394700033303E-3</v>
      </c>
      <c r="N737" s="40">
        <v>1.629151404879094E-2</v>
      </c>
      <c r="O737" s="120">
        <v>2.1709207536268073E-2</v>
      </c>
      <c r="P737" s="120">
        <v>1.1694933754697472E-2</v>
      </c>
      <c r="Q737" s="120">
        <v>1.0843212738425567E-2</v>
      </c>
      <c r="R737" s="120">
        <v>1.1985643524691288E-2</v>
      </c>
    </row>
    <row r="738" spans="1:18">
      <c r="A738" s="41" t="s">
        <v>76</v>
      </c>
      <c r="B738" s="39">
        <v>2.2141897044719774E-2</v>
      </c>
      <c r="C738" s="40">
        <v>1.1268129352547339E-2</v>
      </c>
      <c r="D738" s="40">
        <v>1.1653588258068148E-2</v>
      </c>
      <c r="E738" s="40">
        <v>1.3468034276116229E-2</v>
      </c>
      <c r="F738" s="40">
        <v>4.6194241807321042E-3</v>
      </c>
      <c r="G738" s="40">
        <v>8.8684924741426613E-3</v>
      </c>
      <c r="H738" s="40">
        <v>4.2529885242599394E-3</v>
      </c>
      <c r="I738" s="40">
        <v>1.1820480514604124E-2</v>
      </c>
      <c r="J738" s="40">
        <v>9.9224354886325531E-3</v>
      </c>
      <c r="K738" s="40">
        <v>3.122356267627024E-3</v>
      </c>
      <c r="L738" s="40">
        <v>4.2474658235973715E-3</v>
      </c>
      <c r="M738" s="40">
        <v>1.7612350204381823E-2</v>
      </c>
      <c r="N738" s="40">
        <v>1.726505632913284E-2</v>
      </c>
      <c r="O738" s="120">
        <v>1.4072229794567341E-2</v>
      </c>
      <c r="P738" s="120">
        <v>1.0240047732252627E-2</v>
      </c>
      <c r="Q738" s="120">
        <v>1.4216699320234043E-2</v>
      </c>
      <c r="R738" s="120">
        <v>9.7019635430818478E-3</v>
      </c>
    </row>
    <row r="739" spans="1:18">
      <c r="A739" s="41" t="s">
        <v>308</v>
      </c>
      <c r="B739" s="9">
        <v>0.40185358040405644</v>
      </c>
      <c r="C739" s="9">
        <v>0.49328697942819211</v>
      </c>
      <c r="D739" s="9">
        <v>0.45378807518094555</v>
      </c>
      <c r="E739" s="9">
        <v>0.42819937389133228</v>
      </c>
      <c r="F739" s="9">
        <v>0.37742985569634685</v>
      </c>
      <c r="G739" s="9">
        <v>0.40592254313292592</v>
      </c>
      <c r="H739" s="9">
        <v>0.42948001426001192</v>
      </c>
      <c r="I739" s="9">
        <v>0.41920398627830763</v>
      </c>
      <c r="J739" s="9">
        <v>0.45423313166958046</v>
      </c>
      <c r="K739" s="9">
        <v>0.5078382549156002</v>
      </c>
      <c r="L739" s="9">
        <v>0.54498197539067106</v>
      </c>
      <c r="M739" s="9">
        <v>0.56743278296899591</v>
      </c>
      <c r="N739" s="9">
        <v>0.57341707464562763</v>
      </c>
      <c r="O739" s="9">
        <v>0.42598928996473334</v>
      </c>
      <c r="P739" s="9">
        <v>0.42951424140736577</v>
      </c>
      <c r="Q739" s="9">
        <v>0.55255767708612569</v>
      </c>
      <c r="R739" s="9">
        <v>0.53459542695245776</v>
      </c>
    </row>
    <row r="740" spans="1:18">
      <c r="A740" s="42" t="s">
        <v>295</v>
      </c>
      <c r="B740" s="28">
        <v>500.00096999999909</v>
      </c>
      <c r="C740" s="28">
        <v>499.99958500000116</v>
      </c>
      <c r="D740" s="28">
        <v>500.00221999999945</v>
      </c>
      <c r="E740" s="28">
        <v>499.9994700000039</v>
      </c>
      <c r="F740" s="28">
        <v>500.00013679890498</v>
      </c>
      <c r="G740" s="28">
        <v>499.99956879328278</v>
      </c>
      <c r="H740" s="28">
        <v>499.99992685674169</v>
      </c>
      <c r="I740" s="28">
        <v>500.00029017300045</v>
      </c>
      <c r="J740" s="28">
        <v>499.99999990997935</v>
      </c>
      <c r="K740" s="28">
        <v>499.99974013608556</v>
      </c>
      <c r="L740" s="28">
        <v>499.99466346101741</v>
      </c>
      <c r="M740" s="28">
        <v>500.0003989499661</v>
      </c>
      <c r="N740" s="28">
        <v>499.99983211899405</v>
      </c>
      <c r="O740" s="121">
        <v>500.00000000000296</v>
      </c>
      <c r="P740" s="121">
        <v>500.00000000000296</v>
      </c>
      <c r="Q740" s="28">
        <v>499.9997260225183</v>
      </c>
      <c r="R740" s="28">
        <v>500.000054064403</v>
      </c>
    </row>
    <row r="741" spans="1:18">
      <c r="A741" s="45" t="s">
        <v>294</v>
      </c>
      <c r="B741" s="46">
        <v>807</v>
      </c>
      <c r="C741" s="47">
        <v>557</v>
      </c>
      <c r="D741" s="47">
        <v>904</v>
      </c>
      <c r="E741" s="47">
        <v>589</v>
      </c>
      <c r="F741" s="47">
        <v>735</v>
      </c>
      <c r="G741" s="47">
        <v>353</v>
      </c>
      <c r="H741" s="47">
        <v>700</v>
      </c>
      <c r="I741" s="47">
        <v>351</v>
      </c>
      <c r="J741" s="47">
        <v>700</v>
      </c>
      <c r="K741" s="47">
        <v>607</v>
      </c>
      <c r="L741" s="47">
        <v>628</v>
      </c>
      <c r="M741" s="47">
        <v>640</v>
      </c>
      <c r="N741" s="47">
        <v>607</v>
      </c>
      <c r="O741" s="47">
        <v>812</v>
      </c>
      <c r="P741" s="47">
        <v>816</v>
      </c>
      <c r="Q741" s="27">
        <v>722</v>
      </c>
      <c r="R741" s="27">
        <v>914</v>
      </c>
    </row>
    <row r="742" spans="1:18">
      <c r="A742"/>
    </row>
    <row r="743" spans="1:18">
      <c r="A743" s="51" t="s">
        <v>394</v>
      </c>
      <c r="B743" s="51" t="s">
        <v>395</v>
      </c>
    </row>
    <row r="744" spans="1:18">
      <c r="A744" s="51" t="s">
        <v>396</v>
      </c>
      <c r="B744" s="51" t="s">
        <v>604</v>
      </c>
    </row>
    <row r="745" spans="1:18">
      <c r="A745" s="48"/>
      <c r="B745" s="49"/>
      <c r="C745" s="49"/>
      <c r="D745" s="49"/>
      <c r="E745" s="49"/>
      <c r="F745" s="49"/>
      <c r="G745" s="49"/>
      <c r="H745" s="49"/>
      <c r="I745" s="49"/>
      <c r="J745" s="49"/>
      <c r="K745" s="49"/>
      <c r="L745" s="49"/>
      <c r="M745" s="49"/>
      <c r="N745" s="49"/>
    </row>
    <row r="746" spans="1:18">
      <c r="A746" s="18" t="s">
        <v>404</v>
      </c>
      <c r="B746" s="1"/>
      <c r="C746" s="1"/>
      <c r="D746" s="1"/>
      <c r="E746" s="1"/>
      <c r="F746" s="1"/>
      <c r="G746" s="1"/>
      <c r="H746" s="1"/>
      <c r="I746" s="1"/>
      <c r="J746" s="1"/>
      <c r="K746" s="1"/>
      <c r="L746" s="1"/>
      <c r="M746" s="2"/>
    </row>
    <row r="748" spans="1:18">
      <c r="B748" s="3" t="s">
        <v>48</v>
      </c>
      <c r="C748" s="4" t="s">
        <v>49</v>
      </c>
      <c r="D748" s="4" t="s">
        <v>0</v>
      </c>
      <c r="E748" s="4" t="s">
        <v>1</v>
      </c>
      <c r="F748" s="4" t="s">
        <v>2</v>
      </c>
      <c r="G748" s="4" t="s">
        <v>3</v>
      </c>
      <c r="H748" s="4" t="s">
        <v>4</v>
      </c>
      <c r="I748" s="4" t="s">
        <v>5</v>
      </c>
      <c r="J748" s="4" t="s">
        <v>6</v>
      </c>
      <c r="K748" s="4" t="s">
        <v>7</v>
      </c>
      <c r="L748" s="4" t="s">
        <v>8</v>
      </c>
    </row>
    <row r="749" spans="1:18">
      <c r="A749" s="15" t="s">
        <v>120</v>
      </c>
      <c r="B749" s="5">
        <v>0.18075668973315548</v>
      </c>
      <c r="C749" s="6">
        <v>0.19309214654922757</v>
      </c>
      <c r="D749" s="6">
        <v>0.20233081214309059</v>
      </c>
      <c r="E749" s="6">
        <v>0.22849352908515211</v>
      </c>
      <c r="F749" s="6">
        <v>0.16227831005930449</v>
      </c>
      <c r="G749" s="6">
        <v>0.17650708282002361</v>
      </c>
      <c r="H749" s="6">
        <v>0.2002020360731028</v>
      </c>
      <c r="I749" s="6">
        <v>0.18096201019892316</v>
      </c>
      <c r="J749" s="6">
        <v>0.19590150167767578</v>
      </c>
      <c r="K749" s="6">
        <v>0.2625571479682427</v>
      </c>
      <c r="L749" s="6">
        <v>0.25153458046533711</v>
      </c>
    </row>
    <row r="750" spans="1:18">
      <c r="A750" s="16" t="s">
        <v>121</v>
      </c>
      <c r="B750" s="7">
        <v>0.24282100037054019</v>
      </c>
      <c r="C750" s="8">
        <v>0.31624463104615352</v>
      </c>
      <c r="D750" s="8">
        <v>0.28557452853297904</v>
      </c>
      <c r="E750" s="8">
        <v>0.24257663193831752</v>
      </c>
      <c r="F750" s="8">
        <v>0.24016342214754091</v>
      </c>
      <c r="G750" s="8">
        <v>0.22421160756638328</v>
      </c>
      <c r="H750" s="8">
        <v>0.22595294492257495</v>
      </c>
      <c r="I750" s="8">
        <v>0.18150758133522429</v>
      </c>
      <c r="J750" s="8">
        <v>0.27806342063555506</v>
      </c>
      <c r="K750" s="8">
        <v>0.25713379342111864</v>
      </c>
      <c r="L750" s="8">
        <v>0.3023462912422854</v>
      </c>
    </row>
    <row r="751" spans="1:18">
      <c r="A751" s="16" t="s">
        <v>122</v>
      </c>
      <c r="B751" s="7">
        <v>0.22082978452580995</v>
      </c>
      <c r="C751" s="8">
        <v>0.18541827214762169</v>
      </c>
      <c r="D751" s="8">
        <v>0.19301400248969711</v>
      </c>
      <c r="E751" s="8">
        <v>0.19424234003618662</v>
      </c>
      <c r="F751" s="8">
        <v>0.13074588130343268</v>
      </c>
      <c r="G751" s="8">
        <v>0.13883214518501327</v>
      </c>
      <c r="H751" s="8">
        <v>0.19360527323884127</v>
      </c>
      <c r="I751" s="8">
        <v>0.23642026620342885</v>
      </c>
      <c r="J751" s="8">
        <v>0.22974550035256228</v>
      </c>
      <c r="K751" s="8">
        <v>0.17602116251024738</v>
      </c>
      <c r="L751" s="8">
        <v>0.14742371596748949</v>
      </c>
    </row>
    <row r="752" spans="1:18">
      <c r="A752" s="16" t="s">
        <v>123</v>
      </c>
      <c r="B752" s="7">
        <v>7.4558498873012372E-2</v>
      </c>
      <c r="C752" s="8">
        <v>8.6106187865112177E-2</v>
      </c>
      <c r="D752" s="8">
        <v>5.5482109548367492E-2</v>
      </c>
      <c r="E752" s="8">
        <v>0.10806604395047635</v>
      </c>
      <c r="F752" s="8">
        <v>0.16384271924422475</v>
      </c>
      <c r="G752" s="8">
        <v>0.14153149986520291</v>
      </c>
      <c r="H752" s="8">
        <v>9.0393414152397517E-2</v>
      </c>
      <c r="I752" s="8">
        <v>7.5018066954606985E-2</v>
      </c>
      <c r="J752" s="8">
        <v>9.0634016353291477E-2</v>
      </c>
      <c r="K752" s="8">
        <v>9.531461366393558E-2</v>
      </c>
      <c r="L752" s="8">
        <v>0.11513262701797734</v>
      </c>
    </row>
    <row r="753" spans="1:14">
      <c r="A753" s="16" t="s">
        <v>124</v>
      </c>
      <c r="B753" s="7">
        <v>0.11820311262171369</v>
      </c>
      <c r="C753" s="8">
        <v>0.10167265471683269</v>
      </c>
      <c r="D753" s="8">
        <v>9.9316061634666039E-2</v>
      </c>
      <c r="E753" s="8">
        <v>6.35382235052422E-2</v>
      </c>
      <c r="F753" s="8">
        <v>0.10423647623606612</v>
      </c>
      <c r="G753" s="8">
        <v>0.14733152921343332</v>
      </c>
      <c r="H753" s="8">
        <v>8.2762137633424826E-2</v>
      </c>
      <c r="I753" s="8">
        <v>0.14567835052945508</v>
      </c>
      <c r="J753" s="8">
        <v>9.8386528478636326E-2</v>
      </c>
      <c r="K753" s="8">
        <v>8.0904099452229497E-2</v>
      </c>
      <c r="L753" s="8">
        <v>7.7228587787064526E-2</v>
      </c>
    </row>
    <row r="754" spans="1:14">
      <c r="A754" s="16" t="s">
        <v>125</v>
      </c>
      <c r="B754" s="7">
        <v>0.10621753417088224</v>
      </c>
      <c r="C754" s="8">
        <v>7.5545272442746156E-2</v>
      </c>
      <c r="D754" s="8">
        <v>0.10382710376577549</v>
      </c>
      <c r="E754" s="8">
        <v>0.11518089575562473</v>
      </c>
      <c r="F754" s="8">
        <v>0.12083175237991994</v>
      </c>
      <c r="G754" s="8">
        <v>9.0716062696010347E-2</v>
      </c>
      <c r="H754" s="8">
        <v>0.14315326445381776</v>
      </c>
      <c r="I754" s="8">
        <v>0.12768875302388233</v>
      </c>
      <c r="J754" s="8">
        <v>8.1966614131273013E-2</v>
      </c>
      <c r="K754" s="8">
        <v>0.10139887605309257</v>
      </c>
      <c r="L754" s="8">
        <v>8.2960108216682066E-2</v>
      </c>
    </row>
    <row r="755" spans="1:14">
      <c r="A755" s="16" t="s">
        <v>126</v>
      </c>
      <c r="B755" s="7">
        <v>4.7890365202174531E-2</v>
      </c>
      <c r="C755" s="8">
        <v>1.8802015821660065E-2</v>
      </c>
      <c r="D755" s="8">
        <v>3.7993748727965036E-2</v>
      </c>
      <c r="E755" s="8">
        <v>1.7181321623027556E-2</v>
      </c>
      <c r="F755" s="8">
        <v>5.7684609100152891E-2</v>
      </c>
      <c r="G755" s="8">
        <v>5.6126101838359505E-2</v>
      </c>
      <c r="H755" s="8">
        <v>2.6745098748085495E-2</v>
      </c>
      <c r="I755" s="8">
        <v>3.5314873938460396E-2</v>
      </c>
      <c r="J755" s="8">
        <v>2.1085930869445345E-2</v>
      </c>
      <c r="K755" s="8">
        <v>1.6495868495580164E-2</v>
      </c>
      <c r="L755" s="8">
        <v>2.2012027098201947E-2</v>
      </c>
    </row>
    <row r="756" spans="1:14">
      <c r="A756" s="16" t="s">
        <v>127</v>
      </c>
      <c r="B756" s="7">
        <v>5.3435954391701044E-3</v>
      </c>
      <c r="C756" s="8">
        <v>9.1307274878127901E-3</v>
      </c>
      <c r="D756" s="8">
        <v>1.4102954324150863E-2</v>
      </c>
      <c r="E756" s="8">
        <v>1.3166767680025327E-2</v>
      </c>
      <c r="F756" s="8">
        <v>4.3820436780693415E-3</v>
      </c>
      <c r="G756" s="8">
        <v>1.1871017939958978E-2</v>
      </c>
      <c r="H756" s="8">
        <v>2.4183843093195923E-2</v>
      </c>
      <c r="I756" s="11"/>
      <c r="J756" s="8">
        <v>4.2164875015607232E-3</v>
      </c>
      <c r="K756" s="8">
        <v>4.9525191929349049E-3</v>
      </c>
      <c r="L756" s="11"/>
    </row>
    <row r="757" spans="1:14">
      <c r="A757" s="16" t="s">
        <v>128</v>
      </c>
      <c r="B757" s="12"/>
      <c r="C757" s="11"/>
      <c r="D757" s="11"/>
      <c r="E757" s="11"/>
      <c r="F757" s="11"/>
      <c r="G757" s="8">
        <v>6.0880515163821121E-3</v>
      </c>
      <c r="H757" s="11"/>
      <c r="I757" s="11"/>
      <c r="J757" s="11"/>
      <c r="K757" s="11"/>
      <c r="L757" s="11"/>
    </row>
    <row r="758" spans="1:14">
      <c r="A758" s="16" t="s">
        <v>129</v>
      </c>
      <c r="B758" s="7">
        <v>3.3794190635414423E-3</v>
      </c>
      <c r="C758" s="8">
        <v>4.5221757689699361E-3</v>
      </c>
      <c r="D758" s="8">
        <v>2.7053571723831701E-3</v>
      </c>
      <c r="E758" s="8">
        <v>8.0772487728219718E-3</v>
      </c>
      <c r="F758" s="8">
        <v>1.2466946917189825E-2</v>
      </c>
      <c r="G758" s="11"/>
      <c r="H758" s="8">
        <v>1.3001987684559539E-2</v>
      </c>
      <c r="I758" s="8">
        <v>9.3364592840396703E-3</v>
      </c>
      <c r="J758" s="11"/>
      <c r="K758" s="11"/>
      <c r="L758" s="11"/>
    </row>
    <row r="759" spans="1:14">
      <c r="A759" s="16" t="s">
        <v>130</v>
      </c>
      <c r="B759" s="12"/>
      <c r="C759" s="8">
        <v>4.6680498338984369E-3</v>
      </c>
      <c r="D759" s="11"/>
      <c r="E759" s="11"/>
      <c r="F759" s="8">
        <v>3.3678389340988969E-3</v>
      </c>
      <c r="G759" s="11"/>
      <c r="H759" s="11"/>
      <c r="I759" s="8">
        <v>8.0736385319793592E-3</v>
      </c>
      <c r="J759" s="11"/>
      <c r="K759" s="8">
        <v>5.2219192426188254E-3</v>
      </c>
      <c r="L759" s="11"/>
    </row>
    <row r="760" spans="1:14">
      <c r="A760" s="16" t="s">
        <v>131</v>
      </c>
      <c r="B760" s="12"/>
      <c r="C760" s="8">
        <v>4.7978663199647522E-3</v>
      </c>
      <c r="D760" s="8">
        <v>2.7619846770673057E-3</v>
      </c>
      <c r="E760" s="8">
        <v>4.738498826562792E-3</v>
      </c>
      <c r="F760" s="11"/>
      <c r="G760" s="8">
        <v>6.784901359232578E-3</v>
      </c>
      <c r="H760" s="11"/>
      <c r="I760" s="11"/>
      <c r="J760" s="11"/>
      <c r="K760" s="11"/>
      <c r="L760" s="8">
        <v>1.3620622049622068E-3</v>
      </c>
    </row>
    <row r="761" spans="1:14">
      <c r="A761" s="16" t="s">
        <v>132</v>
      </c>
      <c r="B761" s="12"/>
      <c r="C761" s="11"/>
      <c r="D761" s="8">
        <v>2.8913369838578533E-3</v>
      </c>
      <c r="E761" s="8">
        <v>4.738498826562792E-3</v>
      </c>
      <c r="F761" s="11"/>
      <c r="G761" s="11"/>
      <c r="H761" s="11"/>
      <c r="I761" s="11"/>
      <c r="J761" s="11"/>
      <c r="K761" s="11"/>
      <c r="L761" s="11"/>
    </row>
    <row r="762" spans="1:14">
      <c r="A762" s="17" t="s">
        <v>293</v>
      </c>
      <c r="B762" s="9">
        <v>1</v>
      </c>
      <c r="C762" s="10">
        <v>1</v>
      </c>
      <c r="D762" s="10">
        <v>1</v>
      </c>
      <c r="E762" s="10">
        <v>1</v>
      </c>
      <c r="F762" s="10">
        <v>1</v>
      </c>
      <c r="G762" s="10">
        <v>1</v>
      </c>
      <c r="H762" s="10">
        <v>1</v>
      </c>
      <c r="I762" s="10">
        <v>1</v>
      </c>
      <c r="J762" s="10">
        <v>1</v>
      </c>
      <c r="K762" s="10">
        <v>1</v>
      </c>
      <c r="L762" s="10">
        <v>1</v>
      </c>
    </row>
    <row r="763" spans="1:14">
      <c r="A763" s="30" t="s">
        <v>295</v>
      </c>
      <c r="B763" s="29">
        <v>213.76899000000003</v>
      </c>
      <c r="C763" s="28">
        <v>188.073185</v>
      </c>
      <c r="D763" s="28">
        <v>182.94996500000005</v>
      </c>
      <c r="E763" s="28">
        <v>202.01123499999991</v>
      </c>
      <c r="F763" s="28">
        <v>209.47318741450064</v>
      </c>
      <c r="G763" s="28">
        <v>210.59633014336188</v>
      </c>
      <c r="H763" s="28">
        <v>210.4122354042627</v>
      </c>
      <c r="I763" s="28">
        <v>213.81179959491845</v>
      </c>
      <c r="J763" s="28">
        <v>199.22132638783629</v>
      </c>
      <c r="K763" s="28">
        <v>171.61757544584745</v>
      </c>
      <c r="L763" s="28">
        <v>170.69482143264992</v>
      </c>
    </row>
    <row r="764" spans="1:14">
      <c r="A764" s="22" t="s">
        <v>294</v>
      </c>
      <c r="B764" s="21">
        <v>335</v>
      </c>
      <c r="C764" s="20">
        <v>211</v>
      </c>
      <c r="D764" s="20">
        <v>336</v>
      </c>
      <c r="E764" s="20">
        <v>235</v>
      </c>
      <c r="F764" s="20">
        <v>316</v>
      </c>
      <c r="G764" s="20">
        <v>142</v>
      </c>
      <c r="H764" s="20">
        <v>278</v>
      </c>
      <c r="I764" s="20">
        <v>144</v>
      </c>
      <c r="J764" s="20">
        <v>254</v>
      </c>
      <c r="K764" s="20">
        <v>213</v>
      </c>
      <c r="L764" s="20">
        <v>170</v>
      </c>
    </row>
    <row r="765" spans="1:14">
      <c r="A765"/>
    </row>
    <row r="766" spans="1:14">
      <c r="A766" s="51" t="s">
        <v>394</v>
      </c>
      <c r="B766" s="51" t="s">
        <v>402</v>
      </c>
    </row>
    <row r="767" spans="1:14">
      <c r="A767" s="51" t="s">
        <v>396</v>
      </c>
      <c r="B767" s="51" t="s">
        <v>410</v>
      </c>
    </row>
    <row r="768" spans="1:14">
      <c r="A768" s="48"/>
      <c r="B768" s="49"/>
      <c r="C768" s="49"/>
      <c r="D768" s="49"/>
      <c r="E768" s="49"/>
      <c r="F768" s="49"/>
      <c r="G768" s="49"/>
      <c r="H768" s="49"/>
      <c r="I768" s="49"/>
      <c r="J768" s="49"/>
      <c r="K768" s="49"/>
      <c r="L768" s="49"/>
      <c r="M768" s="49"/>
      <c r="N768" s="49"/>
    </row>
    <row r="769" spans="1:18">
      <c r="A769" s="18" t="s">
        <v>403</v>
      </c>
      <c r="B769" s="1"/>
      <c r="C769" s="1"/>
      <c r="D769" s="1"/>
      <c r="E769" s="1"/>
      <c r="F769" s="1"/>
      <c r="G769" s="1"/>
      <c r="H769" s="1"/>
      <c r="I769" s="1"/>
      <c r="J769" s="1"/>
      <c r="K769" s="1"/>
      <c r="L769" s="1"/>
      <c r="M769" s="1"/>
      <c r="N769" s="1"/>
    </row>
    <row r="771" spans="1:18">
      <c r="B771" s="3" t="s">
        <v>48</v>
      </c>
      <c r="C771" s="4" t="s">
        <v>49</v>
      </c>
      <c r="D771" s="4" t="s">
        <v>0</v>
      </c>
      <c r="E771" s="4" t="s">
        <v>1</v>
      </c>
      <c r="F771" s="4" t="s">
        <v>2</v>
      </c>
      <c r="G771" s="4" t="s">
        <v>3</v>
      </c>
      <c r="H771" s="4" t="s">
        <v>4</v>
      </c>
      <c r="I771" s="4" t="s">
        <v>5</v>
      </c>
      <c r="J771" s="4" t="s">
        <v>6</v>
      </c>
      <c r="K771" s="4" t="s">
        <v>7</v>
      </c>
      <c r="L771" s="4" t="s">
        <v>8</v>
      </c>
      <c r="M771" s="4" t="s">
        <v>9</v>
      </c>
      <c r="N771" s="4" t="s">
        <v>15</v>
      </c>
      <c r="O771" s="114" t="s">
        <v>588</v>
      </c>
      <c r="P771" s="114" t="s">
        <v>589</v>
      </c>
      <c r="Q771" s="114">
        <v>2024</v>
      </c>
      <c r="R771" s="114">
        <v>2025</v>
      </c>
    </row>
    <row r="772" spans="1:18">
      <c r="A772" s="15" t="s">
        <v>90</v>
      </c>
      <c r="B772" s="5">
        <v>1.008686994311009E-2</v>
      </c>
      <c r="C772" s="6">
        <v>1.9062153916306585E-2</v>
      </c>
      <c r="D772" s="6">
        <v>2.9055211899056662E-3</v>
      </c>
      <c r="E772" s="6">
        <v>1.2709218870920712E-2</v>
      </c>
      <c r="F772" s="6">
        <v>1.9753482287988438E-2</v>
      </c>
      <c r="G772" s="6">
        <v>1.3322049052495793E-2</v>
      </c>
      <c r="H772" s="6">
        <v>3.2310128848401315E-2</v>
      </c>
      <c r="I772" s="6">
        <v>3.3503089194773641E-2</v>
      </c>
      <c r="J772" s="6">
        <v>1.282201440029839E-2</v>
      </c>
      <c r="K772" s="13"/>
      <c r="L772" s="13"/>
      <c r="M772" s="6">
        <v>5.533621340251255E-3</v>
      </c>
      <c r="N772" s="13"/>
      <c r="O772" s="115">
        <v>1.8253592191586041E-2</v>
      </c>
      <c r="P772" s="115">
        <v>2.88381527597571E-2</v>
      </c>
      <c r="Q772" s="179">
        <v>9.6073982386877289E-3</v>
      </c>
      <c r="R772" s="179">
        <v>2.3379236962621036E-2</v>
      </c>
    </row>
    <row r="773" spans="1:18">
      <c r="A773" s="16" t="s">
        <v>91</v>
      </c>
      <c r="B773" s="7">
        <v>7.1467966424877655E-2</v>
      </c>
      <c r="C773" s="8">
        <v>8.459943399161346E-2</v>
      </c>
      <c r="D773" s="8">
        <v>9.1193758905611141E-2</v>
      </c>
      <c r="E773" s="8">
        <v>8.3426399526739164E-2</v>
      </c>
      <c r="F773" s="8">
        <v>6.1812611795991401E-2</v>
      </c>
      <c r="G773" s="8">
        <v>7.6994741206621781E-2</v>
      </c>
      <c r="H773" s="8">
        <v>6.4755481427767908E-2</v>
      </c>
      <c r="I773" s="8">
        <v>7.0644676440351883E-2</v>
      </c>
      <c r="J773" s="8">
        <v>4.9322757746252367E-2</v>
      </c>
      <c r="K773" s="8">
        <v>4.7890151916816927E-2</v>
      </c>
      <c r="L773" s="8">
        <v>5.3073821121685585E-2</v>
      </c>
      <c r="M773" s="8">
        <v>3.5398176060548132E-2</v>
      </c>
      <c r="N773" s="8">
        <v>3.9809588663661667E-2</v>
      </c>
      <c r="O773" s="116">
        <v>8.7976188622621618E-2</v>
      </c>
      <c r="P773" s="116">
        <v>8.077129217098715E-2</v>
      </c>
      <c r="Q773" s="180">
        <v>0.1147599555127356</v>
      </c>
      <c r="R773" s="180">
        <v>9.2879980958700342E-2</v>
      </c>
    </row>
    <row r="774" spans="1:18">
      <c r="A774" s="16" t="s">
        <v>12</v>
      </c>
      <c r="B774" s="7">
        <v>0.40739739660088203</v>
      </c>
      <c r="C774" s="8">
        <v>0.44425942486165682</v>
      </c>
      <c r="D774" s="8">
        <v>0.44808333251115967</v>
      </c>
      <c r="E774" s="8">
        <v>0.45610101834187605</v>
      </c>
      <c r="F774" s="8">
        <v>0.35328708786095542</v>
      </c>
      <c r="G774" s="8">
        <v>0.35724918353905527</v>
      </c>
      <c r="H774" s="8">
        <v>0.37262133114379792</v>
      </c>
      <c r="I774" s="8">
        <v>0.34335628034484988</v>
      </c>
      <c r="J774" s="8">
        <v>0.29639194624197851</v>
      </c>
      <c r="K774" s="8">
        <v>0.29358018827305571</v>
      </c>
      <c r="L774" s="8">
        <v>0.31839678909956992</v>
      </c>
      <c r="M774" s="8">
        <v>0.36624749277595448</v>
      </c>
      <c r="N774" s="8">
        <v>0.35490310815002302</v>
      </c>
      <c r="O774" s="116">
        <v>0.38713334152887424</v>
      </c>
      <c r="P774" s="116">
        <v>0.37856013413137085</v>
      </c>
      <c r="Q774" s="180">
        <v>0.40188029752923826</v>
      </c>
      <c r="R774" s="180">
        <v>0.36973688527877313</v>
      </c>
    </row>
    <row r="775" spans="1:18">
      <c r="A775" s="16" t="s">
        <v>92</v>
      </c>
      <c r="B775" s="7">
        <v>0.47220773228146889</v>
      </c>
      <c r="C775" s="8">
        <v>0.4073905857445867</v>
      </c>
      <c r="D775" s="8">
        <v>0.43117018360730475</v>
      </c>
      <c r="E775" s="8">
        <v>0.39937758907320153</v>
      </c>
      <c r="F775" s="8">
        <v>0.50902433242405376</v>
      </c>
      <c r="G775" s="8">
        <v>0.50056137022110136</v>
      </c>
      <c r="H775" s="8">
        <v>0.46690981446191765</v>
      </c>
      <c r="I775" s="8">
        <v>0.51047069081927265</v>
      </c>
      <c r="J775" s="8">
        <v>0.58868940494257405</v>
      </c>
      <c r="K775" s="8">
        <v>0.52329563741729357</v>
      </c>
      <c r="L775" s="8">
        <v>0.54011639168369352</v>
      </c>
      <c r="M775" s="8">
        <v>0.51482825485935346</v>
      </c>
      <c r="N775" s="8">
        <v>0.44750940391443206</v>
      </c>
      <c r="O775" s="116">
        <v>0.43093680378085553</v>
      </c>
      <c r="P775" s="116">
        <v>0.43425537154339133</v>
      </c>
      <c r="Q775" s="180">
        <v>0.43252990743938752</v>
      </c>
      <c r="R775" s="180">
        <v>0.46555483045378809</v>
      </c>
    </row>
    <row r="776" spans="1:18">
      <c r="A776" s="16" t="s">
        <v>565</v>
      </c>
      <c r="B776" s="7">
        <v>3.8840034749661322E-2</v>
      </c>
      <c r="C776" s="8">
        <v>4.4688401485836513E-2</v>
      </c>
      <c r="D776" s="8">
        <v>2.6647203786018765E-2</v>
      </c>
      <c r="E776" s="8">
        <v>4.8385774187262386E-2</v>
      </c>
      <c r="F776" s="8">
        <v>5.6122485631011049E-2</v>
      </c>
      <c r="G776" s="8">
        <v>5.187265598072572E-2</v>
      </c>
      <c r="H776" s="8">
        <v>6.3403244118115293E-2</v>
      </c>
      <c r="I776" s="8">
        <v>4.202526320075186E-2</v>
      </c>
      <c r="J776" s="8">
        <v>5.2773876668896803E-2</v>
      </c>
      <c r="K776" s="8">
        <v>0.13523402239283383</v>
      </c>
      <c r="L776" s="8">
        <v>8.8412998095050988E-2</v>
      </c>
      <c r="M776" s="8">
        <v>7.7992454963892732E-2</v>
      </c>
      <c r="N776" s="8">
        <v>0.1577778992718834</v>
      </c>
      <c r="O776" s="116">
        <v>7.5700073876062521E-2</v>
      </c>
      <c r="P776" s="116">
        <v>7.7575049394493528E-2</v>
      </c>
      <c r="Q776" s="180">
        <v>4.1222441279950839E-2</v>
      </c>
      <c r="R776" s="180">
        <v>4.8449066346117294E-2</v>
      </c>
    </row>
    <row r="777" spans="1:18">
      <c r="A777" s="17" t="s">
        <v>293</v>
      </c>
      <c r="B777" s="9">
        <v>1</v>
      </c>
      <c r="C777" s="10">
        <v>1</v>
      </c>
      <c r="D777" s="10">
        <v>1</v>
      </c>
      <c r="E777" s="10">
        <v>1</v>
      </c>
      <c r="F777" s="10">
        <v>1</v>
      </c>
      <c r="G777" s="10">
        <v>1</v>
      </c>
      <c r="H777" s="10">
        <v>1</v>
      </c>
      <c r="I777" s="10">
        <v>1</v>
      </c>
      <c r="J777" s="10">
        <v>1</v>
      </c>
      <c r="K777" s="10">
        <v>1</v>
      </c>
      <c r="L777" s="10">
        <v>1</v>
      </c>
      <c r="M777" s="10">
        <v>1</v>
      </c>
      <c r="N777" s="10">
        <v>1</v>
      </c>
      <c r="O777" s="117">
        <v>1</v>
      </c>
      <c r="P777" s="117">
        <v>1</v>
      </c>
      <c r="Q777" s="181">
        <v>1</v>
      </c>
      <c r="R777" s="181">
        <v>1</v>
      </c>
    </row>
    <row r="778" spans="1:18">
      <c r="A778" s="30" t="s">
        <v>295</v>
      </c>
      <c r="B778" s="29">
        <v>213.76898999999986</v>
      </c>
      <c r="C778" s="28">
        <v>188.07318499999988</v>
      </c>
      <c r="D778" s="28">
        <v>182.94996499999999</v>
      </c>
      <c r="E778" s="28">
        <v>202.01123500000011</v>
      </c>
      <c r="F778" s="28">
        <v>209.47318741450061</v>
      </c>
      <c r="G778" s="28">
        <v>210.59633014336188</v>
      </c>
      <c r="H778" s="28">
        <v>210.4122354042629</v>
      </c>
      <c r="I778" s="28">
        <v>213.81179959491851</v>
      </c>
      <c r="J778" s="28">
        <v>199.22132638783617</v>
      </c>
      <c r="K778" s="28">
        <v>171.61757544584751</v>
      </c>
      <c r="L778" s="28">
        <v>170.69482143264989</v>
      </c>
      <c r="M778" s="28">
        <v>169.90058166904709</v>
      </c>
      <c r="N778" s="28">
        <v>155.06908303394556</v>
      </c>
      <c r="O778" s="28">
        <v>262.71131391402241</v>
      </c>
      <c r="P778" s="28">
        <v>262.85923404502216</v>
      </c>
      <c r="Q778" s="28">
        <v>207.23553981098286</v>
      </c>
      <c r="R778" s="28">
        <v>207.61129426928176</v>
      </c>
    </row>
    <row r="779" spans="1:18">
      <c r="A779" s="22" t="s">
        <v>294</v>
      </c>
      <c r="B779" s="21">
        <v>335</v>
      </c>
      <c r="C779" s="20">
        <v>211</v>
      </c>
      <c r="D779" s="20">
        <v>336</v>
      </c>
      <c r="E779" s="20">
        <v>235</v>
      </c>
      <c r="F779" s="20">
        <v>316</v>
      </c>
      <c r="G779" s="20">
        <v>142</v>
      </c>
      <c r="H779" s="20">
        <v>278</v>
      </c>
      <c r="I779" s="20">
        <v>144</v>
      </c>
      <c r="J779" s="20">
        <v>254</v>
      </c>
      <c r="K779" s="20">
        <v>213</v>
      </c>
      <c r="L779" s="20">
        <v>170</v>
      </c>
      <c r="M779" s="20">
        <v>198</v>
      </c>
      <c r="N779" s="27">
        <v>178</v>
      </c>
      <c r="O779" s="27">
        <v>409</v>
      </c>
      <c r="P779" s="27">
        <v>418</v>
      </c>
      <c r="Q779" s="27">
        <v>281</v>
      </c>
      <c r="R779" s="27">
        <v>352</v>
      </c>
    </row>
    <row r="780" spans="1:18">
      <c r="A780"/>
    </row>
    <row r="781" spans="1:18">
      <c r="A781" s="61" t="s">
        <v>488</v>
      </c>
      <c r="B781" s="62">
        <f>B772+B773</f>
        <v>8.1554836367987743E-2</v>
      </c>
      <c r="C781" s="62">
        <f t="shared" ref="C781:O781" si="189">C772+C773</f>
        <v>0.10366158790792004</v>
      </c>
      <c r="D781" s="62">
        <f t="shared" si="189"/>
        <v>9.409928009551681E-2</v>
      </c>
      <c r="E781" s="62">
        <f t="shared" si="189"/>
        <v>9.6135618397659883E-2</v>
      </c>
      <c r="F781" s="62">
        <f t="shared" si="189"/>
        <v>8.1566094083979843E-2</v>
      </c>
      <c r="G781" s="62">
        <f t="shared" si="189"/>
        <v>9.0316790259117569E-2</v>
      </c>
      <c r="H781" s="62">
        <f t="shared" si="189"/>
        <v>9.7065610276169223E-2</v>
      </c>
      <c r="I781" s="62">
        <f t="shared" si="189"/>
        <v>0.10414776563512552</v>
      </c>
      <c r="J781" s="62">
        <f t="shared" si="189"/>
        <v>6.2144772146550759E-2</v>
      </c>
      <c r="K781" s="62">
        <f t="shared" si="189"/>
        <v>4.7890151916816927E-2</v>
      </c>
      <c r="L781" s="62">
        <f t="shared" si="189"/>
        <v>5.3073821121685585E-2</v>
      </c>
      <c r="M781" s="62">
        <f t="shared" si="189"/>
        <v>4.0931797400799386E-2</v>
      </c>
      <c r="N781" s="62">
        <f t="shared" si="189"/>
        <v>3.9809588663661667E-2</v>
      </c>
      <c r="O781" s="62">
        <f t="shared" si="189"/>
        <v>0.10622978081420766</v>
      </c>
      <c r="P781" s="62">
        <f t="shared" ref="P781:Q781" si="190">P772+P773</f>
        <v>0.10960944493074425</v>
      </c>
      <c r="Q781" s="62">
        <f t="shared" si="190"/>
        <v>0.12436735375142333</v>
      </c>
      <c r="R781" s="62">
        <f t="shared" ref="R781" si="191">R772+R773</f>
        <v>0.11625921792132138</v>
      </c>
    </row>
    <row r="782" spans="1:18">
      <c r="A782" s="63" t="s">
        <v>489</v>
      </c>
      <c r="B782" s="62">
        <f>B774</f>
        <v>0.40739739660088203</v>
      </c>
      <c r="C782" s="62">
        <f t="shared" ref="C782:O782" si="192">C774</f>
        <v>0.44425942486165682</v>
      </c>
      <c r="D782" s="62">
        <f t="shared" si="192"/>
        <v>0.44808333251115967</v>
      </c>
      <c r="E782" s="62">
        <f t="shared" si="192"/>
        <v>0.45610101834187605</v>
      </c>
      <c r="F782" s="62">
        <f t="shared" si="192"/>
        <v>0.35328708786095542</v>
      </c>
      <c r="G782" s="62">
        <f t="shared" si="192"/>
        <v>0.35724918353905527</v>
      </c>
      <c r="H782" s="62">
        <f t="shared" si="192"/>
        <v>0.37262133114379792</v>
      </c>
      <c r="I782" s="62">
        <f t="shared" si="192"/>
        <v>0.34335628034484988</v>
      </c>
      <c r="J782" s="62">
        <f t="shared" si="192"/>
        <v>0.29639194624197851</v>
      </c>
      <c r="K782" s="62">
        <f t="shared" si="192"/>
        <v>0.29358018827305571</v>
      </c>
      <c r="L782" s="62">
        <f t="shared" si="192"/>
        <v>0.31839678909956992</v>
      </c>
      <c r="M782" s="62">
        <f t="shared" si="192"/>
        <v>0.36624749277595448</v>
      </c>
      <c r="N782" s="62">
        <f t="shared" si="192"/>
        <v>0.35490310815002302</v>
      </c>
      <c r="O782" s="62">
        <f t="shared" si="192"/>
        <v>0.38713334152887424</v>
      </c>
      <c r="P782" s="62">
        <f t="shared" ref="P782:Q782" si="193">P774</f>
        <v>0.37856013413137085</v>
      </c>
      <c r="Q782" s="62">
        <f t="shared" si="193"/>
        <v>0.40188029752923826</v>
      </c>
      <c r="R782" s="62">
        <f t="shared" ref="R782" si="194">R774</f>
        <v>0.36973688527877313</v>
      </c>
    </row>
    <row r="783" spans="1:18">
      <c r="A783" s="60" t="s">
        <v>490</v>
      </c>
      <c r="B783" s="62">
        <f>B775+B776</f>
        <v>0.5110477670311302</v>
      </c>
      <c r="C783" s="62">
        <f t="shared" ref="C783:O783" si="195">C775+C776</f>
        <v>0.45207898723042322</v>
      </c>
      <c r="D783" s="62">
        <f t="shared" si="195"/>
        <v>0.4578173873933235</v>
      </c>
      <c r="E783" s="62">
        <f t="shared" si="195"/>
        <v>0.4477633632604639</v>
      </c>
      <c r="F783" s="62">
        <f t="shared" si="195"/>
        <v>0.56514681805506484</v>
      </c>
      <c r="G783" s="62">
        <f t="shared" si="195"/>
        <v>0.55243402620182713</v>
      </c>
      <c r="H783" s="62">
        <f t="shared" si="195"/>
        <v>0.53031305858003297</v>
      </c>
      <c r="I783" s="62">
        <f t="shared" si="195"/>
        <v>0.55249595402002449</v>
      </c>
      <c r="J783" s="62">
        <f t="shared" si="195"/>
        <v>0.64146328161147081</v>
      </c>
      <c r="K783" s="62">
        <f t="shared" si="195"/>
        <v>0.65852965981012734</v>
      </c>
      <c r="L783" s="62">
        <f t="shared" si="195"/>
        <v>0.62852938977874451</v>
      </c>
      <c r="M783" s="62">
        <f t="shared" si="195"/>
        <v>0.59282070982324619</v>
      </c>
      <c r="N783" s="62">
        <f t="shared" si="195"/>
        <v>0.60528730318631552</v>
      </c>
      <c r="O783" s="62">
        <f t="shared" si="195"/>
        <v>0.50663687765691801</v>
      </c>
      <c r="P783" s="62">
        <f t="shared" ref="P783:Q783" si="196">P775+P776</f>
        <v>0.51183042093788489</v>
      </c>
      <c r="Q783" s="62">
        <f t="shared" si="196"/>
        <v>0.47375234871933836</v>
      </c>
      <c r="R783" s="62">
        <f t="shared" ref="R783" si="197">R775+R776</f>
        <v>0.51400389679990544</v>
      </c>
    </row>
    <row r="784" spans="1:18">
      <c r="A784"/>
    </row>
    <row r="785" spans="1:18">
      <c r="A785" s="64" t="s">
        <v>491</v>
      </c>
      <c r="B785" s="65">
        <v>3.4582460954696939</v>
      </c>
      <c r="C785" s="66">
        <v>3.3740436468920345</v>
      </c>
      <c r="D785" s="67">
        <v>3.3874597898939194</v>
      </c>
      <c r="E785" s="66">
        <v>3.3873043001791454</v>
      </c>
      <c r="F785" s="67">
        <v>3.519949727314108</v>
      </c>
      <c r="G785" s="66">
        <v>3.5006678428709388</v>
      </c>
      <c r="H785" s="66">
        <v>3.4643405635735798</v>
      </c>
      <c r="I785" s="66">
        <v>3.4568703623908772</v>
      </c>
      <c r="J785" s="66">
        <v>3.6192703717335175</v>
      </c>
      <c r="K785" s="66">
        <v>3.7458735302861443</v>
      </c>
      <c r="L785" s="66">
        <v>3.6638685667521109</v>
      </c>
      <c r="M785" s="66">
        <v>3.6243477460460896</v>
      </c>
      <c r="N785" s="66">
        <v>3.7232556137945356</v>
      </c>
      <c r="O785" s="66">
        <v>3.4578535785271867</v>
      </c>
      <c r="P785" s="66">
        <v>3.450957872641875</v>
      </c>
      <c r="Q785" s="66">
        <v>3.3810000380091769</v>
      </c>
      <c r="R785" s="66">
        <v>3.4228145082620798</v>
      </c>
    </row>
    <row r="786" spans="1:18">
      <c r="A786"/>
    </row>
    <row r="787" spans="1:18">
      <c r="A787" s="51" t="s">
        <v>394</v>
      </c>
      <c r="B787" s="51" t="s">
        <v>402</v>
      </c>
    </row>
    <row r="788" spans="1:18">
      <c r="A788" s="51" t="s">
        <v>396</v>
      </c>
      <c r="B788" s="51" t="s">
        <v>397</v>
      </c>
    </row>
    <row r="789" spans="1:18">
      <c r="A789" s="48"/>
      <c r="B789" s="49"/>
      <c r="C789" s="49"/>
      <c r="D789" s="49"/>
      <c r="E789" s="49"/>
      <c r="F789" s="49"/>
      <c r="G789" s="49"/>
      <c r="H789" s="49"/>
      <c r="I789" s="49"/>
      <c r="J789" s="49"/>
      <c r="K789" s="49"/>
      <c r="L789" s="49"/>
      <c r="M789" s="49"/>
      <c r="N789" s="49"/>
    </row>
    <row r="790" spans="1:18">
      <c r="A790" s="18" t="s">
        <v>564</v>
      </c>
      <c r="B790" s="1"/>
      <c r="C790" s="1"/>
      <c r="D790" s="1"/>
      <c r="E790" s="1"/>
      <c r="F790" s="1"/>
      <c r="G790" s="1"/>
      <c r="H790" s="1"/>
      <c r="I790" s="1"/>
      <c r="J790" s="1"/>
      <c r="K790" s="1"/>
      <c r="L790" s="1"/>
      <c r="M790" s="1"/>
      <c r="N790" s="1"/>
    </row>
    <row r="792" spans="1:18">
      <c r="B792" s="3" t="s">
        <v>48</v>
      </c>
      <c r="C792" s="4" t="s">
        <v>49</v>
      </c>
      <c r="D792" s="4" t="s">
        <v>0</v>
      </c>
      <c r="E792" s="4" t="s">
        <v>1</v>
      </c>
      <c r="F792" s="4" t="s">
        <v>2</v>
      </c>
      <c r="G792" s="4" t="s">
        <v>3</v>
      </c>
      <c r="H792" s="4" t="s">
        <v>4</v>
      </c>
      <c r="I792" s="4" t="s">
        <v>5</v>
      </c>
      <c r="J792" s="4" t="s">
        <v>6</v>
      </c>
      <c r="K792" s="4" t="s">
        <v>7</v>
      </c>
      <c r="L792" s="4" t="s">
        <v>8</v>
      </c>
      <c r="M792" s="4" t="s">
        <v>9</v>
      </c>
      <c r="N792" s="4" t="s">
        <v>15</v>
      </c>
      <c r="O792" s="114" t="s">
        <v>588</v>
      </c>
      <c r="P792" s="114" t="s">
        <v>589</v>
      </c>
      <c r="Q792" s="114">
        <v>2024</v>
      </c>
      <c r="R792" s="114">
        <v>2025</v>
      </c>
    </row>
    <row r="793" spans="1:18">
      <c r="A793" s="15" t="s">
        <v>133</v>
      </c>
      <c r="B793" s="5">
        <v>0.33681145707803561</v>
      </c>
      <c r="C793" s="6">
        <v>0.34661259658042165</v>
      </c>
      <c r="D793" s="6">
        <v>0.38357364539534072</v>
      </c>
      <c r="E793" s="6">
        <v>0.33156143518453318</v>
      </c>
      <c r="F793" s="6">
        <v>0.25881159759124739</v>
      </c>
      <c r="G793" s="6">
        <v>0.14544914736565509</v>
      </c>
      <c r="H793" s="6">
        <v>0.18011974773995598</v>
      </c>
      <c r="I793" s="6">
        <v>0.11622565202197216</v>
      </c>
      <c r="J793" s="6">
        <v>0.16055156419010802</v>
      </c>
      <c r="K793" s="6">
        <v>0.12906903083202678</v>
      </c>
      <c r="L793" s="6">
        <v>0.13900744247396427</v>
      </c>
      <c r="M793" s="6">
        <v>0.10195776245397228</v>
      </c>
      <c r="N793" s="6">
        <v>8.873159612400125E-2</v>
      </c>
      <c r="O793" s="115">
        <v>0.12315527707241643</v>
      </c>
      <c r="P793" s="115">
        <v>0.13146373479623355</v>
      </c>
      <c r="Q793" s="179">
        <v>0.10061723600559894</v>
      </c>
      <c r="R793" s="179">
        <v>8.8584490819708192E-2</v>
      </c>
    </row>
    <row r="794" spans="1:18">
      <c r="A794" s="16" t="s">
        <v>134</v>
      </c>
      <c r="B794" s="7">
        <v>3.2890364500482522E-2</v>
      </c>
      <c r="C794" s="8">
        <v>4.2437442637024529E-2</v>
      </c>
      <c r="D794" s="8">
        <v>3.3574726291967311E-2</v>
      </c>
      <c r="E794" s="8">
        <v>4.7249104734199576E-2</v>
      </c>
      <c r="F794" s="8">
        <v>3.359708316544209E-2</v>
      </c>
      <c r="G794" s="8">
        <v>2.5182146720676507E-2</v>
      </c>
      <c r="H794" s="8">
        <v>4.6070273235365077E-2</v>
      </c>
      <c r="I794" s="8">
        <v>9.6866019536060964E-3</v>
      </c>
      <c r="J794" s="8">
        <v>2.223475139918548E-2</v>
      </c>
      <c r="K794" s="8">
        <v>1.3817883215072414E-2</v>
      </c>
      <c r="L794" s="8">
        <v>2.3549691540928838E-2</v>
      </c>
      <c r="M794" s="8">
        <v>4.0879890246650279E-2</v>
      </c>
      <c r="N794" s="8">
        <v>2.189167405104232E-2</v>
      </c>
      <c r="O794" s="116">
        <v>8.5369960119939994E-3</v>
      </c>
      <c r="P794" s="116">
        <v>3.2649915420624044E-2</v>
      </c>
      <c r="Q794" s="180">
        <v>4.4421161527440148E-3</v>
      </c>
      <c r="R794" s="180">
        <v>1.6046565769305492E-3</v>
      </c>
    </row>
    <row r="795" spans="1:18">
      <c r="A795" s="16" t="s">
        <v>563</v>
      </c>
      <c r="B795" s="7">
        <v>0.12919872054407894</v>
      </c>
      <c r="C795" s="8">
        <v>0.1510579511906496</v>
      </c>
      <c r="D795" s="8">
        <v>0.11324820422895403</v>
      </c>
      <c r="E795" s="8">
        <v>0.13861875058582757</v>
      </c>
      <c r="F795" s="8">
        <v>0.13643698706088958</v>
      </c>
      <c r="G795" s="8">
        <v>0.10693812642262136</v>
      </c>
      <c r="H795" s="8">
        <v>0.1787337914022735</v>
      </c>
      <c r="I795" s="8">
        <v>0.25046533010785893</v>
      </c>
      <c r="J795" s="8">
        <v>0.18208296927116355</v>
      </c>
      <c r="K795" s="8">
        <v>0.18828651170086549</v>
      </c>
      <c r="L795" s="8">
        <v>0.15164999593650588</v>
      </c>
      <c r="M795" s="8">
        <v>0.27419132488379594</v>
      </c>
      <c r="N795" s="8">
        <v>0.20687258474078543</v>
      </c>
      <c r="O795" s="116">
        <v>0.1815870827739568</v>
      </c>
      <c r="P795" s="116">
        <v>0.19698245802818884</v>
      </c>
      <c r="Q795" s="180">
        <v>0.13885281689326204</v>
      </c>
      <c r="R795" s="180">
        <v>0.1332726921408286</v>
      </c>
    </row>
    <row r="796" spans="1:18">
      <c r="A796" s="16" t="s">
        <v>566</v>
      </c>
      <c r="B796" s="7">
        <v>1.4846259974377021E-2</v>
      </c>
      <c r="C796" s="8">
        <v>4.522175768969937E-3</v>
      </c>
      <c r="D796" s="8">
        <v>1.2418559358565602E-2</v>
      </c>
      <c r="E796" s="8">
        <v>2.9342625423779037E-2</v>
      </c>
      <c r="F796" s="8">
        <v>6.2619469465776026E-2</v>
      </c>
      <c r="G796" s="8">
        <v>6.7058658922373934E-2</v>
      </c>
      <c r="H796" s="8">
        <v>6.9467107261966254E-2</v>
      </c>
      <c r="I796" s="8">
        <v>0.12228868448820475</v>
      </c>
      <c r="J796" s="8">
        <v>0.13937438938159763</v>
      </c>
      <c r="K796" s="8">
        <v>0.14678679593033325</v>
      </c>
      <c r="L796" s="8">
        <v>0.15350066979618648</v>
      </c>
      <c r="M796" s="8">
        <v>9.4746404541491691E-2</v>
      </c>
      <c r="N796" s="8">
        <v>0.18497495627565472</v>
      </c>
      <c r="O796" s="116">
        <v>0.14471667635336224</v>
      </c>
      <c r="P796" s="116">
        <v>8.8544041401932214E-2</v>
      </c>
      <c r="Q796" s="180">
        <v>0.12237137611404075</v>
      </c>
      <c r="R796" s="180">
        <v>0.10215376057857224</v>
      </c>
    </row>
    <row r="797" spans="1:18">
      <c r="A797" s="16" t="s">
        <v>516</v>
      </c>
      <c r="B797" s="7">
        <v>6.2415975301188479E-3</v>
      </c>
      <c r="C797" s="8">
        <v>9.208941721277281E-3</v>
      </c>
      <c r="D797" s="8">
        <v>3.2423072614416724E-3</v>
      </c>
      <c r="E797" s="8">
        <v>4.5944969347868209E-3</v>
      </c>
      <c r="F797" s="8">
        <v>1.3075600375902295E-2</v>
      </c>
      <c r="G797" s="8">
        <v>1.307429538652643E-2</v>
      </c>
      <c r="H797" s="8">
        <v>8.6713521052144919E-3</v>
      </c>
      <c r="I797" s="11"/>
      <c r="J797" s="8">
        <v>1.0285504681727621E-2</v>
      </c>
      <c r="K797" s="11"/>
      <c r="L797" s="8">
        <v>1.1695823174184964E-2</v>
      </c>
      <c r="M797" s="11"/>
      <c r="N797" s="8">
        <v>4.9881750749308888E-3</v>
      </c>
      <c r="O797" s="116">
        <v>3.4291134895738091E-3</v>
      </c>
      <c r="P797" s="116">
        <v>5.1605260683132816E-3</v>
      </c>
      <c r="Q797" s="180">
        <v>1.1639401966892352E-2</v>
      </c>
      <c r="R797" s="180">
        <v>5.0439132162557309E-3</v>
      </c>
    </row>
    <row r="798" spans="1:18">
      <c r="A798" s="16" t="s">
        <v>135</v>
      </c>
      <c r="B798" s="7">
        <v>2.6700785740719469E-3</v>
      </c>
      <c r="C798" s="11"/>
      <c r="D798" s="8">
        <v>2.8306919872873428E-3</v>
      </c>
      <c r="E798" s="11"/>
      <c r="F798" s="8">
        <v>6.4783715777120545E-3</v>
      </c>
      <c r="G798" s="8">
        <v>2.1752498865315512E-2</v>
      </c>
      <c r="H798" s="8">
        <v>8.4554808020540079E-3</v>
      </c>
      <c r="I798" s="8">
        <v>1.1108886905953443E-2</v>
      </c>
      <c r="J798" s="8">
        <v>1.9182945587977264E-2</v>
      </c>
      <c r="K798" s="8">
        <v>5.4541440166295183E-3</v>
      </c>
      <c r="L798" s="8">
        <v>1.5607928194445054E-2</v>
      </c>
      <c r="M798" s="11"/>
      <c r="N798" s="8">
        <v>3.1853950131240705E-2</v>
      </c>
      <c r="O798" s="11"/>
      <c r="P798" s="11"/>
      <c r="Q798" s="11"/>
      <c r="R798" s="180">
        <v>1.7096024712023785E-3</v>
      </c>
    </row>
    <row r="799" spans="1:18">
      <c r="A799" s="16" t="s">
        <v>136</v>
      </c>
      <c r="B799" s="7">
        <v>2.268893163596835E-2</v>
      </c>
      <c r="C799" s="11"/>
      <c r="D799" s="8">
        <v>1.4725993525060248E-2</v>
      </c>
      <c r="E799" s="8">
        <v>1.217407536763983E-2</v>
      </c>
      <c r="F799" s="8">
        <v>3.0757897637810724E-2</v>
      </c>
      <c r="G799" s="8">
        <v>1.9628506004443182E-2</v>
      </c>
      <c r="H799" s="8">
        <v>6.4014010429955838E-3</v>
      </c>
      <c r="I799" s="8">
        <v>5.3575221298988583E-2</v>
      </c>
      <c r="J799" s="8">
        <v>1.7265718838134183E-2</v>
      </c>
      <c r="K799" s="8">
        <v>1.0313516843777383E-2</v>
      </c>
      <c r="L799" s="8">
        <v>5.6237883990971092E-2</v>
      </c>
      <c r="M799" s="8">
        <v>3.4151983289805302E-2</v>
      </c>
      <c r="N799" s="11"/>
      <c r="O799" s="116">
        <v>1.3263297865541852E-2</v>
      </c>
      <c r="P799" s="116">
        <v>1.3485794642608741E-2</v>
      </c>
      <c r="Q799" s="180">
        <v>5.8864649315752164E-3</v>
      </c>
      <c r="R799" s="180">
        <v>1.5348922963463733E-2</v>
      </c>
    </row>
    <row r="800" spans="1:18">
      <c r="A800" s="16" t="s">
        <v>612</v>
      </c>
      <c r="B800" s="7">
        <v>6.8166575516869906E-3</v>
      </c>
      <c r="C800" s="8">
        <v>1.4259475639762258E-2</v>
      </c>
      <c r="D800" s="8">
        <v>5.8744750238132037E-3</v>
      </c>
      <c r="E800" s="8">
        <v>1.3368489133785062E-2</v>
      </c>
      <c r="F800" s="8">
        <v>7.5650661649411723E-3</v>
      </c>
      <c r="G800" s="11"/>
      <c r="H800" s="8">
        <v>7.0365006740329391E-3</v>
      </c>
      <c r="I800" s="11"/>
      <c r="J800" s="8">
        <v>8.5313760684654367E-3</v>
      </c>
      <c r="K800" s="8">
        <v>1.9066071650734807E-2</v>
      </c>
      <c r="L800" s="8">
        <v>1.8509069515193561E-2</v>
      </c>
      <c r="M800" s="8">
        <v>7.1714268600977541E-3</v>
      </c>
      <c r="N800" s="8">
        <v>1.705993767352381E-2</v>
      </c>
      <c r="O800" s="116">
        <v>1.4386660200090497E-2</v>
      </c>
      <c r="P800" s="116">
        <v>1.0933123086272346E-2</v>
      </c>
      <c r="Q800" s="180">
        <v>1.1038195919136301E-2</v>
      </c>
      <c r="R800" s="180">
        <v>5.873324316145994E-3</v>
      </c>
    </row>
    <row r="801" spans="1:18">
      <c r="A801" s="16" t="s">
        <v>138</v>
      </c>
      <c r="B801" s="7">
        <v>9.125084045164834E-3</v>
      </c>
      <c r="C801" s="8">
        <v>3.3274919016232966E-2</v>
      </c>
      <c r="D801" s="8">
        <v>1.929773531249377E-2</v>
      </c>
      <c r="E801" s="8">
        <v>2.0515863882521197E-2</v>
      </c>
      <c r="F801" s="8">
        <v>3.3319858494601493E-2</v>
      </c>
      <c r="G801" s="8">
        <v>5.9178317800384267E-2</v>
      </c>
      <c r="H801" s="8">
        <v>3.6749916745286458E-2</v>
      </c>
      <c r="I801" s="8">
        <v>3.4166731696393726E-2</v>
      </c>
      <c r="J801" s="8">
        <v>1.6997958737330163E-2</v>
      </c>
      <c r="K801" s="8">
        <v>2.1519038962789439E-2</v>
      </c>
      <c r="L801" s="8">
        <v>7.6592870101878088E-3</v>
      </c>
      <c r="M801" s="8">
        <v>3.1140991792267245E-2</v>
      </c>
      <c r="N801" s="8">
        <v>9.9763501498617776E-3</v>
      </c>
      <c r="O801" s="116">
        <v>1.3682757736013573E-2</v>
      </c>
      <c r="P801" s="116">
        <v>3.2708087453028396E-2</v>
      </c>
      <c r="Q801" s="180">
        <v>8.7764845476164116E-3</v>
      </c>
      <c r="R801" s="180">
        <v>1.6197604525329472E-2</v>
      </c>
    </row>
    <row r="802" spans="1:18">
      <c r="A802" s="16" t="s">
        <v>139</v>
      </c>
      <c r="B802" s="7">
        <v>3.4537142173895308E-2</v>
      </c>
      <c r="C802" s="8">
        <v>4.0041088260402466E-2</v>
      </c>
      <c r="D802" s="8">
        <v>7.0212612503096128E-2</v>
      </c>
      <c r="E802" s="8">
        <v>8.3931198183110969E-2</v>
      </c>
      <c r="F802" s="8">
        <v>0.10985541868108982</v>
      </c>
      <c r="G802" s="8">
        <v>0.13918295891589003</v>
      </c>
      <c r="H802" s="8">
        <v>9.3167760159682159E-2</v>
      </c>
      <c r="I802" s="8">
        <v>0.10390280148064206</v>
      </c>
      <c r="J802" s="8">
        <v>0.101803148672039</v>
      </c>
      <c r="K802" s="8">
        <v>0.10661714456940265</v>
      </c>
      <c r="L802" s="8">
        <v>9.4649371298631241E-2</v>
      </c>
      <c r="M802" s="8">
        <v>0.12169653731224082</v>
      </c>
      <c r="N802" s="8">
        <v>7.0920319654600703E-2</v>
      </c>
      <c r="O802" s="116">
        <v>9.1221018634475723E-2</v>
      </c>
      <c r="P802" s="116">
        <v>0.12466473480336129</v>
      </c>
      <c r="Q802" s="180">
        <v>0.10100658219815344</v>
      </c>
      <c r="R802" s="180">
        <v>7.3198589402183434E-2</v>
      </c>
    </row>
    <row r="803" spans="1:18">
      <c r="A803" s="16" t="s">
        <v>613</v>
      </c>
      <c r="B803" s="7">
        <v>0.35092070650658924</v>
      </c>
      <c r="C803" s="8">
        <v>0.31816763245648211</v>
      </c>
      <c r="D803" s="8">
        <v>0.19769541907264102</v>
      </c>
      <c r="E803" s="8">
        <v>0.21314247695183877</v>
      </c>
      <c r="F803" s="8">
        <v>0.23484390846949119</v>
      </c>
      <c r="G803" s="8">
        <v>0.30058867090054703</v>
      </c>
      <c r="H803" s="8">
        <v>0.27094733783059427</v>
      </c>
      <c r="I803" s="8">
        <v>0.22230123805290813</v>
      </c>
      <c r="J803" s="8">
        <v>0.2102307275683869</v>
      </c>
      <c r="K803" s="8">
        <v>0.27976757468502161</v>
      </c>
      <c r="L803" s="8">
        <v>0.24015936295330836</v>
      </c>
      <c r="M803" s="8">
        <v>0.21809960515795107</v>
      </c>
      <c r="N803" s="8">
        <v>0.22417990125416198</v>
      </c>
      <c r="O803" s="116">
        <v>0.2668710594301435</v>
      </c>
      <c r="P803" s="116">
        <v>0.21298390566105851</v>
      </c>
      <c r="Q803" s="180">
        <v>0.38003030818833367</v>
      </c>
      <c r="R803" s="180">
        <v>0.47859911032964447</v>
      </c>
    </row>
    <row r="804" spans="1:18">
      <c r="A804" s="16" t="s">
        <v>76</v>
      </c>
      <c r="B804" s="7">
        <v>5.3252999885530672E-2</v>
      </c>
      <c r="C804" s="8">
        <v>4.0417776728777159E-2</v>
      </c>
      <c r="D804" s="8">
        <v>0.14330563003933888</v>
      </c>
      <c r="E804" s="8">
        <v>0.10550148361797802</v>
      </c>
      <c r="F804" s="8">
        <v>7.2638741315096428E-2</v>
      </c>
      <c r="G804" s="8">
        <v>0.10196667269556672</v>
      </c>
      <c r="H804" s="8">
        <v>9.4179331000579125E-2</v>
      </c>
      <c r="I804" s="8">
        <v>7.6278851993472147E-2</v>
      </c>
      <c r="J804" s="8">
        <v>0.11145894560388475</v>
      </c>
      <c r="K804" s="8">
        <v>7.9302287593346843E-2</v>
      </c>
      <c r="L804" s="8">
        <v>8.7773474115492356E-2</v>
      </c>
      <c r="M804" s="8">
        <v>7.596407346172751E-2</v>
      </c>
      <c r="N804" s="8">
        <v>0.13855055487019641</v>
      </c>
      <c r="O804" s="116">
        <v>0.13915006043243175</v>
      </c>
      <c r="P804" s="116">
        <v>0.15042367863837891</v>
      </c>
      <c r="Q804" s="180">
        <v>0.11533901708264685</v>
      </c>
      <c r="R804" s="180">
        <v>7.8413332659735227E-2</v>
      </c>
    </row>
    <row r="805" spans="1:18">
      <c r="A805" s="17" t="s">
        <v>293</v>
      </c>
      <c r="B805" s="9">
        <v>1</v>
      </c>
      <c r="C805" s="10">
        <v>1</v>
      </c>
      <c r="D805" s="10">
        <v>1</v>
      </c>
      <c r="E805" s="10">
        <v>1</v>
      </c>
      <c r="F805" s="10">
        <v>1</v>
      </c>
      <c r="G805" s="10">
        <v>1</v>
      </c>
      <c r="H805" s="10">
        <v>1</v>
      </c>
      <c r="I805" s="10">
        <v>1</v>
      </c>
      <c r="J805" s="10">
        <v>1</v>
      </c>
      <c r="K805" s="10">
        <v>1</v>
      </c>
      <c r="L805" s="10">
        <v>1</v>
      </c>
      <c r="M805" s="10">
        <v>1</v>
      </c>
      <c r="N805" s="10">
        <v>1</v>
      </c>
      <c r="O805" s="117">
        <v>1</v>
      </c>
      <c r="P805" s="117">
        <v>1</v>
      </c>
      <c r="Q805" s="181">
        <v>1</v>
      </c>
      <c r="R805" s="181">
        <v>1</v>
      </c>
    </row>
    <row r="806" spans="1:18">
      <c r="A806" s="30" t="s">
        <v>295</v>
      </c>
      <c r="B806" s="29">
        <v>213.76898999999989</v>
      </c>
      <c r="C806" s="28">
        <v>188.07318499999997</v>
      </c>
      <c r="D806" s="28">
        <v>182.94996500000005</v>
      </c>
      <c r="E806" s="28">
        <v>202.01123499999994</v>
      </c>
      <c r="F806" s="28">
        <v>209.47318741450056</v>
      </c>
      <c r="G806" s="28">
        <v>210.59633014336188</v>
      </c>
      <c r="H806" s="28">
        <v>210.41223540426282</v>
      </c>
      <c r="I806" s="28">
        <v>213.81179959491848</v>
      </c>
      <c r="J806" s="28">
        <v>199.22132638783626</v>
      </c>
      <c r="K806" s="28">
        <v>171.61757544584748</v>
      </c>
      <c r="L806" s="28">
        <v>170.69482143264995</v>
      </c>
      <c r="M806" s="28">
        <v>167.84830326580445</v>
      </c>
      <c r="N806" s="28">
        <v>155.06908303394553</v>
      </c>
      <c r="O806" s="28">
        <v>262.71131391402241</v>
      </c>
      <c r="P806" s="28">
        <v>262.85923404502216</v>
      </c>
      <c r="Q806" s="28">
        <v>207.23553981098286</v>
      </c>
      <c r="R806" s="28">
        <v>207.61129426928173</v>
      </c>
    </row>
    <row r="807" spans="1:18">
      <c r="A807" s="22" t="s">
        <v>294</v>
      </c>
      <c r="B807" s="21">
        <v>335</v>
      </c>
      <c r="C807" s="20">
        <v>211</v>
      </c>
      <c r="D807" s="20">
        <v>336</v>
      </c>
      <c r="E807" s="20">
        <v>235</v>
      </c>
      <c r="F807" s="20">
        <v>316</v>
      </c>
      <c r="G807" s="20">
        <v>142</v>
      </c>
      <c r="H807" s="20">
        <v>278</v>
      </c>
      <c r="I807" s="20">
        <v>144</v>
      </c>
      <c r="J807" s="20">
        <v>254</v>
      </c>
      <c r="K807" s="20">
        <v>213</v>
      </c>
      <c r="L807" s="20">
        <v>170</v>
      </c>
      <c r="M807" s="20">
        <v>197</v>
      </c>
      <c r="N807" s="20">
        <v>178</v>
      </c>
      <c r="O807" s="27">
        <v>409</v>
      </c>
      <c r="P807" s="27">
        <v>418</v>
      </c>
      <c r="Q807" s="27">
        <v>281</v>
      </c>
      <c r="R807" s="27">
        <v>352</v>
      </c>
    </row>
    <row r="808" spans="1:18">
      <c r="A808"/>
    </row>
    <row r="809" spans="1:18">
      <c r="A809" s="51" t="s">
        <v>394</v>
      </c>
      <c r="B809" s="51" t="s">
        <v>402</v>
      </c>
    </row>
    <row r="810" spans="1:18">
      <c r="A810" s="51" t="s">
        <v>396</v>
      </c>
      <c r="B810" s="51" t="s">
        <v>698</v>
      </c>
    </row>
    <row r="811" spans="1:18">
      <c r="A811" s="48"/>
      <c r="B811" s="49"/>
      <c r="C811" s="49"/>
      <c r="D811" s="49"/>
      <c r="E811" s="49"/>
      <c r="F811" s="49"/>
      <c r="G811" s="49"/>
      <c r="H811" s="49"/>
      <c r="I811" s="49"/>
      <c r="J811" s="49"/>
      <c r="K811" s="49"/>
      <c r="L811" s="49"/>
      <c r="M811" s="49"/>
      <c r="N811" s="49"/>
    </row>
    <row r="812" spans="1:18">
      <c r="A812" s="18" t="s">
        <v>405</v>
      </c>
      <c r="B812" s="1"/>
      <c r="C812" s="1"/>
      <c r="D812" s="1"/>
      <c r="E812" s="1"/>
      <c r="F812" s="1"/>
      <c r="G812" s="1"/>
      <c r="H812" s="1"/>
      <c r="I812" s="1"/>
      <c r="J812" s="1"/>
      <c r="K812" s="1"/>
      <c r="L812" s="1"/>
      <c r="M812" s="1"/>
      <c r="N812" s="2"/>
    </row>
    <row r="814" spans="1:18">
      <c r="B814" s="3" t="s">
        <v>48</v>
      </c>
      <c r="C814" s="4" t="s">
        <v>49</v>
      </c>
      <c r="D814" s="4" t="s">
        <v>0</v>
      </c>
      <c r="E814" s="4" t="s">
        <v>1</v>
      </c>
      <c r="F814" s="4" t="s">
        <v>2</v>
      </c>
      <c r="G814" s="4" t="s">
        <v>3</v>
      </c>
      <c r="H814" s="4" t="s">
        <v>4</v>
      </c>
      <c r="I814" s="4" t="s">
        <v>5</v>
      </c>
      <c r="J814" s="4" t="s">
        <v>6</v>
      </c>
      <c r="K814" s="4" t="s">
        <v>7</v>
      </c>
      <c r="L814" s="4" t="s">
        <v>8</v>
      </c>
      <c r="M814" s="4" t="s">
        <v>9</v>
      </c>
    </row>
    <row r="815" spans="1:18">
      <c r="A815" s="15" t="s">
        <v>50</v>
      </c>
      <c r="B815" s="5">
        <v>0.74108323662847486</v>
      </c>
      <c r="C815" s="6">
        <v>0.77939398963228068</v>
      </c>
      <c r="D815" s="6">
        <v>0.75510080037457239</v>
      </c>
      <c r="E815" s="6">
        <v>0.80433259070962071</v>
      </c>
      <c r="F815" s="6">
        <v>0.7554003300573584</v>
      </c>
      <c r="G815" s="6">
        <v>0.74978244771066738</v>
      </c>
      <c r="H815" s="6">
        <v>0.70527414265026012</v>
      </c>
      <c r="I815" s="6">
        <v>0.74435717266580037</v>
      </c>
      <c r="J815" s="6">
        <v>0.74381597933520682</v>
      </c>
      <c r="K815" s="6">
        <v>0.77350697829415938</v>
      </c>
      <c r="L815" s="6">
        <v>0.81058962562041059</v>
      </c>
      <c r="M815" s="6">
        <v>0.71798931939422672</v>
      </c>
    </row>
    <row r="816" spans="1:18">
      <c r="A816" s="16" t="s">
        <v>140</v>
      </c>
      <c r="B816" s="7">
        <v>0.22234698306803025</v>
      </c>
      <c r="C816" s="8">
        <v>0.17245672209996346</v>
      </c>
      <c r="D816" s="8">
        <v>0.20948410676110257</v>
      </c>
      <c r="E816" s="8">
        <v>0.18295819041945863</v>
      </c>
      <c r="F816" s="8">
        <v>0.2181908363695258</v>
      </c>
      <c r="G816" s="8">
        <v>0.21161848665508662</v>
      </c>
      <c r="H816" s="8">
        <v>0.27717458183190957</v>
      </c>
      <c r="I816" s="8">
        <v>0.18623179309011093</v>
      </c>
      <c r="J816" s="8">
        <v>0.20287589926926816</v>
      </c>
      <c r="K816" s="8">
        <v>0.20766326496676191</v>
      </c>
      <c r="L816" s="8">
        <v>0.14757110912738211</v>
      </c>
      <c r="M816" s="8">
        <v>0.24419882621720787</v>
      </c>
    </row>
    <row r="817" spans="1:14">
      <c r="A817" s="16" t="s">
        <v>51</v>
      </c>
      <c r="B817" s="7">
        <v>3.6569780303494837E-2</v>
      </c>
      <c r="C817" s="8">
        <v>4.8149288267755982E-2</v>
      </c>
      <c r="D817" s="8">
        <v>3.5415092864324905E-2</v>
      </c>
      <c r="E817" s="8">
        <v>1.2709218870920726E-2</v>
      </c>
      <c r="F817" s="8">
        <v>2.6408833573115811E-2</v>
      </c>
      <c r="G817" s="8">
        <v>3.8599065634245977E-2</v>
      </c>
      <c r="H817" s="8">
        <v>1.7551275517830405E-2</v>
      </c>
      <c r="I817" s="8">
        <v>6.9411034244088815E-2</v>
      </c>
      <c r="J817" s="8">
        <v>5.3308121395524981E-2</v>
      </c>
      <c r="K817" s="8">
        <v>1.8829756739078773E-2</v>
      </c>
      <c r="L817" s="8">
        <v>4.1839265252207429E-2</v>
      </c>
      <c r="M817" s="8">
        <v>3.7811854388565269E-2</v>
      </c>
    </row>
    <row r="818" spans="1:14">
      <c r="A818" s="17" t="s">
        <v>293</v>
      </c>
      <c r="B818" s="9">
        <v>1</v>
      </c>
      <c r="C818" s="10">
        <v>1</v>
      </c>
      <c r="D818" s="10">
        <v>1</v>
      </c>
      <c r="E818" s="10">
        <v>1</v>
      </c>
      <c r="F818" s="10">
        <v>1</v>
      </c>
      <c r="G818" s="10">
        <v>1</v>
      </c>
      <c r="H818" s="10">
        <v>1</v>
      </c>
      <c r="I818" s="10">
        <v>1</v>
      </c>
      <c r="J818" s="10">
        <v>1</v>
      </c>
      <c r="K818" s="10">
        <v>1</v>
      </c>
      <c r="L818" s="10">
        <v>1</v>
      </c>
      <c r="M818" s="10">
        <v>1</v>
      </c>
    </row>
    <row r="819" spans="1:14">
      <c r="A819" s="30" t="s">
        <v>295</v>
      </c>
      <c r="B819" s="29">
        <v>213.7689900000004</v>
      </c>
      <c r="C819" s="28">
        <v>188.07318499999997</v>
      </c>
      <c r="D819" s="28">
        <v>182.94996500000028</v>
      </c>
      <c r="E819" s="28">
        <v>202.01123499999989</v>
      </c>
      <c r="F819" s="28">
        <v>209.47318741450059</v>
      </c>
      <c r="G819" s="28">
        <v>210.59633014336185</v>
      </c>
      <c r="H819" s="28">
        <v>210.4122354042629</v>
      </c>
      <c r="I819" s="28">
        <v>213.81179959491843</v>
      </c>
      <c r="J819" s="28">
        <v>199.221326387836</v>
      </c>
      <c r="K819" s="28">
        <v>171.61757544584748</v>
      </c>
      <c r="L819" s="28">
        <v>170.69482143264986</v>
      </c>
      <c r="M819" s="28">
        <v>167.84830326580442</v>
      </c>
    </row>
    <row r="820" spans="1:14">
      <c r="A820" s="22" t="s">
        <v>294</v>
      </c>
      <c r="B820" s="21">
        <v>335</v>
      </c>
      <c r="C820" s="20">
        <v>211</v>
      </c>
      <c r="D820" s="20">
        <v>336</v>
      </c>
      <c r="E820" s="20">
        <v>235</v>
      </c>
      <c r="F820" s="20">
        <v>316</v>
      </c>
      <c r="G820" s="20">
        <v>142</v>
      </c>
      <c r="H820" s="20">
        <v>278</v>
      </c>
      <c r="I820" s="20">
        <v>144</v>
      </c>
      <c r="J820" s="20">
        <v>254</v>
      </c>
      <c r="K820" s="20">
        <v>213</v>
      </c>
      <c r="L820" s="20">
        <v>170</v>
      </c>
      <c r="M820" s="20">
        <v>197</v>
      </c>
    </row>
    <row r="821" spans="1:14">
      <c r="A821"/>
    </row>
    <row r="822" spans="1:14">
      <c r="A822" s="51" t="s">
        <v>394</v>
      </c>
      <c r="B822" s="51" t="s">
        <v>402</v>
      </c>
    </row>
    <row r="823" spans="1:14">
      <c r="A823" s="51" t="s">
        <v>396</v>
      </c>
      <c r="B823" s="51" t="s">
        <v>397</v>
      </c>
    </row>
    <row r="824" spans="1:14">
      <c r="A824" s="48"/>
      <c r="B824" s="49"/>
      <c r="C824" s="49"/>
      <c r="D824" s="49"/>
      <c r="E824" s="49"/>
      <c r="F824" s="49"/>
      <c r="G824" s="49"/>
      <c r="H824" s="49"/>
      <c r="I824" s="49"/>
      <c r="J824" s="49"/>
      <c r="K824" s="49"/>
      <c r="L824" s="49"/>
      <c r="M824" s="49"/>
      <c r="N824" s="49"/>
    </row>
    <row r="825" spans="1:14">
      <c r="A825" s="18" t="s">
        <v>585</v>
      </c>
      <c r="B825" s="1"/>
      <c r="C825" s="1"/>
      <c r="D825" s="1"/>
      <c r="E825" s="1"/>
      <c r="F825" s="1"/>
      <c r="G825" s="1"/>
      <c r="H825" s="1"/>
      <c r="I825" s="1"/>
      <c r="J825" s="1"/>
      <c r="K825" s="1"/>
      <c r="L825" s="1"/>
      <c r="M825" s="1"/>
      <c r="N825" s="2"/>
    </row>
    <row r="827" spans="1:14">
      <c r="B827" s="3" t="s">
        <v>48</v>
      </c>
      <c r="C827" s="4" t="s">
        <v>49</v>
      </c>
      <c r="D827" s="4" t="s">
        <v>0</v>
      </c>
      <c r="E827" s="4" t="s">
        <v>1</v>
      </c>
      <c r="F827" s="4" t="s">
        <v>2</v>
      </c>
      <c r="G827" s="4" t="s">
        <v>3</v>
      </c>
      <c r="H827" s="4" t="s">
        <v>4</v>
      </c>
      <c r="I827" s="4" t="s">
        <v>5</v>
      </c>
      <c r="J827" s="4" t="s">
        <v>6</v>
      </c>
      <c r="K827" s="4" t="s">
        <v>7</v>
      </c>
      <c r="L827" s="4" t="s">
        <v>8</v>
      </c>
      <c r="M827" s="4" t="s">
        <v>9</v>
      </c>
    </row>
    <row r="828" spans="1:14">
      <c r="A828" s="15" t="s">
        <v>141</v>
      </c>
      <c r="B828" s="5">
        <v>3.2277553446830629E-2</v>
      </c>
      <c r="C828" s="6">
        <v>3.8503894109093773E-2</v>
      </c>
      <c r="D828" s="6">
        <v>2.3793199413839727E-2</v>
      </c>
      <c r="E828" s="6">
        <v>1.7224759801107107E-2</v>
      </c>
      <c r="F828" s="6">
        <v>2.0145319278575859E-2</v>
      </c>
      <c r="G828" s="6">
        <v>3.2173168209723817E-2</v>
      </c>
      <c r="H828" s="6">
        <v>2.2125244289143784E-2</v>
      </c>
      <c r="I828" s="6">
        <v>3.7309872869710957E-2</v>
      </c>
      <c r="J828" s="6">
        <v>2.4736231041633513E-2</v>
      </c>
      <c r="K828" s="6">
        <v>1.5435034072506112E-2</v>
      </c>
      <c r="L828" s="6">
        <v>1.8047695967895079E-2</v>
      </c>
      <c r="M828" s="6">
        <v>6.8771730336095911E-3</v>
      </c>
    </row>
    <row r="829" spans="1:14">
      <c r="A829" s="16" t="s">
        <v>142</v>
      </c>
      <c r="B829" s="7">
        <v>7.8670390873811988E-2</v>
      </c>
      <c r="C829" s="8">
        <v>5.6204078215615912E-2</v>
      </c>
      <c r="D829" s="8">
        <v>9.5082609061991313E-2</v>
      </c>
      <c r="E829" s="8">
        <v>0.10323710460955308</v>
      </c>
      <c r="F829" s="8">
        <v>0.10173198480456153</v>
      </c>
      <c r="G829" s="8">
        <v>9.236229366658362E-2</v>
      </c>
      <c r="H829" s="8">
        <v>9.9837870570379905E-2</v>
      </c>
      <c r="I829" s="8">
        <v>0.12260082717812829</v>
      </c>
      <c r="J829" s="8">
        <v>5.1913035507450134E-2</v>
      </c>
      <c r="K829" s="8">
        <v>5.8562436893149383E-2</v>
      </c>
      <c r="L829" s="8">
        <v>3.2665899742917143E-2</v>
      </c>
      <c r="M829" s="8">
        <v>6.4838521676381627E-2</v>
      </c>
    </row>
    <row r="830" spans="1:14">
      <c r="A830" s="16" t="s">
        <v>12</v>
      </c>
      <c r="B830" s="7">
        <v>0.34657033276903249</v>
      </c>
      <c r="C830" s="8">
        <v>0.31834344167670675</v>
      </c>
      <c r="D830" s="8">
        <v>0.37307244087201658</v>
      </c>
      <c r="E830" s="8">
        <v>0.34351997798538281</v>
      </c>
      <c r="F830" s="8">
        <v>0.29265847683818869</v>
      </c>
      <c r="G830" s="8">
        <v>0.3224073739135182</v>
      </c>
      <c r="H830" s="8">
        <v>0.37283928816003253</v>
      </c>
      <c r="I830" s="8">
        <v>0.31283143955458598</v>
      </c>
      <c r="J830" s="8">
        <v>0.3300303367187013</v>
      </c>
      <c r="K830" s="8">
        <v>0.23712795512244547</v>
      </c>
      <c r="L830" s="8">
        <v>0.33612722647151017</v>
      </c>
      <c r="M830" s="8">
        <v>0.33541275873182791</v>
      </c>
    </row>
    <row r="831" spans="1:14">
      <c r="A831" s="16" t="s">
        <v>143</v>
      </c>
      <c r="B831" s="7">
        <v>0.42219811676146302</v>
      </c>
      <c r="C831" s="8">
        <v>0.45909338431206981</v>
      </c>
      <c r="D831" s="8">
        <v>0.39808649321140893</v>
      </c>
      <c r="E831" s="8">
        <v>0.37603307063589803</v>
      </c>
      <c r="F831" s="8">
        <v>0.48131100820310752</v>
      </c>
      <c r="G831" s="8">
        <v>0.44055993693543044</v>
      </c>
      <c r="H831" s="8">
        <v>0.41700182917036605</v>
      </c>
      <c r="I831" s="8">
        <v>0.36892551664704476</v>
      </c>
      <c r="J831" s="8">
        <v>0.44416585110389917</v>
      </c>
      <c r="K831" s="8">
        <v>0.54436465773613429</v>
      </c>
      <c r="L831" s="8">
        <v>0.44346363515390663</v>
      </c>
      <c r="M831" s="8">
        <v>0.42607573779749813</v>
      </c>
    </row>
    <row r="832" spans="1:14">
      <c r="A832" s="16" t="s">
        <v>144</v>
      </c>
      <c r="B832" s="7">
        <v>0.12028360614886192</v>
      </c>
      <c r="C832" s="8">
        <v>0.12785520168651374</v>
      </c>
      <c r="D832" s="8">
        <v>0.10996525744074338</v>
      </c>
      <c r="E832" s="8">
        <v>0.15998508696805899</v>
      </c>
      <c r="F832" s="8">
        <v>0.10415321087556632</v>
      </c>
      <c r="G832" s="8">
        <v>0.1124972272747438</v>
      </c>
      <c r="H832" s="8">
        <v>8.8195767810077735E-2</v>
      </c>
      <c r="I832" s="8">
        <v>0.1583323437505301</v>
      </c>
      <c r="J832" s="8">
        <v>0.14915454562831593</v>
      </c>
      <c r="K832" s="8">
        <v>0.1445099161757647</v>
      </c>
      <c r="L832" s="8">
        <v>0.16969554266377102</v>
      </c>
      <c r="M832" s="8">
        <v>0.16679580876068273</v>
      </c>
    </row>
    <row r="833" spans="1:14">
      <c r="A833" s="17" t="s">
        <v>293</v>
      </c>
      <c r="B833" s="9">
        <v>1</v>
      </c>
      <c r="C833" s="10">
        <v>1</v>
      </c>
      <c r="D833" s="10">
        <v>1</v>
      </c>
      <c r="E833" s="10">
        <v>1</v>
      </c>
      <c r="F833" s="10">
        <v>1</v>
      </c>
      <c r="G833" s="10">
        <v>1</v>
      </c>
      <c r="H833" s="10">
        <v>1</v>
      </c>
      <c r="I833" s="10">
        <v>1</v>
      </c>
      <c r="J833" s="10">
        <v>1</v>
      </c>
      <c r="K833" s="10">
        <v>1</v>
      </c>
      <c r="L833" s="10">
        <v>1</v>
      </c>
      <c r="M833" s="10">
        <v>1</v>
      </c>
    </row>
    <row r="834" spans="1:14">
      <c r="A834" s="30" t="s">
        <v>295</v>
      </c>
      <c r="B834" s="29">
        <v>213.76898999999992</v>
      </c>
      <c r="C834" s="28">
        <v>188.07318499999994</v>
      </c>
      <c r="D834" s="28">
        <v>182.94996500000008</v>
      </c>
      <c r="E834" s="28">
        <v>202.01123499999994</v>
      </c>
      <c r="F834" s="28">
        <v>209.47318741450064</v>
      </c>
      <c r="G834" s="28">
        <v>210.59633014336191</v>
      </c>
      <c r="H834" s="28">
        <v>210.41223540426284</v>
      </c>
      <c r="I834" s="28">
        <v>213.81179959491848</v>
      </c>
      <c r="J834" s="28">
        <v>199.22132638783623</v>
      </c>
      <c r="K834" s="28">
        <v>171.61757544584751</v>
      </c>
      <c r="L834" s="28">
        <v>170.69482143264995</v>
      </c>
      <c r="M834" s="28">
        <v>167.84830326580445</v>
      </c>
    </row>
    <row r="835" spans="1:14">
      <c r="A835" s="22" t="s">
        <v>294</v>
      </c>
      <c r="B835" s="21">
        <v>335</v>
      </c>
      <c r="C835" s="20">
        <v>211</v>
      </c>
      <c r="D835" s="20">
        <v>336</v>
      </c>
      <c r="E835" s="20">
        <v>235</v>
      </c>
      <c r="F835" s="20">
        <v>316</v>
      </c>
      <c r="G835" s="20">
        <v>142</v>
      </c>
      <c r="H835" s="20">
        <v>278</v>
      </c>
      <c r="I835" s="20">
        <v>144</v>
      </c>
      <c r="J835" s="20">
        <v>254</v>
      </c>
      <c r="K835" s="20">
        <v>213</v>
      </c>
      <c r="L835" s="20">
        <v>170</v>
      </c>
      <c r="M835" s="20">
        <v>197</v>
      </c>
    </row>
    <row r="836" spans="1:14">
      <c r="A836"/>
    </row>
    <row r="837" spans="1:14">
      <c r="A837" s="61" t="s">
        <v>488</v>
      </c>
      <c r="B837" s="62">
        <f>B828+B829</f>
        <v>0.11094794432064262</v>
      </c>
      <c r="C837" s="62">
        <f t="shared" ref="C837:M837" si="198">C828+C829</f>
        <v>9.4707972324709677E-2</v>
      </c>
      <c r="D837" s="62">
        <f t="shared" si="198"/>
        <v>0.11887580847583104</v>
      </c>
      <c r="E837" s="62">
        <f t="shared" si="198"/>
        <v>0.12046186441066019</v>
      </c>
      <c r="F837" s="62">
        <f t="shared" si="198"/>
        <v>0.12187730408313738</v>
      </c>
      <c r="G837" s="62">
        <f t="shared" si="198"/>
        <v>0.12453546187630743</v>
      </c>
      <c r="H837" s="62">
        <f t="shared" si="198"/>
        <v>0.12196311485952369</v>
      </c>
      <c r="I837" s="62">
        <f t="shared" si="198"/>
        <v>0.15991070004783925</v>
      </c>
      <c r="J837" s="62">
        <f t="shared" si="198"/>
        <v>7.6649266549083647E-2</v>
      </c>
      <c r="K837" s="62">
        <f t="shared" si="198"/>
        <v>7.3997470965655496E-2</v>
      </c>
      <c r="L837" s="62">
        <f t="shared" si="198"/>
        <v>5.0713595710812222E-2</v>
      </c>
      <c r="M837" s="62">
        <f t="shared" si="198"/>
        <v>7.1715694709991215E-2</v>
      </c>
    </row>
    <row r="838" spans="1:14">
      <c r="A838" s="63" t="s">
        <v>489</v>
      </c>
      <c r="B838" s="62">
        <f>B830</f>
        <v>0.34657033276903249</v>
      </c>
      <c r="C838" s="62">
        <f t="shared" ref="C838:M838" si="199">C830</f>
        <v>0.31834344167670675</v>
      </c>
      <c r="D838" s="62">
        <f t="shared" si="199"/>
        <v>0.37307244087201658</v>
      </c>
      <c r="E838" s="62">
        <f t="shared" si="199"/>
        <v>0.34351997798538281</v>
      </c>
      <c r="F838" s="62">
        <f t="shared" si="199"/>
        <v>0.29265847683818869</v>
      </c>
      <c r="G838" s="62">
        <f t="shared" si="199"/>
        <v>0.3224073739135182</v>
      </c>
      <c r="H838" s="62">
        <f t="shared" si="199"/>
        <v>0.37283928816003253</v>
      </c>
      <c r="I838" s="62">
        <f t="shared" si="199"/>
        <v>0.31283143955458598</v>
      </c>
      <c r="J838" s="62">
        <f t="shared" si="199"/>
        <v>0.3300303367187013</v>
      </c>
      <c r="K838" s="62">
        <f t="shared" si="199"/>
        <v>0.23712795512244547</v>
      </c>
      <c r="L838" s="62">
        <f t="shared" si="199"/>
        <v>0.33612722647151017</v>
      </c>
      <c r="M838" s="62">
        <f t="shared" si="199"/>
        <v>0.33541275873182791</v>
      </c>
    </row>
    <row r="839" spans="1:14">
      <c r="A839" s="60" t="s">
        <v>490</v>
      </c>
      <c r="B839" s="62">
        <f>B831+B832</f>
        <v>0.54248172291032493</v>
      </c>
      <c r="C839" s="62">
        <f t="shared" ref="C839:M839" si="200">C831+C832</f>
        <v>0.58694858599858357</v>
      </c>
      <c r="D839" s="62">
        <f t="shared" si="200"/>
        <v>0.50805175065215236</v>
      </c>
      <c r="E839" s="62">
        <f t="shared" si="200"/>
        <v>0.53601815760395699</v>
      </c>
      <c r="F839" s="62">
        <f t="shared" si="200"/>
        <v>0.58546421907867385</v>
      </c>
      <c r="G839" s="62">
        <f t="shared" si="200"/>
        <v>0.55305716421017426</v>
      </c>
      <c r="H839" s="62">
        <f t="shared" si="200"/>
        <v>0.50519759698044375</v>
      </c>
      <c r="I839" s="62">
        <f t="shared" si="200"/>
        <v>0.52725786039757483</v>
      </c>
      <c r="J839" s="62">
        <f t="shared" si="200"/>
        <v>0.59332039673221515</v>
      </c>
      <c r="K839" s="62">
        <f t="shared" si="200"/>
        <v>0.68887457391189899</v>
      </c>
      <c r="L839" s="62">
        <f t="shared" si="200"/>
        <v>0.6131591778176777</v>
      </c>
      <c r="M839" s="62">
        <f t="shared" si="200"/>
        <v>0.59287154655818086</v>
      </c>
    </row>
    <row r="840" spans="1:14">
      <c r="A840"/>
    </row>
    <row r="841" spans="1:14">
      <c r="A841" s="64" t="s">
        <v>491</v>
      </c>
      <c r="B841" s="65">
        <v>3.519539831291715</v>
      </c>
      <c r="C841" s="66">
        <v>3.5815919212512943</v>
      </c>
      <c r="D841" s="67">
        <v>3.4753480002032253</v>
      </c>
      <c r="E841" s="66">
        <v>3.5583166203602477</v>
      </c>
      <c r="F841" s="67">
        <v>3.5475948065925276</v>
      </c>
      <c r="G841" s="66">
        <v>3.5088457613988875</v>
      </c>
      <c r="H841" s="66">
        <v>3.4493050056418548</v>
      </c>
      <c r="I841" s="66">
        <v>3.488369631230555</v>
      </c>
      <c r="J841" s="66">
        <v>3.6410894447698157</v>
      </c>
      <c r="K841" s="66">
        <v>3.743951985049502</v>
      </c>
      <c r="L841" s="66">
        <v>3.7140934288027423</v>
      </c>
      <c r="M841" s="66">
        <v>3.6810744875752621</v>
      </c>
    </row>
    <row r="842" spans="1:14">
      <c r="A842"/>
    </row>
    <row r="843" spans="1:14">
      <c r="A843" s="51" t="s">
        <v>394</v>
      </c>
      <c r="B843" s="51" t="s">
        <v>402</v>
      </c>
    </row>
    <row r="844" spans="1:14">
      <c r="A844" s="51" t="s">
        <v>396</v>
      </c>
      <c r="B844" s="51" t="s">
        <v>397</v>
      </c>
    </row>
    <row r="845" spans="1:14">
      <c r="A845" s="48"/>
      <c r="B845" s="49"/>
      <c r="C845" s="49"/>
      <c r="D845" s="49"/>
      <c r="E845" s="49"/>
      <c r="F845" s="49"/>
      <c r="G845" s="49"/>
      <c r="H845" s="49"/>
      <c r="I845" s="49"/>
      <c r="J845" s="49"/>
      <c r="K845" s="49"/>
      <c r="L845" s="49"/>
      <c r="M845" s="49"/>
      <c r="N845" s="49"/>
    </row>
    <row r="846" spans="1:14">
      <c r="A846" s="18" t="s">
        <v>336</v>
      </c>
      <c r="B846" s="1"/>
      <c r="C846" s="1"/>
      <c r="D846" s="1"/>
      <c r="E846" s="1"/>
      <c r="F846" s="1"/>
      <c r="G846" s="1"/>
      <c r="H846" s="1"/>
      <c r="I846" s="2"/>
    </row>
    <row r="848" spans="1:14">
      <c r="F848" s="3" t="s">
        <v>2</v>
      </c>
      <c r="G848" s="4" t="s">
        <v>3</v>
      </c>
      <c r="H848" s="4" t="s">
        <v>4</v>
      </c>
      <c r="I848" s="4" t="s">
        <v>5</v>
      </c>
      <c r="J848" s="4" t="s">
        <v>6</v>
      </c>
      <c r="K848" s="4" t="s">
        <v>7</v>
      </c>
      <c r="L848" s="4" t="s">
        <v>8</v>
      </c>
    </row>
    <row r="849" spans="1:14">
      <c r="A849" s="15" t="s">
        <v>50</v>
      </c>
      <c r="F849" s="5">
        <v>0.26639650714185853</v>
      </c>
      <c r="G849" s="6">
        <v>0.32481162718294998</v>
      </c>
      <c r="H849" s="6">
        <v>0.63229020791559409</v>
      </c>
      <c r="I849" s="6">
        <v>0.74089684297761427</v>
      </c>
      <c r="J849" s="6">
        <v>0.74288551895845112</v>
      </c>
      <c r="K849" s="6">
        <v>0.76829138364238725</v>
      </c>
      <c r="L849" s="6">
        <v>0.75639921574091562</v>
      </c>
    </row>
    <row r="850" spans="1:14">
      <c r="A850" s="16" t="s">
        <v>51</v>
      </c>
      <c r="F850" s="7">
        <v>0.73360349285814141</v>
      </c>
      <c r="G850" s="8">
        <v>0.67518837281705002</v>
      </c>
      <c r="H850" s="8">
        <v>0.36770979208440591</v>
      </c>
      <c r="I850" s="8">
        <v>0.25910315702238573</v>
      </c>
      <c r="J850" s="8">
        <v>0.25711448104154888</v>
      </c>
      <c r="K850" s="8">
        <v>0.23170861635761278</v>
      </c>
      <c r="L850" s="8">
        <v>0.2436007842590843</v>
      </c>
    </row>
    <row r="851" spans="1:14">
      <c r="A851" s="17" t="s">
        <v>293</v>
      </c>
      <c r="F851" s="9">
        <v>1</v>
      </c>
      <c r="G851" s="10">
        <v>1</v>
      </c>
      <c r="H851" s="10">
        <v>1</v>
      </c>
      <c r="I851" s="10">
        <v>1</v>
      </c>
      <c r="J851" s="10">
        <v>1</v>
      </c>
      <c r="K851" s="10">
        <v>1</v>
      </c>
      <c r="L851" s="10">
        <v>1</v>
      </c>
    </row>
    <row r="852" spans="1:14">
      <c r="A852" s="30" t="s">
        <v>295</v>
      </c>
      <c r="F852" s="29">
        <v>500.00013679890537</v>
      </c>
      <c r="G852" s="28">
        <v>499.99956879328226</v>
      </c>
      <c r="H852" s="28">
        <v>499.99992685674221</v>
      </c>
      <c r="I852" s="28">
        <v>500.00029017300108</v>
      </c>
      <c r="J852" s="28">
        <v>499.99999990997787</v>
      </c>
      <c r="K852" s="28">
        <v>499.99974013608443</v>
      </c>
      <c r="L852" s="28">
        <v>499.99466346101656</v>
      </c>
    </row>
    <row r="853" spans="1:14">
      <c r="A853" s="22" t="s">
        <v>294</v>
      </c>
      <c r="F853" s="21">
        <v>735</v>
      </c>
      <c r="G853" s="20">
        <v>353</v>
      </c>
      <c r="H853" s="20">
        <v>700</v>
      </c>
      <c r="I853" s="20">
        <v>351</v>
      </c>
      <c r="J853" s="20">
        <v>700</v>
      </c>
      <c r="K853" s="20">
        <v>607</v>
      </c>
      <c r="L853" s="20">
        <v>628</v>
      </c>
    </row>
    <row r="854" spans="1:14">
      <c r="A854"/>
    </row>
    <row r="855" spans="1:14">
      <c r="A855" s="51" t="s">
        <v>394</v>
      </c>
      <c r="B855" s="51" t="s">
        <v>395</v>
      </c>
    </row>
    <row r="856" spans="1:14">
      <c r="A856" s="51" t="s">
        <v>396</v>
      </c>
      <c r="B856" s="51" t="s">
        <v>397</v>
      </c>
    </row>
    <row r="857" spans="1:14">
      <c r="A857" s="48"/>
      <c r="B857" s="49"/>
      <c r="C857" s="49"/>
      <c r="D857" s="49"/>
      <c r="E857" s="49"/>
      <c r="F857" s="49"/>
      <c r="G857" s="49"/>
      <c r="H857" s="49"/>
      <c r="I857" s="49"/>
      <c r="J857" s="49"/>
      <c r="K857" s="49"/>
      <c r="L857" s="49"/>
      <c r="M857" s="49"/>
      <c r="N857" s="49"/>
    </row>
    <row r="858" spans="1:14">
      <c r="A858" s="18" t="s">
        <v>337</v>
      </c>
      <c r="B858" s="1"/>
      <c r="C858" s="1"/>
      <c r="D858" s="1"/>
      <c r="E858" s="1"/>
      <c r="F858" s="1"/>
      <c r="G858" s="1"/>
      <c r="H858" s="2"/>
    </row>
    <row r="860" spans="1:14">
      <c r="G860" s="3" t="s">
        <v>3</v>
      </c>
      <c r="H860" s="4" t="s">
        <v>4</v>
      </c>
      <c r="I860" s="4" t="s">
        <v>5</v>
      </c>
      <c r="J860" s="4" t="s">
        <v>6</v>
      </c>
      <c r="K860" s="4" t="s">
        <v>7</v>
      </c>
      <c r="L860" s="4" t="s">
        <v>8</v>
      </c>
    </row>
    <row r="861" spans="1:14">
      <c r="A861" s="15" t="s">
        <v>90</v>
      </c>
      <c r="G861" s="5">
        <v>2.142859671543829E-2</v>
      </c>
      <c r="H861" s="6">
        <v>4.0073831540449072E-2</v>
      </c>
      <c r="I861" s="6">
        <v>2.2272005389114863E-2</v>
      </c>
      <c r="J861" s="6">
        <v>3.299534472196905E-2</v>
      </c>
      <c r="K861" s="6">
        <v>1.4366135800029989E-2</v>
      </c>
      <c r="L861" s="6">
        <v>2.1521226105503347E-2</v>
      </c>
    </row>
    <row r="862" spans="1:14">
      <c r="A862" s="16" t="s">
        <v>91</v>
      </c>
      <c r="G862" s="7">
        <v>3.0817989683969794E-2</v>
      </c>
      <c r="H862" s="8">
        <v>5.6191512241709873E-2</v>
      </c>
      <c r="I862" s="8">
        <v>4.5820009047133244E-2</v>
      </c>
      <c r="J862" s="8">
        <v>6.4165180305739797E-2</v>
      </c>
      <c r="K862" s="8">
        <v>3.8869440607707396E-2</v>
      </c>
      <c r="L862" s="8">
        <v>3.897048187858209E-2</v>
      </c>
    </row>
    <row r="863" spans="1:14">
      <c r="A863" s="16" t="s">
        <v>12</v>
      </c>
      <c r="G863" s="7">
        <v>0.30627971522942021</v>
      </c>
      <c r="H863" s="8">
        <v>0.32744376105899869</v>
      </c>
      <c r="I863" s="8">
        <v>0.22611253302105724</v>
      </c>
      <c r="J863" s="8">
        <v>0.22158117554109708</v>
      </c>
      <c r="K863" s="8">
        <v>0.17317187953933075</v>
      </c>
      <c r="L863" s="8">
        <v>0.14954028633624389</v>
      </c>
    </row>
    <row r="864" spans="1:14">
      <c r="A864" s="16" t="s">
        <v>92</v>
      </c>
      <c r="G864" s="7">
        <v>0.43470526386592701</v>
      </c>
      <c r="H864" s="8">
        <v>0.41092647570536994</v>
      </c>
      <c r="I864" s="8">
        <v>0.42070226902884317</v>
      </c>
      <c r="J864" s="8">
        <v>0.42492219350249305</v>
      </c>
      <c r="K864" s="8">
        <v>0.43350310853672058</v>
      </c>
      <c r="L864" s="8">
        <v>0.45533006546997429</v>
      </c>
    </row>
    <row r="865" spans="1:14">
      <c r="A865" s="16" t="s">
        <v>565</v>
      </c>
      <c r="G865" s="7">
        <v>0.20676843450524479</v>
      </c>
      <c r="H865" s="8">
        <v>0.16536441945347241</v>
      </c>
      <c r="I865" s="8">
        <v>0.28509318351385171</v>
      </c>
      <c r="J865" s="8">
        <v>0.2563361059287011</v>
      </c>
      <c r="K865" s="8">
        <v>0.34008943551621118</v>
      </c>
      <c r="L865" s="8">
        <v>0.33463794020969639</v>
      </c>
    </row>
    <row r="866" spans="1:14">
      <c r="A866" s="17" t="s">
        <v>293</v>
      </c>
      <c r="G866" s="9">
        <v>1</v>
      </c>
      <c r="H866" s="10">
        <v>1</v>
      </c>
      <c r="I866" s="10">
        <v>1</v>
      </c>
      <c r="J866" s="10">
        <v>1</v>
      </c>
      <c r="K866" s="10">
        <v>1</v>
      </c>
      <c r="L866" s="10">
        <v>1</v>
      </c>
    </row>
    <row r="867" spans="1:14">
      <c r="A867" s="30" t="s">
        <v>295</v>
      </c>
      <c r="G867" s="29">
        <v>162.40567353051938</v>
      </c>
      <c r="H867" s="28">
        <v>316.1450577100311</v>
      </c>
      <c r="I867" s="28">
        <v>370.4486364770674</v>
      </c>
      <c r="J867" s="28">
        <v>371.4427594123481</v>
      </c>
      <c r="K867" s="28">
        <v>384.14549216998574</v>
      </c>
      <c r="L867" s="28">
        <v>378.19557131655483</v>
      </c>
    </row>
    <row r="868" spans="1:14">
      <c r="A868" s="22" t="s">
        <v>294</v>
      </c>
      <c r="G868" s="21">
        <v>125</v>
      </c>
      <c r="H868" s="20">
        <v>457</v>
      </c>
      <c r="I868" s="20">
        <v>268</v>
      </c>
      <c r="J868" s="20">
        <v>524</v>
      </c>
      <c r="K868" s="20">
        <v>470</v>
      </c>
      <c r="L868" s="20">
        <v>486</v>
      </c>
    </row>
    <row r="869" spans="1:14">
      <c r="A869"/>
    </row>
    <row r="870" spans="1:14">
      <c r="A870" s="61" t="s">
        <v>488</v>
      </c>
      <c r="G870" s="62">
        <f t="shared" ref="G870:L870" si="201">G861+G862</f>
        <v>5.2246586399408088E-2</v>
      </c>
      <c r="H870" s="62">
        <f t="shared" si="201"/>
        <v>9.6265343782158952E-2</v>
      </c>
      <c r="I870" s="62">
        <f t="shared" si="201"/>
        <v>6.8092014436248099E-2</v>
      </c>
      <c r="J870" s="62">
        <f t="shared" si="201"/>
        <v>9.7160525027708847E-2</v>
      </c>
      <c r="K870" s="62">
        <f t="shared" si="201"/>
        <v>5.3235576407737385E-2</v>
      </c>
      <c r="L870" s="62">
        <f t="shared" si="201"/>
        <v>6.0491707984085437E-2</v>
      </c>
    </row>
    <row r="871" spans="1:14">
      <c r="A871" s="63" t="s">
        <v>489</v>
      </c>
      <c r="G871" s="62">
        <f t="shared" ref="G871:L871" si="202">G863</f>
        <v>0.30627971522942021</v>
      </c>
      <c r="H871" s="62">
        <f t="shared" si="202"/>
        <v>0.32744376105899869</v>
      </c>
      <c r="I871" s="62">
        <f t="shared" si="202"/>
        <v>0.22611253302105724</v>
      </c>
      <c r="J871" s="62">
        <f t="shared" si="202"/>
        <v>0.22158117554109708</v>
      </c>
      <c r="K871" s="62">
        <f t="shared" si="202"/>
        <v>0.17317187953933075</v>
      </c>
      <c r="L871" s="62">
        <f t="shared" si="202"/>
        <v>0.14954028633624389</v>
      </c>
    </row>
    <row r="872" spans="1:14">
      <c r="A872" s="60" t="s">
        <v>490</v>
      </c>
      <c r="G872" s="62">
        <f t="shared" ref="G872:L872" si="203">G864+G865</f>
        <v>0.64147369837117174</v>
      </c>
      <c r="H872" s="62">
        <f t="shared" si="203"/>
        <v>0.57629089515884235</v>
      </c>
      <c r="I872" s="62">
        <f t="shared" si="203"/>
        <v>0.70579545254269482</v>
      </c>
      <c r="J872" s="62">
        <f t="shared" si="203"/>
        <v>0.6812582994311942</v>
      </c>
      <c r="K872" s="62">
        <f t="shared" si="203"/>
        <v>0.77359254405293176</v>
      </c>
      <c r="L872" s="62">
        <f t="shared" si="203"/>
        <v>0.78996800567967074</v>
      </c>
    </row>
    <row r="873" spans="1:14">
      <c r="A873"/>
    </row>
    <row r="874" spans="1:14">
      <c r="A874" s="64" t="s">
        <v>491</v>
      </c>
      <c r="G874" s="66">
        <v>3.774566949761569</v>
      </c>
      <c r="H874" s="66">
        <v>3.6053161392897062</v>
      </c>
      <c r="I874" s="66">
        <v>3.9005246162311824</v>
      </c>
      <c r="J874" s="66">
        <v>3.8074385356102169</v>
      </c>
      <c r="K874" s="66">
        <v>4.0460802673613712</v>
      </c>
      <c r="L874" s="66">
        <v>4.0425930117997799</v>
      </c>
    </row>
    <row r="875" spans="1:14">
      <c r="A875"/>
    </row>
    <row r="876" spans="1:14">
      <c r="A876" s="51" t="s">
        <v>394</v>
      </c>
      <c r="B876" s="51" t="s">
        <v>406</v>
      </c>
    </row>
    <row r="877" spans="1:14">
      <c r="A877" s="51" t="s">
        <v>396</v>
      </c>
      <c r="B877" s="51" t="s">
        <v>397</v>
      </c>
    </row>
    <row r="878" spans="1:14">
      <c r="A878" s="48"/>
      <c r="B878" s="49"/>
      <c r="C878" s="49"/>
      <c r="D878" s="49"/>
      <c r="E878" s="49"/>
      <c r="F878" s="49"/>
      <c r="G878" s="49"/>
      <c r="H878" s="49"/>
      <c r="I878" s="49"/>
      <c r="J878" s="49"/>
      <c r="K878" s="49"/>
      <c r="L878" s="49"/>
      <c r="M878" s="49"/>
      <c r="N878" s="49"/>
    </row>
    <row r="879" spans="1:14">
      <c r="A879" s="18" t="s">
        <v>407</v>
      </c>
      <c r="B879" s="1"/>
      <c r="C879" s="1"/>
      <c r="D879" s="1"/>
      <c r="E879" s="1"/>
      <c r="F879" s="1"/>
      <c r="G879" s="1"/>
      <c r="H879" s="1"/>
      <c r="I879" s="1"/>
      <c r="J879" s="1"/>
      <c r="K879" s="1"/>
      <c r="L879" s="1"/>
      <c r="M879" s="2"/>
    </row>
    <row r="881" spans="1:12">
      <c r="B881" s="3" t="s">
        <v>48</v>
      </c>
      <c r="C881" s="4" t="s">
        <v>49</v>
      </c>
      <c r="D881" s="4" t="s">
        <v>0</v>
      </c>
      <c r="E881" s="4" t="s">
        <v>1</v>
      </c>
      <c r="F881" s="4" t="s">
        <v>2</v>
      </c>
      <c r="G881" s="4" t="s">
        <v>3</v>
      </c>
      <c r="H881" s="4" t="s">
        <v>4</v>
      </c>
      <c r="I881" s="4" t="s">
        <v>5</v>
      </c>
      <c r="J881" s="4" t="s">
        <v>6</v>
      </c>
      <c r="K881" s="4" t="s">
        <v>7</v>
      </c>
      <c r="L881" s="4" t="s">
        <v>8</v>
      </c>
    </row>
    <row r="882" spans="1:12">
      <c r="A882" s="15" t="s">
        <v>145</v>
      </c>
      <c r="B882" s="5">
        <v>0.80438121395264117</v>
      </c>
      <c r="C882" s="6">
        <v>0.74546356550133719</v>
      </c>
      <c r="D882" s="6">
        <v>0.71222772830562131</v>
      </c>
      <c r="E882" s="6">
        <v>0.75115445823530924</v>
      </c>
      <c r="F882" s="6">
        <v>0.74309322089741192</v>
      </c>
      <c r="G882" s="6">
        <v>0.70819351839319244</v>
      </c>
      <c r="H882" s="6">
        <v>0.67569100617244149</v>
      </c>
      <c r="I882" s="6">
        <v>0.6687852754310416</v>
      </c>
      <c r="J882" s="6">
        <v>0.7406356240595996</v>
      </c>
      <c r="K882" s="6">
        <v>0.76430668134433855</v>
      </c>
      <c r="L882" s="6">
        <v>0.86564497322932066</v>
      </c>
    </row>
    <row r="883" spans="1:12">
      <c r="A883" s="16" t="s">
        <v>146</v>
      </c>
      <c r="B883" s="7">
        <v>9.8039148916849644E-2</v>
      </c>
      <c r="C883" s="8">
        <v>0.12908426768406686</v>
      </c>
      <c r="D883" s="8">
        <v>0.16447555233859931</v>
      </c>
      <c r="E883" s="8">
        <v>0.11205399086621251</v>
      </c>
      <c r="F883" s="8">
        <v>0.12852587363774226</v>
      </c>
      <c r="G883" s="8">
        <v>0.12984516880778213</v>
      </c>
      <c r="H883" s="8">
        <v>0.19568804227639977</v>
      </c>
      <c r="I883" s="8">
        <v>0.15581058209370918</v>
      </c>
      <c r="J883" s="8">
        <v>0.17298119836052103</v>
      </c>
      <c r="K883" s="8">
        <v>0.11948867812040084</v>
      </c>
      <c r="L883" s="8">
        <v>6.91617497461883E-2</v>
      </c>
    </row>
    <row r="884" spans="1:12">
      <c r="A884" s="16" t="s">
        <v>147</v>
      </c>
      <c r="B884" s="7">
        <v>4.3783292832496781E-2</v>
      </c>
      <c r="C884" s="8">
        <v>9.136706518318112E-2</v>
      </c>
      <c r="D884" s="8">
        <v>6.1184897331107969E-2</v>
      </c>
      <c r="E884" s="8">
        <v>7.0511210559701193E-2</v>
      </c>
      <c r="F884" s="8">
        <v>9.917368141448947E-2</v>
      </c>
      <c r="G884" s="8">
        <v>8.5700330141766756E-2</v>
      </c>
      <c r="H884" s="8">
        <v>0.10850350717052043</v>
      </c>
      <c r="I884" s="8">
        <v>0.1245575321302492</v>
      </c>
      <c r="J884" s="8">
        <v>4.3420942018422171E-2</v>
      </c>
      <c r="K884" s="8">
        <v>4.1096515469993163E-2</v>
      </c>
      <c r="L884" s="8">
        <v>5.6172376894772474E-2</v>
      </c>
    </row>
    <row r="885" spans="1:12">
      <c r="A885" s="16" t="s">
        <v>148</v>
      </c>
      <c r="B885" s="7">
        <v>1.9584047895688465E-2</v>
      </c>
      <c r="C885" s="11"/>
      <c r="D885" s="8">
        <v>9.8039694442213776E-3</v>
      </c>
      <c r="E885" s="8">
        <v>2.2369013035804044E-2</v>
      </c>
      <c r="F885" s="11"/>
      <c r="G885" s="8">
        <v>2.7103403226091203E-2</v>
      </c>
      <c r="H885" s="8">
        <v>8.4362446159614683E-3</v>
      </c>
      <c r="I885" s="8">
        <v>1.088107939545856E-2</v>
      </c>
      <c r="J885" s="8">
        <v>6.4368073692181119E-3</v>
      </c>
      <c r="K885" s="8">
        <v>1.9922012040326384E-2</v>
      </c>
      <c r="L885" s="11"/>
    </row>
    <row r="886" spans="1:12">
      <c r="A886" s="16" t="s">
        <v>149</v>
      </c>
      <c r="B886" s="7">
        <v>2.4088985592505011E-2</v>
      </c>
      <c r="C886" s="11"/>
      <c r="D886" s="8">
        <v>1.4160153777258816E-2</v>
      </c>
      <c r="E886" s="8">
        <v>7.1006804632931311E-3</v>
      </c>
      <c r="F886" s="8">
        <v>2.3876576188045988E-3</v>
      </c>
      <c r="G886" s="8">
        <v>2.6958635178635532E-2</v>
      </c>
      <c r="H886" s="8">
        <v>3.3267177981318495E-3</v>
      </c>
      <c r="I886" s="8">
        <v>1.3438882898066351E-2</v>
      </c>
      <c r="J886" s="8">
        <v>1.6685482401433367E-2</v>
      </c>
      <c r="K886" s="8">
        <v>1.887115936279448E-2</v>
      </c>
      <c r="L886" s="11"/>
    </row>
    <row r="887" spans="1:12">
      <c r="A887" s="16" t="s">
        <v>150</v>
      </c>
      <c r="B887" s="7">
        <v>1.0123310809819064E-2</v>
      </c>
      <c r="C887" s="8">
        <v>3.4085101631414795E-2</v>
      </c>
      <c r="D887" s="8">
        <v>3.3671828145087131E-2</v>
      </c>
      <c r="E887" s="8">
        <v>2.883020248408975E-2</v>
      </c>
      <c r="F887" s="8">
        <v>2.681956643155162E-2</v>
      </c>
      <c r="G887" s="8">
        <v>1.0498625880525166E-2</v>
      </c>
      <c r="H887" s="8">
        <v>8.354481966545018E-3</v>
      </c>
      <c r="I887" s="8">
        <v>2.6526648051475046E-2</v>
      </c>
      <c r="J887" s="8">
        <v>1.3536092419954753E-2</v>
      </c>
      <c r="K887" s="8">
        <v>1.2279258650741363E-2</v>
      </c>
      <c r="L887" s="8">
        <v>3.3088121880695976E-3</v>
      </c>
    </row>
    <row r="888" spans="1:12">
      <c r="A888" s="16" t="s">
        <v>151</v>
      </c>
      <c r="B888" s="12"/>
      <c r="C888" s="11"/>
      <c r="D888" s="8">
        <v>4.4758706581038707E-3</v>
      </c>
      <c r="E888" s="8">
        <v>7.9804443555903555E-3</v>
      </c>
      <c r="F888" s="11"/>
      <c r="G888" s="11"/>
      <c r="H888" s="11"/>
      <c r="I888" s="11"/>
      <c r="J888" s="8">
        <v>6.3038533708510694E-3</v>
      </c>
      <c r="K888" s="8">
        <v>1.2279258650741363E-2</v>
      </c>
      <c r="L888" s="8">
        <v>5.7120879416488815E-3</v>
      </c>
    </row>
    <row r="889" spans="1:12">
      <c r="A889" s="16" t="s">
        <v>130</v>
      </c>
      <c r="B889" s="12"/>
      <c r="C889" s="11"/>
      <c r="D889" s="11"/>
      <c r="E889" s="11"/>
      <c r="F889" s="11"/>
      <c r="G889" s="8">
        <v>1.1700318372006803E-2</v>
      </c>
      <c r="H889" s="11"/>
      <c r="I889" s="11"/>
      <c r="J889" s="11"/>
      <c r="K889" s="8">
        <v>1.1756436360663767E-2</v>
      </c>
      <c r="L889" s="11"/>
    </row>
    <row r="890" spans="1:12">
      <c r="A890" s="60" t="s">
        <v>409</v>
      </c>
      <c r="B890" s="57"/>
      <c r="C890" s="58"/>
      <c r="D890" s="58"/>
      <c r="E890" s="58"/>
      <c r="F890" s="58"/>
      <c r="G890" s="59"/>
      <c r="H890" s="58"/>
      <c r="I890" s="58"/>
      <c r="J890" s="58"/>
      <c r="K890" s="59"/>
      <c r="L890" s="58"/>
    </row>
    <row r="891" spans="1:12">
      <c r="A891" s="60" t="s">
        <v>132</v>
      </c>
      <c r="B891" s="57"/>
      <c r="C891" s="58"/>
      <c r="D891" s="58"/>
      <c r="E891" s="58"/>
      <c r="F891" s="58"/>
      <c r="G891" s="59"/>
      <c r="H891" s="58"/>
      <c r="I891" s="58"/>
      <c r="J891" s="58"/>
      <c r="K891" s="59"/>
      <c r="L891" s="58"/>
    </row>
    <row r="892" spans="1:12">
      <c r="A892" s="17" t="s">
        <v>293</v>
      </c>
      <c r="B892" s="9">
        <v>1</v>
      </c>
      <c r="C892" s="10">
        <v>1</v>
      </c>
      <c r="D892" s="10">
        <v>1</v>
      </c>
      <c r="E892" s="10">
        <v>1</v>
      </c>
      <c r="F892" s="10">
        <v>1</v>
      </c>
      <c r="G892" s="10">
        <v>1</v>
      </c>
      <c r="H892" s="10">
        <v>1</v>
      </c>
      <c r="I892" s="10">
        <v>1</v>
      </c>
      <c r="J892" s="10">
        <v>1</v>
      </c>
      <c r="K892" s="10">
        <v>1</v>
      </c>
      <c r="L892" s="10">
        <v>1</v>
      </c>
    </row>
    <row r="893" spans="1:12">
      <c r="A893" s="30" t="s">
        <v>295</v>
      </c>
      <c r="B893" s="29">
        <v>127.74427500000007</v>
      </c>
      <c r="C893" s="28">
        <v>106.66140999999993</v>
      </c>
      <c r="D893" s="28">
        <v>110.58072000000003</v>
      </c>
      <c r="E893" s="28">
        <v>119.94695499999996</v>
      </c>
      <c r="F893" s="28">
        <v>150.51183310533514</v>
      </c>
      <c r="G893" s="28">
        <v>122.12277317664241</v>
      </c>
      <c r="H893" s="28">
        <v>114.50628300589541</v>
      </c>
      <c r="I893" s="28">
        <v>121.89790553127776</v>
      </c>
      <c r="J893" s="28">
        <v>91.080880466481389</v>
      </c>
      <c r="K893" s="28">
        <v>76.228296747370905</v>
      </c>
      <c r="L893" s="28">
        <v>70.265990222862087</v>
      </c>
    </row>
    <row r="894" spans="1:12">
      <c r="A894" s="22" t="s">
        <v>294</v>
      </c>
      <c r="B894" s="21">
        <v>204</v>
      </c>
      <c r="C894" s="20">
        <v>119</v>
      </c>
      <c r="D894" s="20">
        <v>200</v>
      </c>
      <c r="E894" s="20">
        <v>141</v>
      </c>
      <c r="F894" s="20">
        <v>209</v>
      </c>
      <c r="G894" s="20">
        <v>87</v>
      </c>
      <c r="H894" s="20">
        <v>167</v>
      </c>
      <c r="I894" s="20">
        <v>83</v>
      </c>
      <c r="J894" s="20">
        <v>123</v>
      </c>
      <c r="K894" s="20">
        <v>96</v>
      </c>
      <c r="L894" s="20">
        <v>90</v>
      </c>
    </row>
    <row r="895" spans="1:12">
      <c r="A895"/>
    </row>
    <row r="896" spans="1:12">
      <c r="A896" s="51" t="s">
        <v>394</v>
      </c>
      <c r="B896" s="51" t="s">
        <v>408</v>
      </c>
    </row>
    <row r="897" spans="1:18">
      <c r="A897" s="51" t="s">
        <v>396</v>
      </c>
      <c r="B897" s="51" t="s">
        <v>410</v>
      </c>
    </row>
    <row r="898" spans="1:18">
      <c r="A898" s="48"/>
      <c r="B898" s="49"/>
      <c r="C898" s="49"/>
      <c r="D898" s="49"/>
      <c r="E898" s="49"/>
      <c r="F898" s="49"/>
      <c r="G898" s="49"/>
      <c r="H898" s="49"/>
      <c r="I898" s="49"/>
      <c r="J898" s="49"/>
      <c r="K898" s="49"/>
      <c r="L898" s="49"/>
      <c r="M898" s="49"/>
      <c r="N898" s="49"/>
    </row>
    <row r="899" spans="1:18">
      <c r="A899" s="18" t="s">
        <v>411</v>
      </c>
      <c r="B899" s="1"/>
      <c r="C899" s="1"/>
      <c r="D899" s="1"/>
      <c r="E899" s="1"/>
      <c r="F899" s="1"/>
      <c r="G899" s="1"/>
      <c r="H899" s="1"/>
      <c r="I899" s="1"/>
      <c r="J899" s="1"/>
      <c r="K899" s="1"/>
      <c r="L899" s="1"/>
      <c r="M899" s="1"/>
      <c r="N899" s="1"/>
    </row>
    <row r="901" spans="1:18">
      <c r="B901" s="3" t="s">
        <v>48</v>
      </c>
      <c r="C901" s="4" t="s">
        <v>49</v>
      </c>
      <c r="D901" s="4" t="s">
        <v>0</v>
      </c>
      <c r="E901" s="4" t="s">
        <v>1</v>
      </c>
      <c r="F901" s="4" t="s">
        <v>2</v>
      </c>
      <c r="G901" s="4" t="s">
        <v>3</v>
      </c>
      <c r="H901" s="4" t="s">
        <v>4</v>
      </c>
      <c r="I901" s="4" t="s">
        <v>5</v>
      </c>
      <c r="J901" s="4" t="s">
        <v>6</v>
      </c>
      <c r="K901" s="4" t="s">
        <v>7</v>
      </c>
      <c r="L901" s="4" t="s">
        <v>8</v>
      </c>
      <c r="M901" s="4" t="s">
        <v>9</v>
      </c>
      <c r="N901" s="4" t="s">
        <v>15</v>
      </c>
      <c r="O901" s="114" t="s">
        <v>588</v>
      </c>
      <c r="P901" s="114" t="s">
        <v>589</v>
      </c>
      <c r="Q901" s="114">
        <v>2024</v>
      </c>
      <c r="R901" s="114">
        <v>2025</v>
      </c>
    </row>
    <row r="902" spans="1:18">
      <c r="A902" s="15" t="s">
        <v>90</v>
      </c>
      <c r="B902" s="5">
        <v>5.880185237264058E-2</v>
      </c>
      <c r="C902" s="6">
        <v>1.6000491649229089E-2</v>
      </c>
      <c r="D902" s="6">
        <v>9.0667839746386175E-2</v>
      </c>
      <c r="E902" s="6">
        <v>8.0012118690299394E-2</v>
      </c>
      <c r="F902" s="6">
        <v>6.455719039865343E-2</v>
      </c>
      <c r="G902" s="6">
        <v>6.7487340158959408E-2</v>
      </c>
      <c r="H902" s="6">
        <v>6.6305676052550402E-2</v>
      </c>
      <c r="I902" s="6">
        <v>7.6942266236150206E-2</v>
      </c>
      <c r="J902" s="6">
        <v>3.9006196338013319E-2</v>
      </c>
      <c r="K902" s="6">
        <v>8.9654831036103846E-2</v>
      </c>
      <c r="L902" s="6">
        <v>4.7985936537537806E-2</v>
      </c>
      <c r="M902" s="6">
        <v>7.9300629866746103E-2</v>
      </c>
      <c r="N902" s="6">
        <v>0.10642283075874551</v>
      </c>
      <c r="O902" s="115">
        <v>9.6867852319307807E-2</v>
      </c>
      <c r="P902" s="115">
        <v>0.17862117721487628</v>
      </c>
      <c r="Q902" s="179">
        <v>0.15494179024669208</v>
      </c>
      <c r="R902" s="179">
        <v>8.8065872405907228E-2</v>
      </c>
    </row>
    <row r="903" spans="1:18">
      <c r="A903" s="16" t="s">
        <v>91</v>
      </c>
      <c r="B903" s="7">
        <v>0.10178871029641055</v>
      </c>
      <c r="C903" s="8">
        <v>0.12267201418019882</v>
      </c>
      <c r="D903" s="8">
        <v>9.8029973036891052E-2</v>
      </c>
      <c r="E903" s="8">
        <v>6.1329985408966815E-2</v>
      </c>
      <c r="F903" s="8">
        <v>9.9019169882248639E-2</v>
      </c>
      <c r="G903" s="8">
        <v>7.7205535763541736E-2</v>
      </c>
      <c r="H903" s="8">
        <v>0.12245745308069531</v>
      </c>
      <c r="I903" s="8">
        <v>0.17354959568479417</v>
      </c>
      <c r="J903" s="8">
        <v>0.17642839752863665</v>
      </c>
      <c r="K903" s="8">
        <v>0.12113066089330754</v>
      </c>
      <c r="L903" s="8">
        <v>0.1217903081699095</v>
      </c>
      <c r="M903" s="8">
        <v>7.1765142117303282E-2</v>
      </c>
      <c r="N903" s="8">
        <v>0.14059121528386065</v>
      </c>
      <c r="O903" s="116">
        <v>0.12119628078159408</v>
      </c>
      <c r="P903" s="116">
        <v>0.13256577505664266</v>
      </c>
      <c r="Q903" s="180">
        <v>0.18244251799764227</v>
      </c>
      <c r="R903" s="180">
        <v>0.10694968212793872</v>
      </c>
    </row>
    <row r="904" spans="1:18">
      <c r="A904" s="16" t="s">
        <v>12</v>
      </c>
      <c r="B904" s="7">
        <v>0.29252398982263605</v>
      </c>
      <c r="C904" s="8">
        <v>0.28026982767244496</v>
      </c>
      <c r="D904" s="8">
        <v>0.27646329305868145</v>
      </c>
      <c r="E904" s="8">
        <v>0.30267783788258745</v>
      </c>
      <c r="F904" s="8">
        <v>0.31189470675301745</v>
      </c>
      <c r="G904" s="8">
        <v>0.26756811174877482</v>
      </c>
      <c r="H904" s="8">
        <v>0.37669138496346549</v>
      </c>
      <c r="I904" s="8">
        <v>0.30834329608675598</v>
      </c>
      <c r="J904" s="8">
        <v>0.23873471345380431</v>
      </c>
      <c r="K904" s="8">
        <v>0.26981423551158962</v>
      </c>
      <c r="L904" s="8">
        <v>0.41274339711450708</v>
      </c>
      <c r="M904" s="8">
        <v>0.43296347807662128</v>
      </c>
      <c r="N904" s="8">
        <v>0.2927062810024455</v>
      </c>
      <c r="O904" s="116">
        <v>0.30877862324582456</v>
      </c>
      <c r="P904" s="116">
        <v>0.27562449860036847</v>
      </c>
      <c r="Q904" s="180">
        <v>0.24884334051105669</v>
      </c>
      <c r="R904" s="180">
        <v>0.41755414658196893</v>
      </c>
    </row>
    <row r="905" spans="1:18">
      <c r="A905" s="16" t="s">
        <v>92</v>
      </c>
      <c r="B905" s="7">
        <v>0.43448710323809009</v>
      </c>
      <c r="C905" s="8">
        <v>0.47870734129616305</v>
      </c>
      <c r="D905" s="8">
        <v>0.39399173743849741</v>
      </c>
      <c r="E905" s="8">
        <v>0.39044500962946477</v>
      </c>
      <c r="F905" s="8">
        <v>0.3827755088314701</v>
      </c>
      <c r="G905" s="8">
        <v>0.38560636303221668</v>
      </c>
      <c r="H905" s="8">
        <v>0.34399973938155493</v>
      </c>
      <c r="I905" s="8">
        <v>0.25624241026461697</v>
      </c>
      <c r="J905" s="8">
        <v>0.43684490284225624</v>
      </c>
      <c r="K905" s="8">
        <v>0.32285414089888875</v>
      </c>
      <c r="L905" s="8">
        <v>0.29544583918264455</v>
      </c>
      <c r="M905" s="8">
        <v>0.2527067762722679</v>
      </c>
      <c r="N905" s="8">
        <v>0.37720091864430366</v>
      </c>
      <c r="O905" s="116">
        <v>0.28629395638835603</v>
      </c>
      <c r="P905" s="116">
        <v>0.3325263300310034</v>
      </c>
      <c r="Q905" s="180">
        <v>0.28124012890998384</v>
      </c>
      <c r="R905" s="180">
        <v>0.30669685164634103</v>
      </c>
    </row>
    <row r="906" spans="1:18">
      <c r="A906" s="16" t="s">
        <v>565</v>
      </c>
      <c r="B906" s="7">
        <v>0.11239834427022269</v>
      </c>
      <c r="C906" s="8">
        <v>0.10235032520196388</v>
      </c>
      <c r="D906" s="8">
        <v>0.14084715671954381</v>
      </c>
      <c r="E906" s="8">
        <v>0.16553504838868155</v>
      </c>
      <c r="F906" s="8">
        <v>0.14175342413461051</v>
      </c>
      <c r="G906" s="8">
        <v>0.20213264929650734</v>
      </c>
      <c r="H906" s="8">
        <v>9.0545746521733875E-2</v>
      </c>
      <c r="I906" s="8">
        <v>0.18492243172768263</v>
      </c>
      <c r="J906" s="8">
        <v>0.10898578983728974</v>
      </c>
      <c r="K906" s="8">
        <v>0.1965461316601102</v>
      </c>
      <c r="L906" s="8">
        <v>0.12203451899540091</v>
      </c>
      <c r="M906" s="8">
        <v>0.16326397366706133</v>
      </c>
      <c r="N906" s="8">
        <v>8.3078754310644806E-2</v>
      </c>
      <c r="O906" s="116">
        <v>0.18686328726491741</v>
      </c>
      <c r="P906" s="116">
        <v>8.0662219097109078E-2</v>
      </c>
      <c r="Q906" s="180">
        <v>0.13253222233462505</v>
      </c>
      <c r="R906" s="180">
        <v>8.073344723784405E-2</v>
      </c>
    </row>
    <row r="907" spans="1:18">
      <c r="A907" s="17" t="s">
        <v>293</v>
      </c>
      <c r="B907" s="9">
        <v>1</v>
      </c>
      <c r="C907" s="10">
        <v>1</v>
      </c>
      <c r="D907" s="10">
        <v>1</v>
      </c>
      <c r="E907" s="10">
        <v>1</v>
      </c>
      <c r="F907" s="10">
        <v>1</v>
      </c>
      <c r="G907" s="10">
        <v>1</v>
      </c>
      <c r="H907" s="10">
        <v>1</v>
      </c>
      <c r="I907" s="10">
        <v>1</v>
      </c>
      <c r="J907" s="10">
        <v>1</v>
      </c>
      <c r="K907" s="10">
        <v>1</v>
      </c>
      <c r="L907" s="10">
        <v>1</v>
      </c>
      <c r="M907" s="10">
        <v>1</v>
      </c>
      <c r="N907" s="10">
        <v>1</v>
      </c>
      <c r="O907" s="117">
        <v>1</v>
      </c>
      <c r="P907" s="117">
        <v>1</v>
      </c>
      <c r="Q907" s="181">
        <v>1</v>
      </c>
      <c r="R907" s="181">
        <v>1</v>
      </c>
    </row>
    <row r="908" spans="1:18">
      <c r="A908" s="30" t="s">
        <v>295</v>
      </c>
      <c r="B908" s="29">
        <v>127.74427499999999</v>
      </c>
      <c r="C908" s="28">
        <v>106.66140999999999</v>
      </c>
      <c r="D908" s="28">
        <v>110.58072000000003</v>
      </c>
      <c r="E908" s="28">
        <v>119.946955</v>
      </c>
      <c r="F908" s="28">
        <v>150.51183310533509</v>
      </c>
      <c r="G908" s="28">
        <v>123.4994724904488</v>
      </c>
      <c r="H908" s="28">
        <v>114.50628300589531</v>
      </c>
      <c r="I908" s="28">
        <v>123.29915095379866</v>
      </c>
      <c r="J908" s="28">
        <v>91.080880466481375</v>
      </c>
      <c r="K908" s="28">
        <v>76.228296747370905</v>
      </c>
      <c r="L908" s="31">
        <v>70.265990222862087</v>
      </c>
      <c r="M908" s="31">
        <v>64.770244715907751</v>
      </c>
      <c r="N908" s="31">
        <v>69.956183057448868</v>
      </c>
      <c r="O908" s="31">
        <v>51.621822957551693</v>
      </c>
      <c r="P908" s="31">
        <v>63.434431589750041</v>
      </c>
      <c r="Q908" s="31">
        <v>66.353099438757141</v>
      </c>
      <c r="R908" s="31">
        <v>63.381155096704987</v>
      </c>
    </row>
    <row r="909" spans="1:18">
      <c r="A909" s="22" t="s">
        <v>294</v>
      </c>
      <c r="B909" s="21">
        <v>204</v>
      </c>
      <c r="C909" s="20">
        <v>119</v>
      </c>
      <c r="D909" s="20">
        <v>200</v>
      </c>
      <c r="E909" s="20">
        <v>141</v>
      </c>
      <c r="F909" s="20">
        <v>209</v>
      </c>
      <c r="G909" s="20">
        <v>88</v>
      </c>
      <c r="H909" s="20">
        <v>167</v>
      </c>
      <c r="I909" s="20">
        <v>84</v>
      </c>
      <c r="J909" s="20">
        <v>123</v>
      </c>
      <c r="K909" s="20">
        <v>96</v>
      </c>
      <c r="L909" s="20">
        <v>90</v>
      </c>
      <c r="M909" s="20">
        <v>100</v>
      </c>
      <c r="N909" s="20">
        <v>81</v>
      </c>
      <c r="O909" s="20">
        <v>84</v>
      </c>
      <c r="P909" s="20">
        <v>102</v>
      </c>
      <c r="Q909" s="20">
        <v>87</v>
      </c>
      <c r="R909" s="20">
        <v>109</v>
      </c>
    </row>
    <row r="910" spans="1:18">
      <c r="A910"/>
    </row>
    <row r="911" spans="1:18">
      <c r="A911" s="61" t="s">
        <v>488</v>
      </c>
      <c r="B911" s="62">
        <f>B902+B903</f>
        <v>0.16059056266905114</v>
      </c>
      <c r="C911" s="62">
        <f t="shared" ref="C911:N911" si="204">C902+C903</f>
        <v>0.13867250582942792</v>
      </c>
      <c r="D911" s="62">
        <f t="shared" si="204"/>
        <v>0.18869781278327724</v>
      </c>
      <c r="E911" s="62">
        <f t="shared" si="204"/>
        <v>0.1413421040992662</v>
      </c>
      <c r="F911" s="62">
        <f t="shared" si="204"/>
        <v>0.16357636028090206</v>
      </c>
      <c r="G911" s="62">
        <f t="shared" si="204"/>
        <v>0.14469287592250113</v>
      </c>
      <c r="H911" s="62">
        <f t="shared" si="204"/>
        <v>0.18876312913324572</v>
      </c>
      <c r="I911" s="62">
        <f t="shared" si="204"/>
        <v>0.25049186192094436</v>
      </c>
      <c r="J911" s="62">
        <f t="shared" si="204"/>
        <v>0.21543459386664998</v>
      </c>
      <c r="K911" s="62">
        <f t="shared" si="204"/>
        <v>0.21078549192941137</v>
      </c>
      <c r="L911" s="62">
        <f t="shared" si="204"/>
        <v>0.16977624470744732</v>
      </c>
      <c r="M911" s="62">
        <f t="shared" si="204"/>
        <v>0.15106577198404939</v>
      </c>
      <c r="N911" s="62">
        <f t="shared" si="204"/>
        <v>0.24701404604260616</v>
      </c>
      <c r="O911" s="62">
        <f t="shared" ref="O911:P911" si="205">O902+O903</f>
        <v>0.21806413310090189</v>
      </c>
      <c r="P911" s="62">
        <f t="shared" si="205"/>
        <v>0.31118695227151894</v>
      </c>
      <c r="Q911" s="62">
        <f t="shared" ref="Q911:R911" si="206">Q902+Q903</f>
        <v>0.33738430824433435</v>
      </c>
      <c r="R911" s="62">
        <f t="shared" si="206"/>
        <v>0.19501555453384595</v>
      </c>
    </row>
    <row r="912" spans="1:18">
      <c r="A912" s="63" t="s">
        <v>489</v>
      </c>
      <c r="B912" s="62">
        <f>B904</f>
        <v>0.29252398982263605</v>
      </c>
      <c r="C912" s="62">
        <f t="shared" ref="C912:N912" si="207">C904</f>
        <v>0.28026982767244496</v>
      </c>
      <c r="D912" s="62">
        <f t="shared" si="207"/>
        <v>0.27646329305868145</v>
      </c>
      <c r="E912" s="62">
        <f t="shared" si="207"/>
        <v>0.30267783788258745</v>
      </c>
      <c r="F912" s="62">
        <f t="shared" si="207"/>
        <v>0.31189470675301745</v>
      </c>
      <c r="G912" s="62">
        <f t="shared" si="207"/>
        <v>0.26756811174877482</v>
      </c>
      <c r="H912" s="62">
        <f t="shared" si="207"/>
        <v>0.37669138496346549</v>
      </c>
      <c r="I912" s="62">
        <f t="shared" si="207"/>
        <v>0.30834329608675598</v>
      </c>
      <c r="J912" s="62">
        <f t="shared" si="207"/>
        <v>0.23873471345380431</v>
      </c>
      <c r="K912" s="62">
        <f t="shared" si="207"/>
        <v>0.26981423551158962</v>
      </c>
      <c r="L912" s="62">
        <f t="shared" si="207"/>
        <v>0.41274339711450708</v>
      </c>
      <c r="M912" s="62">
        <f t="shared" si="207"/>
        <v>0.43296347807662128</v>
      </c>
      <c r="N912" s="62">
        <f t="shared" si="207"/>
        <v>0.2927062810024455</v>
      </c>
      <c r="O912" s="62">
        <f t="shared" ref="O912:P912" si="208">O904</f>
        <v>0.30877862324582456</v>
      </c>
      <c r="P912" s="62">
        <f t="shared" si="208"/>
        <v>0.27562449860036847</v>
      </c>
      <c r="Q912" s="62">
        <f t="shared" ref="Q912:R912" si="209">Q904</f>
        <v>0.24884334051105669</v>
      </c>
      <c r="R912" s="62">
        <f t="shared" si="209"/>
        <v>0.41755414658196893</v>
      </c>
    </row>
    <row r="913" spans="1:18">
      <c r="A913" s="60" t="s">
        <v>490</v>
      </c>
      <c r="B913" s="62">
        <f>B905+B906</f>
        <v>0.54688544750831281</v>
      </c>
      <c r="C913" s="62">
        <f t="shared" ref="C913:N913" si="210">C905+C906</f>
        <v>0.58105766649812696</v>
      </c>
      <c r="D913" s="62">
        <f t="shared" si="210"/>
        <v>0.5348388941580412</v>
      </c>
      <c r="E913" s="62">
        <f t="shared" si="210"/>
        <v>0.55598005801814632</v>
      </c>
      <c r="F913" s="62">
        <f t="shared" si="210"/>
        <v>0.52452893296608061</v>
      </c>
      <c r="G913" s="62">
        <f t="shared" si="210"/>
        <v>0.58773901232872405</v>
      </c>
      <c r="H913" s="62">
        <f t="shared" si="210"/>
        <v>0.43454548590328879</v>
      </c>
      <c r="I913" s="62">
        <f t="shared" si="210"/>
        <v>0.44116484199229961</v>
      </c>
      <c r="J913" s="62">
        <f t="shared" si="210"/>
        <v>0.54583069267954598</v>
      </c>
      <c r="K913" s="62">
        <f t="shared" si="210"/>
        <v>0.51940027255899901</v>
      </c>
      <c r="L913" s="62">
        <f t="shared" si="210"/>
        <v>0.41748035817804546</v>
      </c>
      <c r="M913" s="62">
        <f t="shared" si="210"/>
        <v>0.41597074993932925</v>
      </c>
      <c r="N913" s="62">
        <f t="shared" si="210"/>
        <v>0.46027967295494848</v>
      </c>
      <c r="O913" s="62">
        <f t="shared" ref="O913:P913" si="211">O905+O906</f>
        <v>0.47315724365327344</v>
      </c>
      <c r="P913" s="62">
        <f t="shared" si="211"/>
        <v>0.41318854912811248</v>
      </c>
      <c r="Q913" s="62">
        <f t="shared" ref="Q913:R913" si="212">Q905+Q906</f>
        <v>0.41377235124460887</v>
      </c>
      <c r="R913" s="62">
        <f t="shared" si="212"/>
        <v>0.38743029888418506</v>
      </c>
    </row>
    <row r="914" spans="1:18">
      <c r="A914"/>
    </row>
    <row r="915" spans="1:18">
      <c r="A915" s="64" t="s">
        <v>491</v>
      </c>
      <c r="B915" s="65">
        <v>3.4398913767368442</v>
      </c>
      <c r="C915" s="66">
        <v>3.5287349942214341</v>
      </c>
      <c r="D915" s="67">
        <v>3.3963203983479242</v>
      </c>
      <c r="E915" s="66">
        <v>3.5001608836172631</v>
      </c>
      <c r="F915" s="67">
        <v>3.4381488064211356</v>
      </c>
      <c r="G915" s="66">
        <v>3.5776914455437701</v>
      </c>
      <c r="H915" s="66">
        <v>3.2700224272392262</v>
      </c>
      <c r="I915" s="66">
        <v>3.2986531455628878</v>
      </c>
      <c r="J915" s="66">
        <v>3.4003756923121706</v>
      </c>
      <c r="K915" s="66">
        <v>3.4155060812535942</v>
      </c>
      <c r="L915" s="66">
        <v>3.3217526959284602</v>
      </c>
      <c r="M915" s="66">
        <v>3.3488683217555955</v>
      </c>
      <c r="N915" s="66">
        <v>3.1899215504642418</v>
      </c>
      <c r="O915" s="66">
        <v>3.3450885454979811</v>
      </c>
      <c r="P915" s="66">
        <v>3.0040426387388273</v>
      </c>
      <c r="Q915" s="66">
        <v>3.0539784750882082</v>
      </c>
      <c r="R915" s="66">
        <v>3.1850823191822757</v>
      </c>
    </row>
    <row r="916" spans="1:18">
      <c r="A916"/>
    </row>
    <row r="917" spans="1:18">
      <c r="A917" s="51" t="s">
        <v>394</v>
      </c>
      <c r="B917" s="51" t="s">
        <v>408</v>
      </c>
    </row>
    <row r="918" spans="1:18">
      <c r="A918" s="51" t="s">
        <v>396</v>
      </c>
      <c r="B918" s="51" t="s">
        <v>397</v>
      </c>
    </row>
    <row r="919" spans="1:18">
      <c r="A919" s="48"/>
      <c r="B919" s="49"/>
      <c r="C919" s="49"/>
      <c r="D919" s="49"/>
      <c r="E919" s="49"/>
      <c r="F919" s="49"/>
      <c r="G919" s="49"/>
      <c r="H919" s="49"/>
      <c r="I919" s="49"/>
      <c r="J919" s="49"/>
      <c r="K919" s="49"/>
      <c r="L919" s="49"/>
      <c r="M919" s="49"/>
      <c r="N919" s="49"/>
    </row>
    <row r="920" spans="1:18">
      <c r="A920" s="18" t="s">
        <v>412</v>
      </c>
      <c r="B920" s="1"/>
      <c r="C920" s="1"/>
      <c r="D920" s="1"/>
      <c r="E920" s="1"/>
      <c r="F920" s="1"/>
      <c r="G920" s="1"/>
      <c r="H920" s="1"/>
      <c r="I920" s="1"/>
      <c r="J920" s="1"/>
      <c r="K920" s="1"/>
      <c r="L920" s="1"/>
      <c r="M920" s="1"/>
      <c r="N920" s="1"/>
    </row>
    <row r="922" spans="1:18">
      <c r="B922" s="3" t="s">
        <v>48</v>
      </c>
      <c r="C922" s="4" t="s">
        <v>49</v>
      </c>
      <c r="D922" s="4" t="s">
        <v>0</v>
      </c>
      <c r="E922" s="4" t="s">
        <v>1</v>
      </c>
      <c r="F922" s="4" t="s">
        <v>2</v>
      </c>
      <c r="G922" s="4" t="s">
        <v>3</v>
      </c>
      <c r="H922" s="4" t="s">
        <v>4</v>
      </c>
      <c r="I922" s="4" t="s">
        <v>5</v>
      </c>
      <c r="J922" s="4" t="s">
        <v>6</v>
      </c>
      <c r="K922" s="4" t="s">
        <v>7</v>
      </c>
      <c r="L922" s="4" t="s">
        <v>8</v>
      </c>
      <c r="M922" s="4" t="s">
        <v>9</v>
      </c>
      <c r="N922" s="4" t="s">
        <v>15</v>
      </c>
      <c r="O922" s="114" t="s">
        <v>588</v>
      </c>
      <c r="P922" s="114" t="s">
        <v>589</v>
      </c>
      <c r="Q922" s="114">
        <v>2024</v>
      </c>
      <c r="R922" s="114">
        <v>2025</v>
      </c>
    </row>
    <row r="923" spans="1:18">
      <c r="A923" s="15" t="s">
        <v>152</v>
      </c>
      <c r="B923" s="5">
        <v>7.8640079956616454E-2</v>
      </c>
      <c r="C923" s="6">
        <v>7.7850133426887957E-2</v>
      </c>
      <c r="D923" s="6">
        <v>0.10342182615559026</v>
      </c>
      <c r="E923" s="6">
        <v>6.7311587859816904E-2</v>
      </c>
      <c r="F923" s="6">
        <v>0.10580086281057387</v>
      </c>
      <c r="G923" s="6">
        <v>0.14755596109462962</v>
      </c>
      <c r="H923" s="6">
        <v>0.15503731379035673</v>
      </c>
      <c r="I923" s="6">
        <v>0.17064549228553408</v>
      </c>
      <c r="J923" s="6">
        <v>9.5051944812186498E-2</v>
      </c>
      <c r="K923" s="6">
        <v>7.5294510790733543E-2</v>
      </c>
      <c r="L923" s="6">
        <v>0.10494258410424528</v>
      </c>
      <c r="M923" s="6">
        <v>0.13990112829053949</v>
      </c>
      <c r="N923" s="6">
        <v>2.5359910343387703E-2</v>
      </c>
      <c r="O923" s="115">
        <v>1.894379306348264E-2</v>
      </c>
      <c r="P923" s="115">
        <v>3.9019133695770238E-2</v>
      </c>
      <c r="Q923" s="179">
        <v>3.2297690397197168E-2</v>
      </c>
      <c r="R923" s="179">
        <v>8.3836676968115545E-2</v>
      </c>
    </row>
    <row r="924" spans="1:18">
      <c r="A924" s="16" t="s">
        <v>153</v>
      </c>
      <c r="B924" s="7">
        <v>2.6892633740337873E-2</v>
      </c>
      <c r="C924" s="8">
        <v>1.7839769791155022E-2</v>
      </c>
      <c r="D924" s="8">
        <v>1.4717348557687087E-2</v>
      </c>
      <c r="E924" s="8">
        <v>1.3926114256089292E-2</v>
      </c>
      <c r="F924" s="8">
        <v>2.0732266506944156E-2</v>
      </c>
      <c r="G924" s="8">
        <v>5.154717165592234E-3</v>
      </c>
      <c r="H924" s="8">
        <v>2.3625573057162955E-2</v>
      </c>
      <c r="I924" s="8">
        <v>2.0757043745116683E-2</v>
      </c>
      <c r="J924" s="8">
        <v>6.4368073692181137E-3</v>
      </c>
      <c r="K924" s="8">
        <v>2.1192503133905229E-2</v>
      </c>
      <c r="L924" s="8">
        <v>3.6741765791045322E-2</v>
      </c>
      <c r="M924" s="8">
        <v>3.2337183819335535E-2</v>
      </c>
      <c r="N924" s="8">
        <v>3.1345017170585139E-2</v>
      </c>
      <c r="O924" s="11"/>
      <c r="P924" s="11"/>
      <c r="Q924" s="11"/>
      <c r="R924" s="187"/>
    </row>
    <row r="925" spans="1:18">
      <c r="A925" s="16" t="s">
        <v>563</v>
      </c>
      <c r="B925" s="7">
        <v>0.16027939412549011</v>
      </c>
      <c r="C925" s="8">
        <v>0.21861313290345591</v>
      </c>
      <c r="D925" s="8">
        <v>0.12169530999617292</v>
      </c>
      <c r="E925" s="8">
        <v>0.14326374521137289</v>
      </c>
      <c r="F925" s="8">
        <v>0.22764820269004582</v>
      </c>
      <c r="G925" s="8">
        <v>0.22360695194323185</v>
      </c>
      <c r="H925" s="8">
        <v>0.29469239038854489</v>
      </c>
      <c r="I925" s="8">
        <v>0.19861454969923467</v>
      </c>
      <c r="J925" s="8">
        <v>0.24465650047291856</v>
      </c>
      <c r="K925" s="8">
        <v>0.22660279156564894</v>
      </c>
      <c r="L925" s="8">
        <v>0.17956061810041596</v>
      </c>
      <c r="M925" s="8">
        <v>0.30564859767492569</v>
      </c>
      <c r="N925" s="8">
        <v>0.30425652926198876</v>
      </c>
      <c r="O925" s="116">
        <v>0.30001277269104049</v>
      </c>
      <c r="P925" s="116">
        <v>0.25194700265444059</v>
      </c>
      <c r="Q925" s="180">
        <v>0.23825120930530236</v>
      </c>
      <c r="R925" s="180">
        <v>0.2422267848475724</v>
      </c>
    </row>
    <row r="926" spans="1:18">
      <c r="A926" s="16" t="s">
        <v>566</v>
      </c>
      <c r="B926" s="7">
        <v>0.10226971032557036</v>
      </c>
      <c r="C926" s="8">
        <v>5.6481064707470122E-2</v>
      </c>
      <c r="D926" s="8">
        <v>8.9238928811460075E-2</v>
      </c>
      <c r="E926" s="8">
        <v>5.1005296466258808E-2</v>
      </c>
      <c r="F926" s="8">
        <v>8.9049994932930671E-2</v>
      </c>
      <c r="G926" s="8">
        <v>0.12983974870026407</v>
      </c>
      <c r="H926" s="8">
        <v>0.11706111821920953</v>
      </c>
      <c r="I926" s="8">
        <v>0.11609118037447401</v>
      </c>
      <c r="J926" s="8">
        <v>8.5377377883796457E-2</v>
      </c>
      <c r="K926" s="8">
        <v>0.11155847278573887</v>
      </c>
      <c r="L926" s="8">
        <v>0.12033887472945565</v>
      </c>
      <c r="M926" s="8">
        <v>0.12272977570929296</v>
      </c>
      <c r="N926" s="8">
        <v>0.14487606221247368</v>
      </c>
      <c r="O926" s="116">
        <v>5.006658356533112E-2</v>
      </c>
      <c r="P926" s="116">
        <v>9.2271823865574379E-2</v>
      </c>
      <c r="Q926" s="180">
        <v>6.8500461425070533E-2</v>
      </c>
      <c r="R926" s="180">
        <v>3.4507436918197736E-2</v>
      </c>
    </row>
    <row r="927" spans="1:18">
      <c r="A927" s="16" t="s">
        <v>516</v>
      </c>
      <c r="B927" s="7">
        <v>5.2988832571948932E-2</v>
      </c>
      <c r="C927" s="8">
        <v>5.8643327516484177E-2</v>
      </c>
      <c r="D927" s="8">
        <v>4.5682647029247049E-2</v>
      </c>
      <c r="E927" s="8">
        <v>5.7356395583364354E-2</v>
      </c>
      <c r="F927" s="8">
        <v>8.8606455946262722E-2</v>
      </c>
      <c r="G927" s="8">
        <v>8.3861626860859892E-2</v>
      </c>
      <c r="H927" s="8">
        <v>6.2552259427776438E-2</v>
      </c>
      <c r="I927" s="8">
        <v>7.6882254374982348E-2</v>
      </c>
      <c r="J927" s="8">
        <v>5.4924794607105178E-2</v>
      </c>
      <c r="K927" s="8">
        <v>8.5503032380998878E-2</v>
      </c>
      <c r="L927" s="8">
        <v>3.6741765791045322E-2</v>
      </c>
      <c r="M927" s="8">
        <v>4.1687249540811981E-3</v>
      </c>
      <c r="N927" s="8">
        <v>7.2117657505021582E-2</v>
      </c>
      <c r="O927" s="116">
        <v>5.4598523571528251E-2</v>
      </c>
      <c r="P927" s="116">
        <v>0.10039044858712493</v>
      </c>
      <c r="Q927" s="180">
        <v>7.0880878008295317E-2</v>
      </c>
      <c r="R927" s="180">
        <v>7.1966268797016536E-2</v>
      </c>
    </row>
    <row r="928" spans="1:18">
      <c r="A928" s="16" t="s">
        <v>135</v>
      </c>
      <c r="B928" s="7">
        <v>8.9477982477101231E-3</v>
      </c>
      <c r="C928" s="8">
        <v>2.5242822122827739E-2</v>
      </c>
      <c r="D928" s="8">
        <v>1.5640429904959924E-2</v>
      </c>
      <c r="E928" s="8">
        <v>2.1187073902793122E-2</v>
      </c>
      <c r="F928" s="8">
        <v>2.0929041487709747E-2</v>
      </c>
      <c r="G928" s="8">
        <v>1.6796766343153562E-2</v>
      </c>
      <c r="H928" s="8">
        <v>3.3267177981318513E-3</v>
      </c>
      <c r="I928" s="8">
        <v>1.5467763040224423E-2</v>
      </c>
      <c r="J928" s="8">
        <v>2.4363132879795638E-2</v>
      </c>
      <c r="K928" s="8">
        <v>2.342917767697E-2</v>
      </c>
      <c r="L928" s="8">
        <v>1.9564486916153621E-2</v>
      </c>
      <c r="M928" s="8">
        <v>4.1687249540811981E-3</v>
      </c>
      <c r="N928" s="8">
        <v>0.1579933813453771</v>
      </c>
      <c r="O928" s="116">
        <v>6.9268195762777996E-3</v>
      </c>
      <c r="P928" s="116"/>
      <c r="Q928" s="180">
        <v>2.8390545224818261E-2</v>
      </c>
      <c r="R928" s="180">
        <v>2.3525006248256666E-2</v>
      </c>
    </row>
    <row r="929" spans="1:18">
      <c r="A929" s="16" t="s">
        <v>136</v>
      </c>
      <c r="B929" s="7">
        <v>6.5088592032793657E-2</v>
      </c>
      <c r="C929" s="8">
        <v>0.12324340171389075</v>
      </c>
      <c r="D929" s="8">
        <v>7.7649205033210128E-2</v>
      </c>
      <c r="E929" s="8">
        <v>6.4275537465707272E-2</v>
      </c>
      <c r="F929" s="8">
        <v>8.888094113883184E-2</v>
      </c>
      <c r="G929" s="8">
        <v>7.3056389975477559E-2</v>
      </c>
      <c r="H929" s="8">
        <v>7.250941707702363E-2</v>
      </c>
      <c r="I929" s="8">
        <v>9.8706567886358704E-2</v>
      </c>
      <c r="J929" s="8">
        <v>0.11672729431805089</v>
      </c>
      <c r="K929" s="8">
        <v>8.8715657804157549E-2</v>
      </c>
      <c r="L929" s="8">
        <v>0.11614910330153837</v>
      </c>
      <c r="M929" s="8">
        <v>6.3697476714147938E-2</v>
      </c>
      <c r="N929" s="8">
        <v>4.3033254059865446E-2</v>
      </c>
      <c r="O929" s="116">
        <v>9.3561144527729734E-2</v>
      </c>
      <c r="P929" s="116">
        <v>7.6328030168775166E-2</v>
      </c>
      <c r="Q929" s="180">
        <v>8.3642842543597939E-2</v>
      </c>
      <c r="R929" s="180">
        <v>2.3397908603998721E-2</v>
      </c>
    </row>
    <row r="930" spans="1:18">
      <c r="A930" s="16" t="s">
        <v>612</v>
      </c>
      <c r="B930" s="12"/>
      <c r="C930" s="8">
        <v>8.8952508690818919E-3</v>
      </c>
      <c r="D930" s="8">
        <v>1.4720016292171003E-2</v>
      </c>
      <c r="E930" s="8">
        <v>3.5824961125524211E-2</v>
      </c>
      <c r="F930" s="8">
        <v>3.2009790577795877E-2</v>
      </c>
      <c r="G930" s="8">
        <v>3.1335652509913131E-2</v>
      </c>
      <c r="H930" s="8">
        <v>3.64974414039669E-2</v>
      </c>
      <c r="I930" s="8">
        <v>3.6224806785341103E-2</v>
      </c>
      <c r="J930" s="8">
        <v>2.0166737669020947E-2</v>
      </c>
      <c r="K930" s="8">
        <v>6.3617712544226643E-2</v>
      </c>
      <c r="L930" s="8">
        <v>5.5276568199700379E-2</v>
      </c>
      <c r="M930" s="8">
        <v>2.1623412860220827E-2</v>
      </c>
      <c r="N930" s="8">
        <v>4.1084614627754663E-3</v>
      </c>
      <c r="O930" s="116">
        <v>1.4903838193657646E-2</v>
      </c>
      <c r="P930" s="116">
        <v>4.6978644425007758E-2</v>
      </c>
      <c r="Q930" s="116"/>
      <c r="R930" s="116">
        <v>5.6804969944392658E-2</v>
      </c>
    </row>
    <row r="931" spans="1:18">
      <c r="A931" s="16" t="s">
        <v>614</v>
      </c>
      <c r="B931" s="7">
        <v>0.36570648665077177</v>
      </c>
      <c r="C931" s="8">
        <v>0.33293629814194281</v>
      </c>
      <c r="D931" s="8">
        <v>0.41462842708927922</v>
      </c>
      <c r="E931" s="8">
        <v>0.42674317993316274</v>
      </c>
      <c r="F931" s="8">
        <v>0.15446745100961923</v>
      </c>
      <c r="G931" s="8">
        <v>0.14170293047242069</v>
      </c>
      <c r="H931" s="8">
        <v>0.15665084857493447</v>
      </c>
      <c r="I931" s="8">
        <v>0.12774407176947913</v>
      </c>
      <c r="J931" s="8">
        <v>0.15222987784813494</v>
      </c>
      <c r="K931" s="8">
        <v>0.15961813897176041</v>
      </c>
      <c r="L931" s="8">
        <v>0.22602315053252556</v>
      </c>
      <c r="M931" s="8">
        <v>0.117273722866023</v>
      </c>
      <c r="N931" s="8">
        <v>0.12566804495309583</v>
      </c>
      <c r="O931" s="116">
        <v>0.16383696369480835</v>
      </c>
      <c r="P931" s="116">
        <v>0.24735175244530574</v>
      </c>
      <c r="Q931" s="180">
        <v>0.16941009849928457</v>
      </c>
      <c r="R931" s="180">
        <v>0.32883913788558999</v>
      </c>
    </row>
    <row r="932" spans="1:18">
      <c r="A932" s="16" t="s">
        <v>76</v>
      </c>
      <c r="B932" s="7">
        <v>0.13918647234876086</v>
      </c>
      <c r="C932" s="8">
        <v>8.0254798806803695E-2</v>
      </c>
      <c r="D932" s="8">
        <v>0.10260586113022237</v>
      </c>
      <c r="E932" s="8">
        <v>0.11910610819591047</v>
      </c>
      <c r="F932" s="8">
        <v>0.17187499289928612</v>
      </c>
      <c r="G932" s="8">
        <v>0.14708925493445743</v>
      </c>
      <c r="H932" s="8">
        <v>7.8046920262892477E-2</v>
      </c>
      <c r="I932" s="8">
        <v>0.13886627003925481</v>
      </c>
      <c r="J932" s="8">
        <v>0.20006553213977296</v>
      </c>
      <c r="K932" s="8">
        <v>0.14446800234585985</v>
      </c>
      <c r="L932" s="8">
        <v>0.10466108253387453</v>
      </c>
      <c r="M932" s="8">
        <v>0.18845125215735201</v>
      </c>
      <c r="N932" s="8">
        <v>9.124168168542908E-2</v>
      </c>
      <c r="O932" s="116">
        <v>0.29714956111614393</v>
      </c>
      <c r="P932" s="116">
        <v>0.14571316415800115</v>
      </c>
      <c r="Q932" s="180">
        <v>0.3086262745964336</v>
      </c>
      <c r="R932" s="180">
        <v>0.1348958097868598</v>
      </c>
    </row>
    <row r="933" spans="1:18">
      <c r="A933" s="17" t="s">
        <v>293</v>
      </c>
      <c r="B933" s="9">
        <v>1</v>
      </c>
      <c r="C933" s="10">
        <v>1</v>
      </c>
      <c r="D933" s="10">
        <v>1</v>
      </c>
      <c r="E933" s="10">
        <v>1</v>
      </c>
      <c r="F933" s="10">
        <v>1</v>
      </c>
      <c r="G933" s="10">
        <v>1</v>
      </c>
      <c r="H933" s="10">
        <v>1</v>
      </c>
      <c r="I933" s="10">
        <v>1</v>
      </c>
      <c r="J933" s="10">
        <v>1</v>
      </c>
      <c r="K933" s="10">
        <v>1</v>
      </c>
      <c r="L933" s="10">
        <v>1</v>
      </c>
      <c r="M933" s="10">
        <v>1</v>
      </c>
      <c r="N933" s="10">
        <v>1</v>
      </c>
      <c r="O933" s="117">
        <v>1</v>
      </c>
      <c r="P933" s="117">
        <v>1</v>
      </c>
      <c r="Q933" s="181">
        <v>1</v>
      </c>
      <c r="R933" s="181">
        <v>1</v>
      </c>
    </row>
    <row r="934" spans="1:18">
      <c r="A934" s="30" t="s">
        <v>295</v>
      </c>
      <c r="B934" s="29">
        <v>127.74427499999999</v>
      </c>
      <c r="C934" s="28">
        <v>106.66140999999999</v>
      </c>
      <c r="D934" s="28">
        <v>110.58072000000001</v>
      </c>
      <c r="E934" s="28">
        <v>119.94695499999995</v>
      </c>
      <c r="F934" s="28">
        <v>150.51183310533514</v>
      </c>
      <c r="G934" s="28">
        <v>123.49947249044878</v>
      </c>
      <c r="H934" s="28">
        <v>114.50628300589534</v>
      </c>
      <c r="I934" s="28">
        <v>123.29915095379864</v>
      </c>
      <c r="J934" s="28">
        <v>91.080880466481361</v>
      </c>
      <c r="K934" s="28">
        <v>76.228296747370919</v>
      </c>
      <c r="L934" s="28">
        <v>70.265990222862087</v>
      </c>
      <c r="M934" s="28">
        <v>64.770244715907751</v>
      </c>
      <c r="N934" s="31">
        <v>69.956183057448897</v>
      </c>
      <c r="O934" s="31">
        <v>51.621822957551693</v>
      </c>
      <c r="P934" s="31">
        <v>63.434431589750041</v>
      </c>
      <c r="Q934" s="31">
        <v>66.353099438757141</v>
      </c>
      <c r="R934" s="31">
        <v>63.381155096704987</v>
      </c>
    </row>
    <row r="935" spans="1:18">
      <c r="A935" s="22" t="s">
        <v>294</v>
      </c>
      <c r="B935" s="21">
        <v>204</v>
      </c>
      <c r="C935" s="20">
        <v>119</v>
      </c>
      <c r="D935" s="20">
        <v>200</v>
      </c>
      <c r="E935" s="20">
        <v>141</v>
      </c>
      <c r="F935" s="20">
        <v>209</v>
      </c>
      <c r="G935" s="20">
        <v>88</v>
      </c>
      <c r="H935" s="20">
        <v>167</v>
      </c>
      <c r="I935" s="20">
        <v>84</v>
      </c>
      <c r="J935" s="20">
        <v>123</v>
      </c>
      <c r="K935" s="20">
        <v>96</v>
      </c>
      <c r="L935" s="20">
        <v>90</v>
      </c>
      <c r="M935" s="20">
        <v>100</v>
      </c>
      <c r="N935" s="27">
        <v>81</v>
      </c>
      <c r="O935" s="20">
        <v>84</v>
      </c>
      <c r="P935" s="20">
        <v>102</v>
      </c>
      <c r="Q935" s="20">
        <v>87</v>
      </c>
      <c r="R935" s="20">
        <v>109</v>
      </c>
    </row>
    <row r="936" spans="1:18">
      <c r="A936"/>
    </row>
    <row r="937" spans="1:18">
      <c r="A937" s="51" t="s">
        <v>394</v>
      </c>
      <c r="B937" s="51" t="s">
        <v>408</v>
      </c>
    </row>
    <row r="938" spans="1:18">
      <c r="A938" s="51" t="s">
        <v>396</v>
      </c>
      <c r="B938" s="51" t="s">
        <v>615</v>
      </c>
    </row>
    <row r="939" spans="1:18">
      <c r="A939" s="48"/>
      <c r="B939" s="49"/>
      <c r="C939" s="49"/>
      <c r="D939" s="49"/>
      <c r="E939" s="49"/>
      <c r="F939" s="49"/>
      <c r="G939" s="49"/>
      <c r="H939" s="49"/>
      <c r="I939" s="49"/>
      <c r="J939" s="49"/>
      <c r="K939" s="49"/>
      <c r="L939" s="49"/>
      <c r="M939" s="49"/>
      <c r="N939" s="49"/>
    </row>
    <row r="940" spans="1:18">
      <c r="A940" s="18" t="s">
        <v>413</v>
      </c>
      <c r="B940" s="1"/>
      <c r="C940" s="1"/>
      <c r="D940" s="1"/>
      <c r="E940" s="1"/>
      <c r="F940" s="1"/>
      <c r="G940" s="1"/>
      <c r="H940" s="1"/>
      <c r="I940" s="1"/>
      <c r="J940" s="1"/>
      <c r="K940" s="2"/>
    </row>
    <row r="942" spans="1:18">
      <c r="E942" s="3" t="s">
        <v>1</v>
      </c>
      <c r="F942" s="4" t="s">
        <v>2</v>
      </c>
      <c r="G942" s="4" t="s">
        <v>3</v>
      </c>
      <c r="H942" s="4" t="s">
        <v>4</v>
      </c>
      <c r="I942" s="4" t="s">
        <v>5</v>
      </c>
      <c r="J942" s="4" t="s">
        <v>6</v>
      </c>
      <c r="K942" s="4" t="s">
        <v>7</v>
      </c>
      <c r="L942" s="4" t="s">
        <v>8</v>
      </c>
      <c r="M942" s="4" t="s">
        <v>9</v>
      </c>
    </row>
    <row r="943" spans="1:18">
      <c r="A943" s="15" t="s">
        <v>50</v>
      </c>
      <c r="E943" s="5">
        <v>0.51456024873661843</v>
      </c>
      <c r="F943" s="6">
        <v>0.70381548051041554</v>
      </c>
      <c r="G943" s="6">
        <v>0.68912830695066285</v>
      </c>
      <c r="H943" s="6">
        <v>0.59372203382035349</v>
      </c>
      <c r="I943" s="6">
        <v>0.69646588972879353</v>
      </c>
      <c r="J943" s="6">
        <v>0.59428335597836712</v>
      </c>
      <c r="K943" s="6">
        <v>0.65765922297856061</v>
      </c>
      <c r="L943" s="6">
        <v>0.59929195986426942</v>
      </c>
      <c r="M943" s="6">
        <v>0.6913788451991294</v>
      </c>
    </row>
    <row r="944" spans="1:18">
      <c r="A944" s="16" t="s">
        <v>51</v>
      </c>
      <c r="E944" s="7">
        <v>0.48543975126338151</v>
      </c>
      <c r="F944" s="8">
        <v>0.29618451948958469</v>
      </c>
      <c r="G944" s="8">
        <v>0.31087169304933709</v>
      </c>
      <c r="H944" s="8">
        <v>0.40627796617964657</v>
      </c>
      <c r="I944" s="8">
        <v>0.30353411027120647</v>
      </c>
      <c r="J944" s="8">
        <v>0.40571664402163277</v>
      </c>
      <c r="K944" s="8">
        <v>0.34234077702143945</v>
      </c>
      <c r="L944" s="8">
        <v>0.40070804013573058</v>
      </c>
      <c r="M944" s="8">
        <v>0.3086211548008706</v>
      </c>
    </row>
    <row r="945" spans="1:14">
      <c r="A945" s="17" t="s">
        <v>293</v>
      </c>
      <c r="E945" s="9">
        <v>1</v>
      </c>
      <c r="F945" s="10">
        <v>1</v>
      </c>
      <c r="G945" s="10">
        <v>1</v>
      </c>
      <c r="H945" s="10">
        <v>1</v>
      </c>
      <c r="I945" s="10">
        <v>1</v>
      </c>
      <c r="J945" s="10">
        <v>1</v>
      </c>
      <c r="K945" s="10">
        <v>1</v>
      </c>
      <c r="L945" s="10">
        <v>1</v>
      </c>
      <c r="M945" s="10">
        <v>1</v>
      </c>
    </row>
    <row r="946" spans="1:14">
      <c r="A946" s="30" t="s">
        <v>295</v>
      </c>
      <c r="E946" s="29">
        <v>119.94695499999992</v>
      </c>
      <c r="F946" s="28">
        <v>150.51183310533509</v>
      </c>
      <c r="G946" s="28">
        <v>123.4994724904488</v>
      </c>
      <c r="H946" s="28">
        <v>114.50628300589534</v>
      </c>
      <c r="I946" s="28">
        <v>123.29915095379866</v>
      </c>
      <c r="J946" s="28">
        <v>91.080880466481403</v>
      </c>
      <c r="K946" s="28">
        <v>76.228296747370905</v>
      </c>
      <c r="L946" s="28">
        <v>70.265990222862072</v>
      </c>
      <c r="M946" s="28">
        <v>64.770244715907765</v>
      </c>
    </row>
    <row r="947" spans="1:14">
      <c r="A947" s="22" t="s">
        <v>294</v>
      </c>
      <c r="E947" s="21">
        <v>141</v>
      </c>
      <c r="F947" s="20">
        <v>209</v>
      </c>
      <c r="G947" s="20">
        <v>88</v>
      </c>
      <c r="H947" s="20">
        <v>167</v>
      </c>
      <c r="I947" s="20">
        <v>84</v>
      </c>
      <c r="J947" s="20">
        <v>123</v>
      </c>
      <c r="K947" s="20">
        <v>96</v>
      </c>
      <c r="L947" s="20">
        <v>90</v>
      </c>
      <c r="M947" s="20">
        <v>100</v>
      </c>
    </row>
    <row r="948" spans="1:14">
      <c r="A948"/>
    </row>
    <row r="949" spans="1:14">
      <c r="A949" s="51" t="s">
        <v>394</v>
      </c>
      <c r="B949" s="51" t="s">
        <v>408</v>
      </c>
    </row>
    <row r="950" spans="1:14">
      <c r="A950" s="51" t="s">
        <v>396</v>
      </c>
      <c r="B950" s="51" t="s">
        <v>397</v>
      </c>
    </row>
    <row r="951" spans="1:14">
      <c r="A951" s="48"/>
      <c r="B951" s="49"/>
      <c r="C951" s="49"/>
      <c r="D951" s="49"/>
      <c r="E951" s="49"/>
      <c r="F951" s="49"/>
      <c r="G951" s="49"/>
      <c r="H951" s="49"/>
      <c r="I951" s="49"/>
      <c r="J951" s="49"/>
      <c r="K951" s="49"/>
      <c r="L951" s="49"/>
      <c r="M951" s="49"/>
      <c r="N951" s="49"/>
    </row>
    <row r="952" spans="1:14">
      <c r="A952" s="18" t="s">
        <v>414</v>
      </c>
      <c r="B952" s="1"/>
      <c r="C952" s="1"/>
      <c r="D952" s="1"/>
      <c r="E952" s="1"/>
      <c r="F952" s="1"/>
      <c r="G952" s="1"/>
      <c r="H952" s="1"/>
      <c r="I952" s="1"/>
      <c r="J952" s="1"/>
      <c r="K952" s="1"/>
      <c r="L952" s="1"/>
      <c r="M952" s="1"/>
      <c r="N952" s="2"/>
    </row>
    <row r="954" spans="1:14">
      <c r="B954" s="3" t="s">
        <v>48</v>
      </c>
      <c r="C954" s="4" t="s">
        <v>49</v>
      </c>
      <c r="D954" s="4" t="s">
        <v>0</v>
      </c>
      <c r="E954" s="4" t="s">
        <v>1</v>
      </c>
      <c r="F954" s="4" t="s">
        <v>2</v>
      </c>
      <c r="G954" s="4" t="s">
        <v>3</v>
      </c>
      <c r="H954" s="4" t="s">
        <v>4</v>
      </c>
      <c r="I954" s="4" t="s">
        <v>5</v>
      </c>
      <c r="J954" s="4" t="s">
        <v>6</v>
      </c>
      <c r="K954" s="4" t="s">
        <v>7</v>
      </c>
      <c r="L954" s="4" t="s">
        <v>8</v>
      </c>
      <c r="M954" s="4" t="s">
        <v>9</v>
      </c>
    </row>
    <row r="955" spans="1:14">
      <c r="A955" s="15" t="s">
        <v>50</v>
      </c>
      <c r="B955" s="5">
        <v>0.88869415087290615</v>
      </c>
      <c r="C955" s="6">
        <v>0.92576706045794821</v>
      </c>
      <c r="D955" s="6">
        <v>0.91227783649808036</v>
      </c>
      <c r="E955" s="6">
        <v>0.95820185681245518</v>
      </c>
      <c r="F955" s="6">
        <v>0.90161750851972033</v>
      </c>
      <c r="G955" s="6">
        <v>0.83398877810275218</v>
      </c>
      <c r="H955" s="6">
        <v>0.89114772402806253</v>
      </c>
      <c r="I955" s="6">
        <v>0.87730751489706227</v>
      </c>
      <c r="J955" s="6">
        <v>0.90353891034512712</v>
      </c>
      <c r="K955" s="6">
        <v>0.84969260604165764</v>
      </c>
      <c r="L955" s="6">
        <v>0.88805249117263774</v>
      </c>
      <c r="M955" s="6">
        <v>0.88517035228436047</v>
      </c>
    </row>
    <row r="956" spans="1:14">
      <c r="A956" s="16" t="s">
        <v>51</v>
      </c>
      <c r="B956" s="7">
        <v>0.11130584912709385</v>
      </c>
      <c r="C956" s="8">
        <v>7.4232939542051887E-2</v>
      </c>
      <c r="D956" s="8">
        <v>8.7722163501919623E-2</v>
      </c>
      <c r="E956" s="8">
        <v>4.1798143187544844E-2</v>
      </c>
      <c r="F956" s="8">
        <v>9.8382491480279569E-2</v>
      </c>
      <c r="G956" s="8">
        <v>0.16601122189724785</v>
      </c>
      <c r="H956" s="8">
        <v>0.10885227597193747</v>
      </c>
      <c r="I956" s="8">
        <v>0.12269248510293794</v>
      </c>
      <c r="J956" s="8">
        <v>9.6461089654872934E-2</v>
      </c>
      <c r="K956" s="8">
        <v>0.15030739395834225</v>
      </c>
      <c r="L956" s="8">
        <v>0.11194750882736222</v>
      </c>
      <c r="M956" s="8">
        <v>0.11482964771563969</v>
      </c>
    </row>
    <row r="957" spans="1:14">
      <c r="A957" s="17" t="s">
        <v>293</v>
      </c>
      <c r="B957" s="9">
        <v>1</v>
      </c>
      <c r="C957" s="10">
        <v>1</v>
      </c>
      <c r="D957" s="10">
        <v>1</v>
      </c>
      <c r="E957" s="10">
        <v>1</v>
      </c>
      <c r="F957" s="10">
        <v>1</v>
      </c>
      <c r="G957" s="10">
        <v>1</v>
      </c>
      <c r="H957" s="10">
        <v>1</v>
      </c>
      <c r="I957" s="10">
        <v>1</v>
      </c>
      <c r="J957" s="10">
        <v>1</v>
      </c>
      <c r="K957" s="10">
        <v>1</v>
      </c>
      <c r="L957" s="10">
        <v>1</v>
      </c>
      <c r="M957" s="10">
        <v>1</v>
      </c>
    </row>
    <row r="958" spans="1:14">
      <c r="A958" s="30" t="s">
        <v>295</v>
      </c>
      <c r="B958" s="29">
        <v>127.7442750000001</v>
      </c>
      <c r="C958" s="28">
        <v>106.66140999999992</v>
      </c>
      <c r="D958" s="28">
        <v>110.5807200000001</v>
      </c>
      <c r="E958" s="28">
        <v>119.94695500000006</v>
      </c>
      <c r="F958" s="28">
        <v>150.51183310533511</v>
      </c>
      <c r="G958" s="28">
        <v>123.4994724904488</v>
      </c>
      <c r="H958" s="28">
        <v>114.50628300589544</v>
      </c>
      <c r="I958" s="28">
        <v>123.29915095379869</v>
      </c>
      <c r="J958" s="28">
        <v>91.080880466481275</v>
      </c>
      <c r="K958" s="28">
        <v>76.228296747370919</v>
      </c>
      <c r="L958" s="28">
        <v>70.265990222862101</v>
      </c>
      <c r="M958" s="28">
        <v>64.770244715907751</v>
      </c>
    </row>
    <row r="959" spans="1:14">
      <c r="A959" s="22" t="s">
        <v>294</v>
      </c>
      <c r="B959" s="21">
        <v>204</v>
      </c>
      <c r="C959" s="20">
        <v>119</v>
      </c>
      <c r="D959" s="20">
        <v>200</v>
      </c>
      <c r="E959" s="20">
        <v>141</v>
      </c>
      <c r="F959" s="20">
        <v>209</v>
      </c>
      <c r="G959" s="20">
        <v>88</v>
      </c>
      <c r="H959" s="20">
        <v>167</v>
      </c>
      <c r="I959" s="20">
        <v>84</v>
      </c>
      <c r="J959" s="20">
        <v>123</v>
      </c>
      <c r="K959" s="20">
        <v>96</v>
      </c>
      <c r="L959" s="20">
        <v>90</v>
      </c>
      <c r="M959" s="20">
        <v>100</v>
      </c>
    </row>
    <row r="960" spans="1:14">
      <c r="A960"/>
    </row>
    <row r="961" spans="1:14">
      <c r="A961" s="51" t="s">
        <v>394</v>
      </c>
      <c r="B961" s="51" t="s">
        <v>408</v>
      </c>
    </row>
    <row r="962" spans="1:14">
      <c r="A962" s="51" t="s">
        <v>396</v>
      </c>
      <c r="B962" s="51" t="s">
        <v>397</v>
      </c>
    </row>
    <row r="963" spans="1:14">
      <c r="A963" s="48"/>
      <c r="B963" s="49"/>
      <c r="C963" s="49"/>
      <c r="D963" s="49"/>
      <c r="E963" s="49"/>
      <c r="F963" s="49"/>
      <c r="G963" s="49"/>
      <c r="H963" s="49"/>
      <c r="I963" s="49"/>
      <c r="J963" s="49"/>
      <c r="K963" s="49"/>
      <c r="L963" s="49"/>
      <c r="M963" s="49"/>
      <c r="N963" s="49"/>
    </row>
    <row r="964" spans="1:14">
      <c r="A964" s="18" t="s">
        <v>338</v>
      </c>
      <c r="B964" s="1"/>
      <c r="C964" s="1"/>
      <c r="D964" s="1"/>
      <c r="E964" s="1"/>
      <c r="F964" s="1"/>
      <c r="G964" s="1"/>
      <c r="H964" s="1"/>
      <c r="I964" s="1"/>
      <c r="J964" s="1"/>
      <c r="K964" s="1"/>
      <c r="L964" s="1"/>
      <c r="M964" s="1"/>
      <c r="N964" s="2"/>
    </row>
    <row r="966" spans="1:14">
      <c r="B966" s="3" t="s">
        <v>48</v>
      </c>
      <c r="C966" s="4" t="s">
        <v>49</v>
      </c>
      <c r="D966" s="4" t="s">
        <v>0</v>
      </c>
      <c r="E966" s="4" t="s">
        <v>1</v>
      </c>
      <c r="F966" s="4" t="s">
        <v>2</v>
      </c>
      <c r="G966" s="4" t="s">
        <v>3</v>
      </c>
      <c r="H966" s="4" t="s">
        <v>4</v>
      </c>
      <c r="I966" s="4" t="s">
        <v>5</v>
      </c>
      <c r="J966" s="4" t="s">
        <v>6</v>
      </c>
      <c r="K966" s="4" t="s">
        <v>7</v>
      </c>
      <c r="L966" s="4" t="s">
        <v>8</v>
      </c>
      <c r="M966" s="4" t="s">
        <v>9</v>
      </c>
    </row>
    <row r="967" spans="1:14">
      <c r="A967" s="15" t="s">
        <v>154</v>
      </c>
      <c r="B967" s="5">
        <v>6.6064179891071245E-2</v>
      </c>
      <c r="C967" s="6">
        <v>9.3790869729102527E-2</v>
      </c>
      <c r="D967" s="6">
        <v>0.10418278725071704</v>
      </c>
      <c r="E967" s="6">
        <v>0.11739020673669302</v>
      </c>
      <c r="F967" s="6">
        <v>0.18537354447644502</v>
      </c>
      <c r="G967" s="6">
        <v>6.8613988227314959E-2</v>
      </c>
      <c r="H967" s="6">
        <v>9.9265427948430907E-2</v>
      </c>
      <c r="I967" s="6">
        <v>0.13630084070582807</v>
      </c>
      <c r="J967" s="6">
        <v>9.4243765187790554E-2</v>
      </c>
      <c r="K967" s="6">
        <v>0.18707103223165122</v>
      </c>
      <c r="L967" s="6">
        <v>0.1348023127929579</v>
      </c>
      <c r="M967" s="6">
        <v>0.10434002045800884</v>
      </c>
    </row>
    <row r="968" spans="1:14">
      <c r="A968" s="16" t="s">
        <v>155</v>
      </c>
      <c r="B968" s="7">
        <v>0.21928223407603509</v>
      </c>
      <c r="C968" s="8">
        <v>0.10826795695762423</v>
      </c>
      <c r="D968" s="8">
        <v>0.12503387676924954</v>
      </c>
      <c r="E968" s="8">
        <v>0.15558685097573249</v>
      </c>
      <c r="F968" s="8">
        <v>0.15636035189622552</v>
      </c>
      <c r="G968" s="8">
        <v>0.21801656214152343</v>
      </c>
      <c r="H968" s="8">
        <v>0.18218505079929873</v>
      </c>
      <c r="I968" s="8">
        <v>0.23078099264449464</v>
      </c>
      <c r="J968" s="8">
        <v>0.21172554025918017</v>
      </c>
      <c r="K968" s="8">
        <v>0.16922583925646018</v>
      </c>
      <c r="L968" s="8">
        <v>0.26038134705556504</v>
      </c>
      <c r="M968" s="8">
        <v>0.21745889262328733</v>
      </c>
    </row>
    <row r="969" spans="1:14">
      <c r="A969" s="16" t="s">
        <v>12</v>
      </c>
      <c r="B969" s="7">
        <v>0.27182549766973241</v>
      </c>
      <c r="C969" s="8">
        <v>0.35050401230985856</v>
      </c>
      <c r="D969" s="8">
        <v>0.31060967875405654</v>
      </c>
      <c r="E969" s="8">
        <v>0.32341883749279321</v>
      </c>
      <c r="F969" s="8">
        <v>0.29049382205792951</v>
      </c>
      <c r="G969" s="8">
        <v>0.2680853617351453</v>
      </c>
      <c r="H969" s="8">
        <v>0.34574847071675252</v>
      </c>
      <c r="I969" s="8">
        <v>0.31952454785907053</v>
      </c>
      <c r="J969" s="8">
        <v>0.31661621714616439</v>
      </c>
      <c r="K969" s="8">
        <v>0.28809970145067149</v>
      </c>
      <c r="L969" s="8">
        <v>0.26094256531706872</v>
      </c>
      <c r="M969" s="8">
        <v>0.3604882088108608</v>
      </c>
    </row>
    <row r="970" spans="1:14">
      <c r="A970" s="16" t="s">
        <v>156</v>
      </c>
      <c r="B970" s="7">
        <v>0.34596790027693325</v>
      </c>
      <c r="C970" s="8">
        <v>0.33593000742731532</v>
      </c>
      <c r="D970" s="8">
        <v>0.35572862859106147</v>
      </c>
      <c r="E970" s="8">
        <v>0.31976380755132133</v>
      </c>
      <c r="F970" s="8">
        <v>0.28787486252478584</v>
      </c>
      <c r="G970" s="8">
        <v>0.31139840407271269</v>
      </c>
      <c r="H970" s="8">
        <v>0.29696910181220237</v>
      </c>
      <c r="I970" s="8">
        <v>0.24626189032732271</v>
      </c>
      <c r="J970" s="8">
        <v>0.3448637363862147</v>
      </c>
      <c r="K970" s="8">
        <v>0.28254858412562506</v>
      </c>
      <c r="L970" s="8">
        <v>0.25094076501301565</v>
      </c>
      <c r="M970" s="8">
        <v>0.27560973912559417</v>
      </c>
    </row>
    <row r="971" spans="1:14">
      <c r="A971" s="16" t="s">
        <v>157</v>
      </c>
      <c r="B971" s="7">
        <v>9.6860188086227941E-2</v>
      </c>
      <c r="C971" s="8">
        <v>0.11150715357609942</v>
      </c>
      <c r="D971" s="8">
        <v>0.10444502863491537</v>
      </c>
      <c r="E971" s="8">
        <v>8.3840297243459982E-2</v>
      </c>
      <c r="F971" s="8">
        <v>7.9897419044614101E-2</v>
      </c>
      <c r="G971" s="8">
        <v>0.13388568382330365</v>
      </c>
      <c r="H971" s="8">
        <v>7.5831948723315515E-2</v>
      </c>
      <c r="I971" s="8">
        <v>6.713172846328419E-2</v>
      </c>
      <c r="J971" s="8">
        <v>3.2550741020650219E-2</v>
      </c>
      <c r="K971" s="8">
        <v>7.3054842935591932E-2</v>
      </c>
      <c r="L971" s="8">
        <v>9.2933009821392687E-2</v>
      </c>
      <c r="M971" s="8">
        <v>4.2103138982248829E-2</v>
      </c>
    </row>
    <row r="972" spans="1:14">
      <c r="A972" s="17" t="s">
        <v>293</v>
      </c>
      <c r="B972" s="9">
        <v>1</v>
      </c>
      <c r="C972" s="10">
        <v>1</v>
      </c>
      <c r="D972" s="10">
        <v>1</v>
      </c>
      <c r="E972" s="10">
        <v>1</v>
      </c>
      <c r="F972" s="10">
        <v>1</v>
      </c>
      <c r="G972" s="10">
        <v>1</v>
      </c>
      <c r="H972" s="10">
        <v>1</v>
      </c>
      <c r="I972" s="10">
        <v>1</v>
      </c>
      <c r="J972" s="10">
        <v>1</v>
      </c>
      <c r="K972" s="10">
        <v>1</v>
      </c>
      <c r="L972" s="10">
        <v>1</v>
      </c>
      <c r="M972" s="10">
        <v>1</v>
      </c>
    </row>
    <row r="973" spans="1:14">
      <c r="A973" s="30" t="s">
        <v>295</v>
      </c>
      <c r="B973" s="29">
        <v>113.52559000000002</v>
      </c>
      <c r="C973" s="28">
        <v>98.743619999999979</v>
      </c>
      <c r="D973" s="28">
        <v>100.88034000000003</v>
      </c>
      <c r="E973" s="28">
        <v>114.93339500000002</v>
      </c>
      <c r="F973" s="28">
        <v>135.70410396716821</v>
      </c>
      <c r="G973" s="28">
        <v>102.99717415864384</v>
      </c>
      <c r="H973" s="28">
        <v>102.04201348761681</v>
      </c>
      <c r="I973" s="28">
        <v>108.17127171219479</v>
      </c>
      <c r="J973" s="28">
        <v>82.295119489959362</v>
      </c>
      <c r="K973" s="28">
        <v>64.770620117390422</v>
      </c>
      <c r="L973" s="28">
        <v>62.39988766212489</v>
      </c>
      <c r="M973" s="28">
        <v>57.332700332724286</v>
      </c>
    </row>
    <row r="974" spans="1:14">
      <c r="A974" s="22" t="s">
        <v>294</v>
      </c>
      <c r="B974" s="21">
        <v>181</v>
      </c>
      <c r="C974" s="20">
        <v>110</v>
      </c>
      <c r="D974" s="20">
        <v>182</v>
      </c>
      <c r="E974" s="20">
        <v>135</v>
      </c>
      <c r="F974" s="20">
        <v>187</v>
      </c>
      <c r="G974" s="20">
        <v>76</v>
      </c>
      <c r="H974" s="20">
        <v>147</v>
      </c>
      <c r="I974" s="20">
        <v>72</v>
      </c>
      <c r="J974" s="20">
        <v>111</v>
      </c>
      <c r="K974" s="20">
        <v>82</v>
      </c>
      <c r="L974" s="20">
        <v>83</v>
      </c>
      <c r="M974" s="27">
        <v>89</v>
      </c>
    </row>
    <row r="975" spans="1:14">
      <c r="A975"/>
    </row>
    <row r="976" spans="1:14">
      <c r="A976" s="61" t="s">
        <v>488</v>
      </c>
      <c r="B976" s="62">
        <f>B967+B968</f>
        <v>0.28534641396710636</v>
      </c>
      <c r="C976" s="62">
        <f t="shared" ref="C976:M976" si="213">C967+C968</f>
        <v>0.20205882668672676</v>
      </c>
      <c r="D976" s="62">
        <f t="shared" si="213"/>
        <v>0.2292166640199666</v>
      </c>
      <c r="E976" s="62">
        <f t="shared" si="213"/>
        <v>0.27297705771242553</v>
      </c>
      <c r="F976" s="62">
        <f t="shared" si="213"/>
        <v>0.34173389637267054</v>
      </c>
      <c r="G976" s="62">
        <f t="shared" si="213"/>
        <v>0.28663055036883839</v>
      </c>
      <c r="H976" s="62">
        <f t="shared" si="213"/>
        <v>0.28145047874772966</v>
      </c>
      <c r="I976" s="62">
        <f t="shared" si="213"/>
        <v>0.36708183335032274</v>
      </c>
      <c r="J976" s="62">
        <f t="shared" si="213"/>
        <v>0.30596930544697071</v>
      </c>
      <c r="K976" s="62">
        <f t="shared" si="213"/>
        <v>0.3562968714881114</v>
      </c>
      <c r="L976" s="62">
        <f t="shared" si="213"/>
        <v>0.39518365984852294</v>
      </c>
      <c r="M976" s="62">
        <f t="shared" si="213"/>
        <v>0.32179891308129616</v>
      </c>
    </row>
    <row r="977" spans="1:14">
      <c r="A977" s="63" t="s">
        <v>489</v>
      </c>
      <c r="B977" s="62">
        <f>B969</f>
        <v>0.27182549766973241</v>
      </c>
      <c r="C977" s="62">
        <f t="shared" ref="C977:M977" si="214">C969</f>
        <v>0.35050401230985856</v>
      </c>
      <c r="D977" s="62">
        <f t="shared" si="214"/>
        <v>0.31060967875405654</v>
      </c>
      <c r="E977" s="62">
        <f t="shared" si="214"/>
        <v>0.32341883749279321</v>
      </c>
      <c r="F977" s="62">
        <f t="shared" si="214"/>
        <v>0.29049382205792951</v>
      </c>
      <c r="G977" s="62">
        <f t="shared" si="214"/>
        <v>0.2680853617351453</v>
      </c>
      <c r="H977" s="62">
        <f t="shared" si="214"/>
        <v>0.34574847071675252</v>
      </c>
      <c r="I977" s="62">
        <f t="shared" si="214"/>
        <v>0.31952454785907053</v>
      </c>
      <c r="J977" s="62">
        <f t="shared" si="214"/>
        <v>0.31661621714616439</v>
      </c>
      <c r="K977" s="62">
        <f t="shared" si="214"/>
        <v>0.28809970145067149</v>
      </c>
      <c r="L977" s="62">
        <f t="shared" si="214"/>
        <v>0.26094256531706872</v>
      </c>
      <c r="M977" s="62">
        <f t="shared" si="214"/>
        <v>0.3604882088108608</v>
      </c>
    </row>
    <row r="978" spans="1:14">
      <c r="A978" s="60" t="s">
        <v>490</v>
      </c>
      <c r="B978" s="62">
        <f>B970+B971</f>
        <v>0.44282808836316118</v>
      </c>
      <c r="C978" s="62">
        <f t="shared" ref="C978:M978" si="215">C970+C971</f>
        <v>0.44743716100341474</v>
      </c>
      <c r="D978" s="62">
        <f t="shared" si="215"/>
        <v>0.46017365722597681</v>
      </c>
      <c r="E978" s="62">
        <f t="shared" si="215"/>
        <v>0.40360410479478132</v>
      </c>
      <c r="F978" s="62">
        <f t="shared" si="215"/>
        <v>0.36777228156939995</v>
      </c>
      <c r="G978" s="62">
        <f t="shared" si="215"/>
        <v>0.44528408789601637</v>
      </c>
      <c r="H978" s="62">
        <f t="shared" si="215"/>
        <v>0.37280105053551787</v>
      </c>
      <c r="I978" s="62">
        <f t="shared" si="215"/>
        <v>0.3133936187906069</v>
      </c>
      <c r="J978" s="62">
        <f t="shared" si="215"/>
        <v>0.3774144774068649</v>
      </c>
      <c r="K978" s="62">
        <f t="shared" si="215"/>
        <v>0.355603427061217</v>
      </c>
      <c r="L978" s="62">
        <f t="shared" si="215"/>
        <v>0.34387377483440834</v>
      </c>
      <c r="M978" s="62">
        <f t="shared" si="215"/>
        <v>0.31771287810784299</v>
      </c>
    </row>
    <row r="979" spans="1:14">
      <c r="A979"/>
    </row>
    <row r="980" spans="1:14">
      <c r="A980" s="64" t="s">
        <v>491</v>
      </c>
      <c r="B980" s="65">
        <v>3.1882776825912136</v>
      </c>
      <c r="C980" s="66">
        <v>3.2630946181636862</v>
      </c>
      <c r="D980" s="67">
        <v>3.2312192345902093</v>
      </c>
      <c r="E980" s="66">
        <v>3.0970771375891233</v>
      </c>
      <c r="F980" s="67">
        <v>2.9205622597648961</v>
      </c>
      <c r="G980" s="66">
        <v>3.2239252331231678</v>
      </c>
      <c r="H980" s="66">
        <v>3.0679170925626731</v>
      </c>
      <c r="I980" s="66">
        <v>2.8771426731977408</v>
      </c>
      <c r="J980" s="66">
        <v>3.0097521477927551</v>
      </c>
      <c r="K980" s="66">
        <v>2.8852903662770468</v>
      </c>
      <c r="L980" s="66">
        <v>2.90682081201432</v>
      </c>
      <c r="M980" s="66">
        <v>2.9336770835507875</v>
      </c>
    </row>
    <row r="981" spans="1:14">
      <c r="A981"/>
    </row>
    <row r="982" spans="1:14">
      <c r="A982" s="51" t="s">
        <v>394</v>
      </c>
      <c r="B982" s="51" t="s">
        <v>415</v>
      </c>
    </row>
    <row r="983" spans="1:14">
      <c r="A983" s="51" t="s">
        <v>396</v>
      </c>
      <c r="B983" s="51" t="s">
        <v>397</v>
      </c>
    </row>
    <row r="984" spans="1:14">
      <c r="A984" s="48"/>
      <c r="B984" s="49"/>
      <c r="C984" s="49"/>
      <c r="D984" s="49"/>
      <c r="E984" s="49"/>
      <c r="F984" s="49"/>
      <c r="G984" s="49"/>
      <c r="H984" s="49"/>
      <c r="I984" s="49"/>
      <c r="J984" s="49"/>
      <c r="K984" s="49"/>
      <c r="L984" s="49"/>
      <c r="M984" s="49"/>
      <c r="N984" s="49"/>
    </row>
    <row r="985" spans="1:14">
      <c r="A985" s="18" t="s">
        <v>416</v>
      </c>
      <c r="B985" s="1"/>
      <c r="C985" s="1"/>
      <c r="D985" s="1"/>
      <c r="E985" s="1"/>
      <c r="F985" s="1"/>
      <c r="G985" s="1"/>
      <c r="H985" s="1"/>
      <c r="I985" s="1"/>
      <c r="J985" s="1"/>
      <c r="K985" s="1"/>
      <c r="L985" s="1"/>
      <c r="M985" s="1"/>
    </row>
    <row r="987" spans="1:14">
      <c r="B987" s="3" t="s">
        <v>48</v>
      </c>
      <c r="C987" s="4" t="s">
        <v>49</v>
      </c>
      <c r="D987" s="4" t="s">
        <v>0</v>
      </c>
      <c r="E987" s="4" t="s">
        <v>1</v>
      </c>
      <c r="F987" s="4" t="s">
        <v>2</v>
      </c>
      <c r="G987" s="4" t="s">
        <v>3</v>
      </c>
      <c r="H987" s="4" t="s">
        <v>4</v>
      </c>
      <c r="I987" s="4" t="s">
        <v>5</v>
      </c>
      <c r="J987" s="4" t="s">
        <v>6</v>
      </c>
      <c r="K987" s="4" t="s">
        <v>7</v>
      </c>
      <c r="L987" s="4" t="s">
        <v>8</v>
      </c>
      <c r="M987" s="4" t="s">
        <v>9</v>
      </c>
    </row>
    <row r="988" spans="1:14">
      <c r="A988" s="15" t="s">
        <v>158</v>
      </c>
      <c r="B988" s="5">
        <v>5.6850618437658013E-2</v>
      </c>
      <c r="C988" s="6">
        <v>1.6892331879264706E-2</v>
      </c>
      <c r="D988" s="6">
        <v>8.2046016101848931E-2</v>
      </c>
      <c r="E988" s="6">
        <v>4.5075497856823944E-2</v>
      </c>
      <c r="F988" s="6">
        <v>2.9313596714506205E-2</v>
      </c>
      <c r="G988" s="6">
        <v>6.6287640913569298E-2</v>
      </c>
      <c r="H988" s="6">
        <v>5.8970050849474397E-2</v>
      </c>
      <c r="I988" s="6">
        <v>4.611944782741656E-2</v>
      </c>
      <c r="J988" s="6">
        <v>6.2410195612096285E-2</v>
      </c>
      <c r="K988" s="6">
        <v>4.992646454318847E-2</v>
      </c>
      <c r="L988" s="6">
        <v>1.0961592596306255E-2</v>
      </c>
      <c r="M988" s="6">
        <v>7.232810749500726E-2</v>
      </c>
    </row>
    <row r="989" spans="1:14">
      <c r="A989" s="16" t="s">
        <v>159</v>
      </c>
      <c r="B989" s="7">
        <v>8.8414955606044468E-2</v>
      </c>
      <c r="C989" s="8">
        <v>0.14415356657979522</v>
      </c>
      <c r="D989" s="8">
        <v>0.11798156112479395</v>
      </c>
      <c r="E989" s="8">
        <v>8.8631376459383293E-2</v>
      </c>
      <c r="F989" s="8">
        <v>8.9815291780116324E-2</v>
      </c>
      <c r="G989" s="8">
        <v>7.2462857988149165E-2</v>
      </c>
      <c r="H989" s="8">
        <v>8.1476713463857028E-2</v>
      </c>
      <c r="I989" s="8">
        <v>0.14058752836778599</v>
      </c>
      <c r="J989" s="8">
        <v>0.10308524451993213</v>
      </c>
      <c r="K989" s="8">
        <v>0.15435409159353788</v>
      </c>
      <c r="L989" s="8">
        <v>8.2046378508432702E-2</v>
      </c>
      <c r="M989" s="8">
        <v>8.5803951039948811E-2</v>
      </c>
    </row>
    <row r="990" spans="1:14">
      <c r="A990" s="16" t="s">
        <v>12</v>
      </c>
      <c r="B990" s="7">
        <v>0.21786920464364035</v>
      </c>
      <c r="C990" s="8">
        <v>0.27210649153839006</v>
      </c>
      <c r="D990" s="8">
        <v>0.25742587703411784</v>
      </c>
      <c r="E990" s="8">
        <v>0.26876331287351257</v>
      </c>
      <c r="F990" s="8">
        <v>0.32345813545807106</v>
      </c>
      <c r="G990" s="8">
        <v>0.31549707357509488</v>
      </c>
      <c r="H990" s="8">
        <v>0.36365187248494363</v>
      </c>
      <c r="I990" s="8">
        <v>0.32091275866324021</v>
      </c>
      <c r="J990" s="8">
        <v>0.2700305048668234</v>
      </c>
      <c r="K990" s="8">
        <v>0.25451301436661899</v>
      </c>
      <c r="L990" s="8">
        <v>0.30260415665949036</v>
      </c>
      <c r="M990" s="8">
        <v>0.16465774586142826</v>
      </c>
    </row>
    <row r="991" spans="1:14">
      <c r="A991" s="16" t="s">
        <v>160</v>
      </c>
      <c r="B991" s="7">
        <v>0.51341930925001134</v>
      </c>
      <c r="C991" s="8">
        <v>0.45076097068347293</v>
      </c>
      <c r="D991" s="8">
        <v>0.392322081785212</v>
      </c>
      <c r="E991" s="8">
        <v>0.41738121457214405</v>
      </c>
      <c r="F991" s="8">
        <v>0.43906281974643058</v>
      </c>
      <c r="G991" s="8">
        <v>0.33200199839793249</v>
      </c>
      <c r="H991" s="8">
        <v>0.37948230160175123</v>
      </c>
      <c r="I991" s="8">
        <v>0.3368684646790886</v>
      </c>
      <c r="J991" s="8">
        <v>0.43409109755342806</v>
      </c>
      <c r="K991" s="8">
        <v>0.35830032944629309</v>
      </c>
      <c r="L991" s="8">
        <v>0.4515652952145619</v>
      </c>
      <c r="M991" s="8">
        <v>0.43329088644413377</v>
      </c>
    </row>
    <row r="992" spans="1:14">
      <c r="A992" s="16" t="s">
        <v>161</v>
      </c>
      <c r="B992" s="7">
        <v>0.12344591206264603</v>
      </c>
      <c r="C992" s="8">
        <v>0.11608663931907701</v>
      </c>
      <c r="D992" s="8">
        <v>0.15022446395402705</v>
      </c>
      <c r="E992" s="8">
        <v>0.18014859823813617</v>
      </c>
      <c r="F992" s="8">
        <v>0.11835015630087599</v>
      </c>
      <c r="G992" s="8">
        <v>0.2137504291252543</v>
      </c>
      <c r="H992" s="8">
        <v>0.11641906159997366</v>
      </c>
      <c r="I992" s="8">
        <v>0.15551180046246868</v>
      </c>
      <c r="J992" s="8">
        <v>0.1303829574477201</v>
      </c>
      <c r="K992" s="8">
        <v>0.18290610005036165</v>
      </c>
      <c r="L992" s="8">
        <v>0.15282257702120874</v>
      </c>
      <c r="M992" s="8">
        <v>0.24391930915948198</v>
      </c>
    </row>
    <row r="993" spans="1:14">
      <c r="A993" s="17" t="s">
        <v>293</v>
      </c>
      <c r="B993" s="9">
        <v>1</v>
      </c>
      <c r="C993" s="10">
        <v>1</v>
      </c>
      <c r="D993" s="10">
        <v>1</v>
      </c>
      <c r="E993" s="10">
        <v>1</v>
      </c>
      <c r="F993" s="10">
        <v>1</v>
      </c>
      <c r="G993" s="10">
        <v>1</v>
      </c>
      <c r="H993" s="10">
        <v>1</v>
      </c>
      <c r="I993" s="10">
        <v>1</v>
      </c>
      <c r="J993" s="10">
        <v>1</v>
      </c>
      <c r="K993" s="10">
        <v>1</v>
      </c>
      <c r="L993" s="10">
        <v>1</v>
      </c>
      <c r="M993" s="10">
        <v>1</v>
      </c>
    </row>
    <row r="994" spans="1:14">
      <c r="A994" s="30" t="s">
        <v>295</v>
      </c>
      <c r="B994" s="29">
        <v>113.52558999999992</v>
      </c>
      <c r="C994" s="28">
        <v>98.743620000000007</v>
      </c>
      <c r="D994" s="28">
        <v>100.88034000000005</v>
      </c>
      <c r="E994" s="28">
        <v>114.933395</v>
      </c>
      <c r="F994" s="28">
        <v>135.70410396716818</v>
      </c>
      <c r="G994" s="28">
        <v>102.99717415864383</v>
      </c>
      <c r="H994" s="28">
        <v>102.04201348761681</v>
      </c>
      <c r="I994" s="28">
        <v>108.17127171219481</v>
      </c>
      <c r="J994" s="28">
        <v>82.295119489959376</v>
      </c>
      <c r="K994" s="28">
        <v>64.770620117390408</v>
      </c>
      <c r="L994" s="28">
        <v>62.399887662124883</v>
      </c>
      <c r="M994" s="31">
        <v>57.332700332724272</v>
      </c>
    </row>
    <row r="995" spans="1:14">
      <c r="A995" s="22" t="s">
        <v>294</v>
      </c>
      <c r="B995" s="21">
        <v>181</v>
      </c>
      <c r="C995" s="20">
        <v>110</v>
      </c>
      <c r="D995" s="20">
        <v>182</v>
      </c>
      <c r="E995" s="20">
        <v>135</v>
      </c>
      <c r="F995" s="20">
        <v>187</v>
      </c>
      <c r="G995" s="20">
        <v>76</v>
      </c>
      <c r="H995" s="20">
        <v>147</v>
      </c>
      <c r="I995" s="20">
        <v>72</v>
      </c>
      <c r="J995" s="20">
        <v>111</v>
      </c>
      <c r="K995" s="20">
        <v>82</v>
      </c>
      <c r="L995" s="20">
        <v>83</v>
      </c>
      <c r="M995" s="27">
        <v>89</v>
      </c>
    </row>
    <row r="996" spans="1:14">
      <c r="A996"/>
    </row>
    <row r="997" spans="1:14">
      <c r="A997" s="61" t="s">
        <v>488</v>
      </c>
      <c r="B997" s="62">
        <f>B988+B989</f>
        <v>0.14526557404370249</v>
      </c>
      <c r="C997" s="62">
        <f t="shared" ref="C997:M997" si="216">C988+C989</f>
        <v>0.16104589845905992</v>
      </c>
      <c r="D997" s="62">
        <f t="shared" si="216"/>
        <v>0.20002757722664288</v>
      </c>
      <c r="E997" s="62">
        <f t="shared" si="216"/>
        <v>0.13370687431620723</v>
      </c>
      <c r="F997" s="62">
        <f t="shared" si="216"/>
        <v>0.11912888849462253</v>
      </c>
      <c r="G997" s="62">
        <f t="shared" si="216"/>
        <v>0.13875049890171848</v>
      </c>
      <c r="H997" s="62">
        <f t="shared" si="216"/>
        <v>0.14044676431333142</v>
      </c>
      <c r="I997" s="62">
        <f t="shared" si="216"/>
        <v>0.18670697619520255</v>
      </c>
      <c r="J997" s="62">
        <f t="shared" si="216"/>
        <v>0.16549544013202841</v>
      </c>
      <c r="K997" s="62">
        <f t="shared" si="216"/>
        <v>0.20428055613672635</v>
      </c>
      <c r="L997" s="62">
        <f t="shared" si="216"/>
        <v>9.3007971104738962E-2</v>
      </c>
      <c r="M997" s="62">
        <f t="shared" si="216"/>
        <v>0.15813205853495607</v>
      </c>
    </row>
    <row r="998" spans="1:14">
      <c r="A998" s="63" t="s">
        <v>489</v>
      </c>
      <c r="B998" s="62">
        <f>B990</f>
        <v>0.21786920464364035</v>
      </c>
      <c r="C998" s="62">
        <f t="shared" ref="C998:M998" si="217">C990</f>
        <v>0.27210649153839006</v>
      </c>
      <c r="D998" s="62">
        <f t="shared" si="217"/>
        <v>0.25742587703411784</v>
      </c>
      <c r="E998" s="62">
        <f t="shared" si="217"/>
        <v>0.26876331287351257</v>
      </c>
      <c r="F998" s="62">
        <f t="shared" si="217"/>
        <v>0.32345813545807106</v>
      </c>
      <c r="G998" s="62">
        <f t="shared" si="217"/>
        <v>0.31549707357509488</v>
      </c>
      <c r="H998" s="62">
        <f t="shared" si="217"/>
        <v>0.36365187248494363</v>
      </c>
      <c r="I998" s="62">
        <f t="shared" si="217"/>
        <v>0.32091275866324021</v>
      </c>
      <c r="J998" s="62">
        <f t="shared" si="217"/>
        <v>0.2700305048668234</v>
      </c>
      <c r="K998" s="62">
        <f t="shared" si="217"/>
        <v>0.25451301436661899</v>
      </c>
      <c r="L998" s="62">
        <f t="shared" si="217"/>
        <v>0.30260415665949036</v>
      </c>
      <c r="M998" s="62">
        <f t="shared" si="217"/>
        <v>0.16465774586142826</v>
      </c>
    </row>
    <row r="999" spans="1:14">
      <c r="A999" s="60" t="s">
        <v>490</v>
      </c>
      <c r="B999" s="62">
        <f>B991+B992</f>
        <v>0.63686522131265733</v>
      </c>
      <c r="C999" s="62">
        <f t="shared" ref="C999:M999" si="218">C991+C992</f>
        <v>0.56684761000254991</v>
      </c>
      <c r="D999" s="62">
        <f t="shared" si="218"/>
        <v>0.54254654573923911</v>
      </c>
      <c r="E999" s="62">
        <f t="shared" si="218"/>
        <v>0.59752981281028017</v>
      </c>
      <c r="F999" s="62">
        <f t="shared" si="218"/>
        <v>0.55741297604730655</v>
      </c>
      <c r="G999" s="62">
        <f t="shared" si="218"/>
        <v>0.54575242752318676</v>
      </c>
      <c r="H999" s="62">
        <f t="shared" si="218"/>
        <v>0.4959013632017249</v>
      </c>
      <c r="I999" s="62">
        <f t="shared" si="218"/>
        <v>0.49238026514155731</v>
      </c>
      <c r="J999" s="62">
        <f t="shared" si="218"/>
        <v>0.56447405500114822</v>
      </c>
      <c r="K999" s="62">
        <f t="shared" si="218"/>
        <v>0.54120642949665476</v>
      </c>
      <c r="L999" s="62">
        <f t="shared" si="218"/>
        <v>0.60438787223577062</v>
      </c>
      <c r="M999" s="62">
        <f t="shared" si="218"/>
        <v>0.67721019560361573</v>
      </c>
    </row>
    <row r="1000" spans="1:14">
      <c r="A1000"/>
    </row>
    <row r="1001" spans="1:14">
      <c r="A1001" s="64" t="s">
        <v>491</v>
      </c>
      <c r="B1001" s="65">
        <v>3.5581949408939435</v>
      </c>
      <c r="C1001" s="66">
        <v>3.5049960189833023</v>
      </c>
      <c r="D1001" s="67">
        <v>3.4106974163647745</v>
      </c>
      <c r="E1001" s="66">
        <v>3.598896038875385</v>
      </c>
      <c r="F1001" s="67">
        <v>3.5273206471390526</v>
      </c>
      <c r="G1001" s="66">
        <v>3.5544647168331527</v>
      </c>
      <c r="H1001" s="66">
        <v>3.4129036096388932</v>
      </c>
      <c r="I1001" s="66">
        <v>3.4150656415814056</v>
      </c>
      <c r="J1001" s="66">
        <v>3.4669513767047428</v>
      </c>
      <c r="K1001" s="66">
        <v>3.4699055088671011</v>
      </c>
      <c r="L1001" s="66">
        <v>3.6532408855559333</v>
      </c>
      <c r="M1001" s="66">
        <v>3.6906693387331346</v>
      </c>
    </row>
    <row r="1002" spans="1:14">
      <c r="A1002"/>
    </row>
    <row r="1003" spans="1:14">
      <c r="A1003" s="51" t="s">
        <v>394</v>
      </c>
      <c r="B1003" s="51" t="s">
        <v>415</v>
      </c>
    </row>
    <row r="1004" spans="1:14">
      <c r="A1004" s="51" t="s">
        <v>396</v>
      </c>
      <c r="B1004" s="51" t="s">
        <v>397</v>
      </c>
    </row>
    <row r="1005" spans="1:14">
      <c r="A1005" s="48"/>
      <c r="B1005" s="49"/>
      <c r="C1005" s="49"/>
      <c r="D1005" s="49"/>
      <c r="E1005" s="49"/>
      <c r="F1005" s="49"/>
      <c r="G1005" s="49"/>
      <c r="H1005" s="49"/>
      <c r="I1005" s="49"/>
      <c r="J1005" s="49"/>
      <c r="K1005" s="49"/>
      <c r="L1005" s="49"/>
      <c r="M1005" s="49"/>
      <c r="N1005" s="49"/>
    </row>
    <row r="1006" spans="1:14">
      <c r="A1006" s="18" t="s">
        <v>417</v>
      </c>
      <c r="B1006" s="1"/>
      <c r="C1006" s="1"/>
      <c r="D1006" s="1"/>
      <c r="E1006" s="1"/>
      <c r="F1006" s="1"/>
      <c r="G1006" s="1"/>
      <c r="H1006" s="1"/>
      <c r="I1006" s="1"/>
      <c r="J1006" s="1"/>
      <c r="K1006" s="1"/>
      <c r="L1006" s="1"/>
      <c r="M1006" s="2"/>
    </row>
    <row r="1008" spans="1:14">
      <c r="C1008" s="3" t="s">
        <v>49</v>
      </c>
      <c r="D1008" s="4" t="s">
        <v>0</v>
      </c>
      <c r="E1008" s="4" t="s">
        <v>1</v>
      </c>
      <c r="F1008" s="4" t="s">
        <v>2</v>
      </c>
      <c r="G1008" s="4" t="s">
        <v>3</v>
      </c>
      <c r="H1008" s="4" t="s">
        <v>4</v>
      </c>
      <c r="I1008" s="4" t="s">
        <v>5</v>
      </c>
      <c r="J1008" s="4" t="s">
        <v>6</v>
      </c>
      <c r="K1008" s="4" t="s">
        <v>7</v>
      </c>
      <c r="L1008" s="4" t="s">
        <v>8</v>
      </c>
      <c r="M1008" s="4" t="s">
        <v>9</v>
      </c>
    </row>
    <row r="1009" spans="1:13">
      <c r="A1009" s="15" t="s">
        <v>162</v>
      </c>
      <c r="C1009" s="14"/>
      <c r="D1009" s="6">
        <v>3.2952158963778268E-2</v>
      </c>
      <c r="E1009" s="6">
        <v>2.9482510283455915E-2</v>
      </c>
      <c r="F1009" s="6">
        <v>1.928836478336125E-2</v>
      </c>
      <c r="G1009" s="6">
        <v>3.8541727721072769E-2</v>
      </c>
      <c r="H1009" s="6">
        <v>5.0369221373695636E-2</v>
      </c>
      <c r="I1009" s="6">
        <v>7.8885246605254533E-2</v>
      </c>
      <c r="J1009" s="6">
        <v>2.0843438221331046E-2</v>
      </c>
      <c r="K1009" s="6">
        <v>1.1762301697111587E-2</v>
      </c>
      <c r="L1009" s="6">
        <v>1.7532899155797674E-2</v>
      </c>
      <c r="M1009" s="13"/>
    </row>
    <row r="1010" spans="1:13">
      <c r="A1010" s="16" t="s">
        <v>163</v>
      </c>
      <c r="C1010" s="7">
        <v>7.2088151112952942E-2</v>
      </c>
      <c r="D1010" s="8">
        <v>8.5767752170541833E-2</v>
      </c>
      <c r="E1010" s="8">
        <v>4.4951730521838325E-2</v>
      </c>
      <c r="F1010" s="8">
        <v>4.4546505684997045E-2</v>
      </c>
      <c r="G1010" s="8">
        <v>5.9603055650916711E-2</v>
      </c>
      <c r="H1010" s="8">
        <v>5.9739172445233274E-2</v>
      </c>
      <c r="I1010" s="8">
        <v>0.10080556464636167</v>
      </c>
      <c r="J1010" s="8">
        <v>9.0818368187399051E-2</v>
      </c>
      <c r="K1010" s="8">
        <v>0.10909012291574656</v>
      </c>
      <c r="L1010" s="8">
        <v>6.4513479352635003E-2</v>
      </c>
      <c r="M1010" s="8">
        <v>4.9384520106604317E-2</v>
      </c>
    </row>
    <row r="1011" spans="1:13">
      <c r="A1011" s="16" t="s">
        <v>12</v>
      </c>
      <c r="C1011" s="7">
        <v>0.27513661135777695</v>
      </c>
      <c r="D1011" s="8">
        <v>0.26458753013719027</v>
      </c>
      <c r="E1011" s="8">
        <v>0.3016737650532294</v>
      </c>
      <c r="F1011" s="8">
        <v>0.32172929958457547</v>
      </c>
      <c r="G1011" s="8">
        <v>0.29352167396528478</v>
      </c>
      <c r="H1011" s="8">
        <v>0.32125986848235749</v>
      </c>
      <c r="I1011" s="8">
        <v>0.25399563283634929</v>
      </c>
      <c r="J1011" s="8">
        <v>0.21846200473526983</v>
      </c>
      <c r="K1011" s="8">
        <v>0.25205393739017756</v>
      </c>
      <c r="L1011" s="8">
        <v>0.23004149982089969</v>
      </c>
      <c r="M1011" s="8">
        <v>0.23026393614874499</v>
      </c>
    </row>
    <row r="1012" spans="1:13">
      <c r="A1012" s="16" t="s">
        <v>164</v>
      </c>
      <c r="C1012" s="7">
        <v>0.52673620837477897</v>
      </c>
      <c r="D1012" s="8">
        <v>0.44474265253269363</v>
      </c>
      <c r="E1012" s="8">
        <v>0.44349029279088098</v>
      </c>
      <c r="F1012" s="8">
        <v>0.48308361819642587</v>
      </c>
      <c r="G1012" s="8">
        <v>0.30644287959094241</v>
      </c>
      <c r="H1012" s="8">
        <v>0.39963787490197816</v>
      </c>
      <c r="I1012" s="8">
        <v>0.33742106646780157</v>
      </c>
      <c r="J1012" s="8">
        <v>0.49627151629296351</v>
      </c>
      <c r="K1012" s="8">
        <v>0.42862293198340362</v>
      </c>
      <c r="L1012" s="8">
        <v>0.51431958123518773</v>
      </c>
      <c r="M1012" s="8">
        <v>0.49643654885915317</v>
      </c>
    </row>
    <row r="1013" spans="1:13">
      <c r="A1013" s="16" t="s">
        <v>165</v>
      </c>
      <c r="C1013" s="7">
        <v>0.12603902915449125</v>
      </c>
      <c r="D1013" s="8">
        <v>0.17194990619579589</v>
      </c>
      <c r="E1013" s="8">
        <v>0.18040170135059533</v>
      </c>
      <c r="F1013" s="8">
        <v>0.13135221175064044</v>
      </c>
      <c r="G1013" s="8">
        <v>0.30189066307178319</v>
      </c>
      <c r="H1013" s="8">
        <v>0.16899386279673545</v>
      </c>
      <c r="I1013" s="8">
        <v>0.22889248944423282</v>
      </c>
      <c r="J1013" s="8">
        <v>0.1736046725630366</v>
      </c>
      <c r="K1013" s="8">
        <v>0.19847070601356065</v>
      </c>
      <c r="L1013" s="8">
        <v>0.17359254043547975</v>
      </c>
      <c r="M1013" s="8">
        <v>0.22391499488549768</v>
      </c>
    </row>
    <row r="1014" spans="1:13">
      <c r="A1014" s="17" t="s">
        <v>293</v>
      </c>
      <c r="C1014" s="9">
        <v>1</v>
      </c>
      <c r="D1014" s="10">
        <v>1</v>
      </c>
      <c r="E1014" s="10">
        <v>1</v>
      </c>
      <c r="F1014" s="10">
        <v>1</v>
      </c>
      <c r="G1014" s="10">
        <v>1</v>
      </c>
      <c r="H1014" s="10">
        <v>1</v>
      </c>
      <c r="I1014" s="10">
        <v>1</v>
      </c>
      <c r="J1014" s="10">
        <v>1</v>
      </c>
      <c r="K1014" s="10">
        <v>1</v>
      </c>
      <c r="L1014" s="10">
        <v>1</v>
      </c>
      <c r="M1014" s="10">
        <v>1</v>
      </c>
    </row>
    <row r="1015" spans="1:13">
      <c r="A1015" s="30" t="s">
        <v>295</v>
      </c>
      <c r="C1015" s="29">
        <v>98.743619999999964</v>
      </c>
      <c r="D1015" s="28">
        <v>100.88034000000003</v>
      </c>
      <c r="E1015" s="28">
        <v>114.93339499999999</v>
      </c>
      <c r="F1015" s="28">
        <v>135.70410396716821</v>
      </c>
      <c r="G1015" s="28">
        <v>102.99717415864386</v>
      </c>
      <c r="H1015" s="28">
        <v>102.0420134876168</v>
      </c>
      <c r="I1015" s="28">
        <v>108.17127171219481</v>
      </c>
      <c r="J1015" s="28">
        <v>82.295119489959376</v>
      </c>
      <c r="K1015" s="28">
        <v>64.770620117390408</v>
      </c>
      <c r="L1015" s="28">
        <v>62.39988766212489</v>
      </c>
      <c r="M1015" s="28">
        <v>57.332700332724272</v>
      </c>
    </row>
    <row r="1016" spans="1:13">
      <c r="A1016" s="22" t="s">
        <v>294</v>
      </c>
      <c r="C1016" s="21">
        <v>110</v>
      </c>
      <c r="D1016" s="20">
        <v>182</v>
      </c>
      <c r="E1016" s="20">
        <v>135</v>
      </c>
      <c r="F1016" s="20">
        <v>187</v>
      </c>
      <c r="G1016" s="20">
        <v>76</v>
      </c>
      <c r="H1016" s="20">
        <v>147</v>
      </c>
      <c r="I1016" s="20">
        <v>72</v>
      </c>
      <c r="J1016" s="20">
        <v>111</v>
      </c>
      <c r="K1016" s="20">
        <v>82</v>
      </c>
      <c r="L1016" s="20">
        <v>83</v>
      </c>
      <c r="M1016" s="20">
        <v>89</v>
      </c>
    </row>
    <row r="1017" spans="1:13">
      <c r="A1017"/>
    </row>
    <row r="1018" spans="1:13">
      <c r="A1018" s="61" t="s">
        <v>488</v>
      </c>
      <c r="C1018" s="62">
        <f t="shared" ref="C1018:M1018" si="219">C1009+C1010</f>
        <v>7.2088151112952942E-2</v>
      </c>
      <c r="D1018" s="62">
        <f t="shared" si="219"/>
        <v>0.11871991113432009</v>
      </c>
      <c r="E1018" s="62">
        <f t="shared" si="219"/>
        <v>7.4434240805294233E-2</v>
      </c>
      <c r="F1018" s="62">
        <f t="shared" si="219"/>
        <v>6.3834870468358298E-2</v>
      </c>
      <c r="G1018" s="62">
        <f t="shared" si="219"/>
        <v>9.814478337198948E-2</v>
      </c>
      <c r="H1018" s="62">
        <f t="shared" si="219"/>
        <v>0.11010839381892891</v>
      </c>
      <c r="I1018" s="62">
        <f t="shared" si="219"/>
        <v>0.17969081125161621</v>
      </c>
      <c r="J1018" s="62">
        <f t="shared" si="219"/>
        <v>0.11166180640873009</v>
      </c>
      <c r="K1018" s="62">
        <f t="shared" si="219"/>
        <v>0.12085242461285814</v>
      </c>
      <c r="L1018" s="62">
        <f t="shared" si="219"/>
        <v>8.2046378508432674E-2</v>
      </c>
      <c r="M1018" s="62">
        <f t="shared" si="219"/>
        <v>4.9384520106604317E-2</v>
      </c>
    </row>
    <row r="1019" spans="1:13">
      <c r="A1019" s="63" t="s">
        <v>489</v>
      </c>
      <c r="C1019" s="62">
        <f t="shared" ref="C1019:M1019" si="220">C1011</f>
        <v>0.27513661135777695</v>
      </c>
      <c r="D1019" s="62">
        <f t="shared" si="220"/>
        <v>0.26458753013719027</v>
      </c>
      <c r="E1019" s="62">
        <f t="shared" si="220"/>
        <v>0.3016737650532294</v>
      </c>
      <c r="F1019" s="62">
        <f t="shared" si="220"/>
        <v>0.32172929958457547</v>
      </c>
      <c r="G1019" s="62">
        <f t="shared" si="220"/>
        <v>0.29352167396528478</v>
      </c>
      <c r="H1019" s="62">
        <f t="shared" si="220"/>
        <v>0.32125986848235749</v>
      </c>
      <c r="I1019" s="62">
        <f t="shared" si="220"/>
        <v>0.25399563283634929</v>
      </c>
      <c r="J1019" s="62">
        <f t="shared" si="220"/>
        <v>0.21846200473526983</v>
      </c>
      <c r="K1019" s="62">
        <f t="shared" si="220"/>
        <v>0.25205393739017756</v>
      </c>
      <c r="L1019" s="62">
        <f t="shared" si="220"/>
        <v>0.23004149982089969</v>
      </c>
      <c r="M1019" s="62">
        <f t="shared" si="220"/>
        <v>0.23026393614874499</v>
      </c>
    </row>
    <row r="1020" spans="1:13">
      <c r="A1020" s="60" t="s">
        <v>490</v>
      </c>
      <c r="C1020" s="62">
        <f t="shared" ref="C1020:M1020" si="221">C1012+C1013</f>
        <v>0.65277523752927025</v>
      </c>
      <c r="D1020" s="62">
        <f t="shared" si="221"/>
        <v>0.61669255872848949</v>
      </c>
      <c r="E1020" s="62">
        <f t="shared" si="221"/>
        <v>0.62389199414147634</v>
      </c>
      <c r="F1020" s="62">
        <f t="shared" si="221"/>
        <v>0.61443582994706625</v>
      </c>
      <c r="G1020" s="62">
        <f t="shared" si="221"/>
        <v>0.60833354266272566</v>
      </c>
      <c r="H1020" s="62">
        <f t="shared" si="221"/>
        <v>0.56863173769871356</v>
      </c>
      <c r="I1020" s="62">
        <f t="shared" si="221"/>
        <v>0.56631355591203436</v>
      </c>
      <c r="J1020" s="62">
        <f t="shared" si="221"/>
        <v>0.66987618885600009</v>
      </c>
      <c r="K1020" s="62">
        <f t="shared" si="221"/>
        <v>0.62709363799696427</v>
      </c>
      <c r="L1020" s="62">
        <f t="shared" si="221"/>
        <v>0.68791212167066751</v>
      </c>
      <c r="M1020" s="62">
        <f t="shared" si="221"/>
        <v>0.72035154374465082</v>
      </c>
    </row>
    <row r="1021" spans="1:13">
      <c r="A1021"/>
    </row>
    <row r="1022" spans="1:13">
      <c r="A1022" s="64" t="s">
        <v>491</v>
      </c>
      <c r="C1022" s="66">
        <v>3.7067261155708087</v>
      </c>
      <c r="D1022" s="67">
        <v>3.6369703948261862</v>
      </c>
      <c r="E1022" s="66">
        <v>3.7003769444033212</v>
      </c>
      <c r="F1022" s="67">
        <v>3.6626648064459881</v>
      </c>
      <c r="G1022" s="66">
        <v>3.7735376946414472</v>
      </c>
      <c r="H1022" s="66">
        <v>3.5771479853028256</v>
      </c>
      <c r="I1022" s="66">
        <v>3.5366299874993956</v>
      </c>
      <c r="J1022" s="66">
        <v>3.7109756167889745</v>
      </c>
      <c r="K1022" s="66">
        <v>3.6929496177005547</v>
      </c>
      <c r="L1022" s="66">
        <v>3.7619253844419167</v>
      </c>
      <c r="M1022" s="66">
        <v>3.8948820185235431</v>
      </c>
    </row>
    <row r="1023" spans="1:13">
      <c r="A1023"/>
    </row>
    <row r="1024" spans="1:13">
      <c r="A1024" s="51" t="s">
        <v>394</v>
      </c>
      <c r="B1024" s="51" t="s">
        <v>415</v>
      </c>
    </row>
    <row r="1025" spans="1:14">
      <c r="A1025" s="51" t="s">
        <v>396</v>
      </c>
      <c r="B1025" s="51" t="s">
        <v>397</v>
      </c>
    </row>
    <row r="1026" spans="1:14">
      <c r="A1026" s="48"/>
      <c r="B1026" s="49"/>
      <c r="C1026" s="49"/>
      <c r="D1026" s="49"/>
      <c r="E1026" s="49"/>
      <c r="F1026" s="49"/>
      <c r="G1026" s="49"/>
      <c r="H1026" s="49"/>
      <c r="I1026" s="49"/>
      <c r="J1026" s="49"/>
      <c r="K1026" s="49"/>
      <c r="L1026" s="49"/>
      <c r="M1026" s="49"/>
      <c r="N1026" s="49"/>
    </row>
    <row r="1027" spans="1:14">
      <c r="A1027" s="18" t="s">
        <v>418</v>
      </c>
      <c r="B1027" s="1"/>
      <c r="C1027" s="1"/>
      <c r="D1027" s="1"/>
      <c r="E1027" s="1"/>
      <c r="F1027" s="1"/>
      <c r="G1027" s="1"/>
      <c r="H1027" s="1"/>
      <c r="I1027" s="1"/>
      <c r="J1027" s="1"/>
      <c r="K1027" s="1"/>
      <c r="L1027" s="1"/>
      <c r="M1027" s="1"/>
    </row>
    <row r="1029" spans="1:14">
      <c r="B1029" s="3" t="s">
        <v>48</v>
      </c>
      <c r="C1029" s="4" t="s">
        <v>49</v>
      </c>
      <c r="D1029" s="4" t="s">
        <v>0</v>
      </c>
      <c r="E1029" s="4" t="s">
        <v>1</v>
      </c>
      <c r="F1029" s="4" t="s">
        <v>2</v>
      </c>
      <c r="G1029" s="4" t="s">
        <v>3</v>
      </c>
      <c r="H1029" s="4" t="s">
        <v>4</v>
      </c>
      <c r="I1029" s="4" t="s">
        <v>5</v>
      </c>
      <c r="J1029" s="4" t="s">
        <v>6</v>
      </c>
      <c r="K1029" s="4" t="s">
        <v>7</v>
      </c>
      <c r="L1029" s="4" t="s">
        <v>8</v>
      </c>
      <c r="M1029" s="4" t="s">
        <v>9</v>
      </c>
    </row>
    <row r="1030" spans="1:14">
      <c r="A1030" s="15" t="s">
        <v>166</v>
      </c>
      <c r="B1030" s="5">
        <v>0.7719785909062441</v>
      </c>
      <c r="C1030" s="6">
        <v>0.78746864860737331</v>
      </c>
      <c r="D1030" s="6">
        <v>0.70063185750563495</v>
      </c>
      <c r="E1030" s="6">
        <v>0.73130542258844766</v>
      </c>
      <c r="F1030" s="6">
        <v>0.72799413707904348</v>
      </c>
      <c r="G1030" s="6">
        <v>0.55504386148534557</v>
      </c>
      <c r="H1030" s="6">
        <v>0.62240573780479935</v>
      </c>
      <c r="I1030" s="6">
        <v>0.59236229217075931</v>
      </c>
      <c r="J1030" s="6">
        <v>0.59813482277713881</v>
      </c>
      <c r="K1030" s="6">
        <v>0.74675359383841555</v>
      </c>
      <c r="L1030" s="6">
        <v>0.8370519832304637</v>
      </c>
      <c r="M1030" s="6">
        <v>0.68431900576860183</v>
      </c>
    </row>
    <row r="1031" spans="1:14">
      <c r="A1031" s="16" t="s">
        <v>517</v>
      </c>
      <c r="B1031" s="7">
        <v>1.5089505370551265E-2</v>
      </c>
      <c r="C1031" s="8">
        <v>8.3924409496026198E-3</v>
      </c>
      <c r="D1031" s="8">
        <v>2.3336311118697651E-2</v>
      </c>
      <c r="E1031" s="8">
        <v>1.3306576387132745E-2</v>
      </c>
      <c r="F1031" s="8">
        <v>2.6680020201674006E-2</v>
      </c>
      <c r="G1031" s="8">
        <v>4.4722526912782216E-2</v>
      </c>
      <c r="H1031" s="8">
        <v>2.5050569924120036E-2</v>
      </c>
      <c r="I1031" s="8">
        <v>2.8220246685730529E-2</v>
      </c>
      <c r="J1031" s="8">
        <v>2.1667777443062423E-2</v>
      </c>
      <c r="K1031" s="8">
        <v>2.4103170844995903E-2</v>
      </c>
      <c r="L1031" s="11"/>
      <c r="M1031" s="8">
        <v>4.9924500205275918E-2</v>
      </c>
    </row>
    <row r="1032" spans="1:14">
      <c r="A1032" s="16" t="s">
        <v>167</v>
      </c>
      <c r="B1032" s="7">
        <v>6.7965909712515052E-2</v>
      </c>
      <c r="C1032" s="8">
        <v>7.1249261471272793E-2</v>
      </c>
      <c r="D1032" s="8">
        <v>0.10826807284749435</v>
      </c>
      <c r="E1032" s="8">
        <v>9.0630360305636176E-2</v>
      </c>
      <c r="F1032" s="8">
        <v>0.12863093335967754</v>
      </c>
      <c r="G1032" s="8">
        <v>0.11090410760088981</v>
      </c>
      <c r="H1032" s="8">
        <v>0.15792725672318367</v>
      </c>
      <c r="I1032" s="8">
        <v>0.13673004597861482</v>
      </c>
      <c r="J1032" s="8">
        <v>0.17056882865696504</v>
      </c>
      <c r="K1032" s="8">
        <v>2.6401861148965297E-2</v>
      </c>
      <c r="L1032" s="8">
        <v>3.2220411358162858E-2</v>
      </c>
      <c r="M1032" s="8">
        <v>0.10047526598890814</v>
      </c>
    </row>
    <row r="1033" spans="1:14">
      <c r="A1033" s="16" t="s">
        <v>168</v>
      </c>
      <c r="B1033" s="7">
        <v>4.8183805959519793E-2</v>
      </c>
      <c r="C1033" s="8">
        <v>2.6584046645241489E-2</v>
      </c>
      <c r="D1033" s="8">
        <v>7.6982888836417476E-2</v>
      </c>
      <c r="E1033" s="8">
        <v>2.2511516343878997E-2</v>
      </c>
      <c r="F1033" s="8">
        <v>3.7738017352875082E-2</v>
      </c>
      <c r="G1033" s="8">
        <v>8.2478571647868884E-2</v>
      </c>
      <c r="H1033" s="8">
        <v>3.7755770562354775E-2</v>
      </c>
      <c r="I1033" s="8">
        <v>1.5403104227135428E-2</v>
      </c>
      <c r="J1033" s="8">
        <v>7.4169609199967984E-2</v>
      </c>
      <c r="K1033" s="8">
        <v>5.0496913906411006E-2</v>
      </c>
      <c r="L1033" s="8">
        <v>1.3883990462666444E-2</v>
      </c>
      <c r="M1033" s="8">
        <v>2.4843259642750293E-2</v>
      </c>
    </row>
    <row r="1034" spans="1:14">
      <c r="A1034" s="16" t="s">
        <v>169</v>
      </c>
      <c r="B1034" s="7">
        <v>7.0306219064794132E-2</v>
      </c>
      <c r="C1034" s="8">
        <v>5.4189526371425337E-2</v>
      </c>
      <c r="D1034" s="8">
        <v>5.4164666772534661E-2</v>
      </c>
      <c r="E1034" s="8">
        <v>5.3427770057605996E-2</v>
      </c>
      <c r="F1034" s="8">
        <v>6.0981535226417048E-2</v>
      </c>
      <c r="G1034" s="8">
        <v>0.14858898034257453</v>
      </c>
      <c r="H1034" s="8">
        <v>8.6105778948862413E-2</v>
      </c>
      <c r="I1034" s="8">
        <v>0.11142973641431184</v>
      </c>
      <c r="J1034" s="8">
        <v>6.8855333190570051E-2</v>
      </c>
      <c r="K1034" s="8">
        <v>9.2007218471603328E-2</v>
      </c>
      <c r="L1034" s="8">
        <v>0.10668554409209939</v>
      </c>
      <c r="M1034" s="8">
        <v>8.2370623969271237E-2</v>
      </c>
    </row>
    <row r="1035" spans="1:14">
      <c r="A1035" s="16" t="s">
        <v>76</v>
      </c>
      <c r="B1035" s="7">
        <v>2.6475968986375675E-2</v>
      </c>
      <c r="C1035" s="8">
        <v>5.2116075955084502E-2</v>
      </c>
      <c r="D1035" s="8">
        <v>3.6616202919220922E-2</v>
      </c>
      <c r="E1035" s="8">
        <v>8.8818354317298315E-2</v>
      </c>
      <c r="F1035" s="8">
        <v>1.797535678031285E-2</v>
      </c>
      <c r="G1035" s="8">
        <v>5.8261952010539048E-2</v>
      </c>
      <c r="H1035" s="8">
        <v>7.0754886036679898E-2</v>
      </c>
      <c r="I1035" s="8">
        <v>0.115854574523448</v>
      </c>
      <c r="J1035" s="8">
        <v>6.6603628732295805E-2</v>
      </c>
      <c r="K1035" s="8">
        <v>6.0237241789608743E-2</v>
      </c>
      <c r="L1035" s="8">
        <v>1.0158070856607524E-2</v>
      </c>
      <c r="M1035" s="8">
        <v>5.8067344425192555E-2</v>
      </c>
    </row>
    <row r="1036" spans="1:14">
      <c r="A1036" s="17" t="s">
        <v>293</v>
      </c>
      <c r="B1036" s="9">
        <v>1</v>
      </c>
      <c r="C1036" s="10">
        <v>1</v>
      </c>
      <c r="D1036" s="10">
        <v>1</v>
      </c>
      <c r="E1036" s="10">
        <v>1</v>
      </c>
      <c r="F1036" s="10">
        <v>1</v>
      </c>
      <c r="G1036" s="10">
        <v>1</v>
      </c>
      <c r="H1036" s="10">
        <v>1</v>
      </c>
      <c r="I1036" s="10">
        <v>1</v>
      </c>
      <c r="J1036" s="10">
        <v>1</v>
      </c>
      <c r="K1036" s="10">
        <v>1</v>
      </c>
      <c r="L1036" s="10">
        <v>1</v>
      </c>
      <c r="M1036" s="10">
        <v>1</v>
      </c>
    </row>
    <row r="1037" spans="1:14">
      <c r="A1037" s="30" t="s">
        <v>295</v>
      </c>
      <c r="B1037" s="29">
        <v>113.52558999999997</v>
      </c>
      <c r="C1037" s="28">
        <v>98.743619999999979</v>
      </c>
      <c r="D1037" s="28">
        <v>100.88034000000002</v>
      </c>
      <c r="E1037" s="28">
        <v>114.93339499999996</v>
      </c>
      <c r="F1037" s="28">
        <v>135.70410396716821</v>
      </c>
      <c r="G1037" s="28">
        <v>102.99717415864383</v>
      </c>
      <c r="H1037" s="28">
        <v>102.04201348761681</v>
      </c>
      <c r="I1037" s="28">
        <v>108.17127171219482</v>
      </c>
      <c r="J1037" s="28">
        <v>82.295119489959376</v>
      </c>
      <c r="K1037" s="28">
        <v>64.770620117390422</v>
      </c>
      <c r="L1037" s="31">
        <v>62.399887662124868</v>
      </c>
      <c r="M1037" s="24">
        <v>57.332700332724286</v>
      </c>
    </row>
    <row r="1038" spans="1:14">
      <c r="A1038" s="22" t="s">
        <v>294</v>
      </c>
      <c r="B1038" s="21">
        <v>181</v>
      </c>
      <c r="C1038" s="20">
        <v>110</v>
      </c>
      <c r="D1038" s="20">
        <v>182</v>
      </c>
      <c r="E1038" s="20">
        <v>135</v>
      </c>
      <c r="F1038" s="20">
        <v>187</v>
      </c>
      <c r="G1038" s="20">
        <v>76</v>
      </c>
      <c r="H1038" s="20">
        <v>147</v>
      </c>
      <c r="I1038" s="20">
        <v>72</v>
      </c>
      <c r="J1038" s="20">
        <v>111</v>
      </c>
      <c r="K1038" s="20">
        <v>82</v>
      </c>
      <c r="L1038" s="20">
        <v>83</v>
      </c>
      <c r="M1038" s="27">
        <v>89</v>
      </c>
    </row>
    <row r="1039" spans="1:14">
      <c r="A1039"/>
    </row>
    <row r="1040" spans="1:14">
      <c r="A1040" s="51" t="s">
        <v>394</v>
      </c>
      <c r="B1040" s="51" t="s">
        <v>415</v>
      </c>
    </row>
    <row r="1041" spans="1:14">
      <c r="A1041" s="51" t="s">
        <v>396</v>
      </c>
      <c r="B1041" s="51" t="s">
        <v>397</v>
      </c>
    </row>
    <row r="1042" spans="1:14">
      <c r="A1042" s="48"/>
      <c r="B1042" s="49"/>
      <c r="C1042" s="49"/>
      <c r="D1042" s="49"/>
      <c r="E1042" s="49"/>
      <c r="F1042" s="49"/>
      <c r="G1042" s="49"/>
      <c r="H1042" s="49"/>
      <c r="I1042" s="49"/>
      <c r="J1042" s="49"/>
      <c r="K1042" s="49"/>
      <c r="L1042" s="49"/>
      <c r="M1042" s="49"/>
      <c r="N1042" s="49"/>
    </row>
    <row r="1043" spans="1:14">
      <c r="A1043" s="18" t="s">
        <v>419</v>
      </c>
      <c r="B1043" s="1"/>
      <c r="C1043" s="1"/>
      <c r="D1043" s="1"/>
      <c r="E1043" s="1"/>
      <c r="F1043" s="1"/>
      <c r="G1043" s="1"/>
      <c r="H1043" s="1"/>
      <c r="I1043" s="1"/>
      <c r="J1043" s="1"/>
      <c r="K1043" s="1"/>
      <c r="L1043" s="1"/>
      <c r="M1043" s="1"/>
      <c r="N1043" s="2"/>
    </row>
    <row r="1045" spans="1:14">
      <c r="B1045" s="3" t="s">
        <v>48</v>
      </c>
      <c r="C1045" s="4" t="s">
        <v>49</v>
      </c>
      <c r="D1045" s="4" t="s">
        <v>0</v>
      </c>
      <c r="E1045" s="4" t="s">
        <v>1</v>
      </c>
      <c r="F1045" s="4" t="s">
        <v>2</v>
      </c>
      <c r="G1045" s="4" t="s">
        <v>3</v>
      </c>
      <c r="H1045" s="4" t="s">
        <v>4</v>
      </c>
      <c r="I1045" s="4" t="s">
        <v>5</v>
      </c>
      <c r="J1045" s="4" t="s">
        <v>6</v>
      </c>
      <c r="K1045" s="4" t="s">
        <v>7</v>
      </c>
      <c r="L1045" s="4" t="s">
        <v>8</v>
      </c>
      <c r="M1045" s="4" t="s">
        <v>9</v>
      </c>
    </row>
    <row r="1046" spans="1:14">
      <c r="A1046" s="15" t="s">
        <v>90</v>
      </c>
      <c r="B1046" s="5">
        <v>8.388645988244875E-2</v>
      </c>
      <c r="C1046" s="6">
        <v>5.7513303077467291E-2</v>
      </c>
      <c r="D1046" s="6">
        <v>8.4991307707166286E-2</v>
      </c>
      <c r="E1046" s="6">
        <v>9.3507209082548184E-2</v>
      </c>
      <c r="F1046" s="6">
        <v>8.0223750876512165E-2</v>
      </c>
      <c r="G1046" s="6">
        <v>8.2111187796274035E-2</v>
      </c>
      <c r="H1046" s="6">
        <v>9.2002782485162998E-2</v>
      </c>
      <c r="I1046" s="6">
        <v>0.12572837925613531</v>
      </c>
      <c r="J1046" s="6">
        <v>4.2959379424591743E-2</v>
      </c>
      <c r="K1046" s="6">
        <v>0.1190715602947196</v>
      </c>
      <c r="L1046" s="6">
        <v>5.4398094026699331E-2</v>
      </c>
      <c r="M1046" s="6">
        <v>7.1230500678156908E-2</v>
      </c>
    </row>
    <row r="1047" spans="1:14">
      <c r="A1047" s="16" t="s">
        <v>91</v>
      </c>
      <c r="B1047" s="7">
        <v>7.1592836547860972E-2</v>
      </c>
      <c r="C1047" s="8">
        <v>8.3434768019661487E-2</v>
      </c>
      <c r="D1047" s="8">
        <v>0.12144232737858821</v>
      </c>
      <c r="E1047" s="8">
        <v>4.1910234403199319E-2</v>
      </c>
      <c r="F1047" s="8">
        <v>9.441427177578747E-2</v>
      </c>
      <c r="G1047" s="8">
        <v>0.1111354227647859</v>
      </c>
      <c r="H1047" s="8">
        <v>7.7351937742852664E-2</v>
      </c>
      <c r="I1047" s="8">
        <v>7.8263703885003158E-2</v>
      </c>
      <c r="J1047" s="8">
        <v>9.257541056891086E-2</v>
      </c>
      <c r="K1047" s="8">
        <v>7.9371547165968684E-2</v>
      </c>
      <c r="L1047" s="8">
        <v>8.1995100858371583E-2</v>
      </c>
      <c r="M1047" s="8">
        <v>0.11748807219876831</v>
      </c>
    </row>
    <row r="1048" spans="1:14">
      <c r="A1048" s="16" t="s">
        <v>12</v>
      </c>
      <c r="B1048" s="7">
        <v>0.20838683377395983</v>
      </c>
      <c r="C1048" s="8">
        <v>0.1853286957297865</v>
      </c>
      <c r="D1048" s="8">
        <v>0.23051970542423675</v>
      </c>
      <c r="E1048" s="8">
        <v>0.25863653645897056</v>
      </c>
      <c r="F1048" s="8">
        <v>0.20450964629129151</v>
      </c>
      <c r="G1048" s="8">
        <v>0.26082938689242369</v>
      </c>
      <c r="H1048" s="8">
        <v>0.28657744743396218</v>
      </c>
      <c r="I1048" s="8">
        <v>0.19795088911690781</v>
      </c>
      <c r="J1048" s="8">
        <v>0.27858734698846105</v>
      </c>
      <c r="K1048" s="8">
        <v>0.19290333748234093</v>
      </c>
      <c r="L1048" s="8">
        <v>0.24109550942913299</v>
      </c>
      <c r="M1048" s="8">
        <v>0.19359317235780565</v>
      </c>
    </row>
    <row r="1049" spans="1:14">
      <c r="A1049" s="16" t="s">
        <v>92</v>
      </c>
      <c r="B1049" s="7">
        <v>0.44974610408176796</v>
      </c>
      <c r="C1049" s="8">
        <v>0.47171291847726343</v>
      </c>
      <c r="D1049" s="8">
        <v>0.32860054627967705</v>
      </c>
      <c r="E1049" s="8">
        <v>0.36431312491425877</v>
      </c>
      <c r="F1049" s="8">
        <v>0.43801565383599855</v>
      </c>
      <c r="G1049" s="8">
        <v>0.34151834294872174</v>
      </c>
      <c r="H1049" s="8">
        <v>0.39438533331374442</v>
      </c>
      <c r="I1049" s="8">
        <v>0.37856423387210641</v>
      </c>
      <c r="J1049" s="8">
        <v>0.40491768386736032</v>
      </c>
      <c r="K1049" s="8">
        <v>0.34462118589232404</v>
      </c>
      <c r="L1049" s="8">
        <v>0.46468959638987717</v>
      </c>
      <c r="M1049" s="8">
        <v>0.36330980007613106</v>
      </c>
    </row>
    <row r="1050" spans="1:14">
      <c r="A1050" s="16" t="s">
        <v>565</v>
      </c>
      <c r="B1050" s="7">
        <v>0.18638776571396259</v>
      </c>
      <c r="C1050" s="8">
        <v>0.20201031469582115</v>
      </c>
      <c r="D1050" s="8">
        <v>0.23444611321033179</v>
      </c>
      <c r="E1050" s="8">
        <v>0.24163289514102304</v>
      </c>
      <c r="F1050" s="8">
        <v>0.1828366772204103</v>
      </c>
      <c r="G1050" s="8">
        <v>0.20440565959779472</v>
      </c>
      <c r="H1050" s="8">
        <v>0.1496824990242778</v>
      </c>
      <c r="I1050" s="8">
        <v>0.21949279386984721</v>
      </c>
      <c r="J1050" s="8">
        <v>0.18096017915067597</v>
      </c>
      <c r="K1050" s="8">
        <v>0.26403236916464673</v>
      </c>
      <c r="L1050" s="8">
        <v>0.15782169929591905</v>
      </c>
      <c r="M1050" s="8">
        <v>0.25437845468913806</v>
      </c>
    </row>
    <row r="1051" spans="1:14">
      <c r="A1051" s="17" t="s">
        <v>293</v>
      </c>
      <c r="B1051" s="9">
        <v>1</v>
      </c>
      <c r="C1051" s="10">
        <v>1</v>
      </c>
      <c r="D1051" s="10">
        <v>1</v>
      </c>
      <c r="E1051" s="10">
        <v>1</v>
      </c>
      <c r="F1051" s="10">
        <v>1</v>
      </c>
      <c r="G1051" s="10">
        <v>1</v>
      </c>
      <c r="H1051" s="10">
        <v>1</v>
      </c>
      <c r="I1051" s="10">
        <v>1</v>
      </c>
      <c r="J1051" s="10">
        <v>1</v>
      </c>
      <c r="K1051" s="10">
        <v>1</v>
      </c>
      <c r="L1051" s="10">
        <v>1</v>
      </c>
      <c r="M1051" s="10">
        <v>1</v>
      </c>
    </row>
    <row r="1052" spans="1:14">
      <c r="A1052" s="30" t="s">
        <v>295</v>
      </c>
      <c r="B1052" s="29">
        <v>127.74427499999994</v>
      </c>
      <c r="C1052" s="28">
        <v>106.66140999999998</v>
      </c>
      <c r="D1052" s="28">
        <v>110.58072000000003</v>
      </c>
      <c r="E1052" s="28">
        <v>119.946955</v>
      </c>
      <c r="F1052" s="28">
        <v>150.51183310533511</v>
      </c>
      <c r="G1052" s="28">
        <v>123.4994724904488</v>
      </c>
      <c r="H1052" s="28">
        <v>114.50628300589531</v>
      </c>
      <c r="I1052" s="28">
        <v>123.29915095379866</v>
      </c>
      <c r="J1052" s="28">
        <v>91.080880466481389</v>
      </c>
      <c r="K1052" s="28">
        <v>76.228296747370905</v>
      </c>
      <c r="L1052" s="28">
        <v>70.265990222862072</v>
      </c>
      <c r="M1052" s="28">
        <v>64.770244715907751</v>
      </c>
    </row>
    <row r="1053" spans="1:14">
      <c r="A1053" s="22" t="s">
        <v>294</v>
      </c>
      <c r="B1053" s="21">
        <v>204</v>
      </c>
      <c r="C1053" s="20">
        <v>119</v>
      </c>
      <c r="D1053" s="20">
        <v>200</v>
      </c>
      <c r="E1053" s="20">
        <v>141</v>
      </c>
      <c r="F1053" s="20">
        <v>209</v>
      </c>
      <c r="G1053" s="20">
        <v>88</v>
      </c>
      <c r="H1053" s="20">
        <v>167</v>
      </c>
      <c r="I1053" s="20">
        <v>84</v>
      </c>
      <c r="J1053" s="20">
        <v>123</v>
      </c>
      <c r="K1053" s="20">
        <v>96</v>
      </c>
      <c r="L1053" s="20">
        <v>90</v>
      </c>
      <c r="M1053" s="20">
        <v>100</v>
      </c>
    </row>
    <row r="1054" spans="1:14">
      <c r="A1054"/>
    </row>
    <row r="1055" spans="1:14">
      <c r="A1055" s="61" t="s">
        <v>488</v>
      </c>
      <c r="B1055" s="62">
        <f>B1046+B1047</f>
        <v>0.15547929643030972</v>
      </c>
      <c r="C1055" s="62">
        <f t="shared" ref="C1055:M1055" si="222">C1046+C1047</f>
        <v>0.14094807109712879</v>
      </c>
      <c r="D1055" s="62">
        <f t="shared" si="222"/>
        <v>0.20643363508575449</v>
      </c>
      <c r="E1055" s="62">
        <f t="shared" si="222"/>
        <v>0.1354174434857475</v>
      </c>
      <c r="F1055" s="62">
        <f t="shared" si="222"/>
        <v>0.17463802265229963</v>
      </c>
      <c r="G1055" s="62">
        <f t="shared" si="222"/>
        <v>0.19324661056105993</v>
      </c>
      <c r="H1055" s="62">
        <f t="shared" si="222"/>
        <v>0.16935472022801568</v>
      </c>
      <c r="I1055" s="62">
        <f t="shared" si="222"/>
        <v>0.20399208314113848</v>
      </c>
      <c r="J1055" s="62">
        <f t="shared" si="222"/>
        <v>0.1355347899935026</v>
      </c>
      <c r="K1055" s="62">
        <f t="shared" si="222"/>
        <v>0.19844310746068827</v>
      </c>
      <c r="L1055" s="62">
        <f t="shared" si="222"/>
        <v>0.1363931948850709</v>
      </c>
      <c r="M1055" s="62">
        <f t="shared" si="222"/>
        <v>0.18871857287692523</v>
      </c>
    </row>
    <row r="1056" spans="1:14">
      <c r="A1056" s="63" t="s">
        <v>489</v>
      </c>
      <c r="B1056" s="62">
        <f>B1048</f>
        <v>0.20838683377395983</v>
      </c>
      <c r="C1056" s="62">
        <f t="shared" ref="C1056:M1056" si="223">C1048</f>
        <v>0.1853286957297865</v>
      </c>
      <c r="D1056" s="62">
        <f t="shared" si="223"/>
        <v>0.23051970542423675</v>
      </c>
      <c r="E1056" s="62">
        <f t="shared" si="223"/>
        <v>0.25863653645897056</v>
      </c>
      <c r="F1056" s="62">
        <f t="shared" si="223"/>
        <v>0.20450964629129151</v>
      </c>
      <c r="G1056" s="62">
        <f t="shared" si="223"/>
        <v>0.26082938689242369</v>
      </c>
      <c r="H1056" s="62">
        <f t="shared" si="223"/>
        <v>0.28657744743396218</v>
      </c>
      <c r="I1056" s="62">
        <f t="shared" si="223"/>
        <v>0.19795088911690781</v>
      </c>
      <c r="J1056" s="62">
        <f t="shared" si="223"/>
        <v>0.27858734698846105</v>
      </c>
      <c r="K1056" s="62">
        <f t="shared" si="223"/>
        <v>0.19290333748234093</v>
      </c>
      <c r="L1056" s="62">
        <f t="shared" si="223"/>
        <v>0.24109550942913299</v>
      </c>
      <c r="M1056" s="62">
        <f t="shared" si="223"/>
        <v>0.19359317235780565</v>
      </c>
    </row>
    <row r="1057" spans="1:14">
      <c r="A1057" s="60" t="s">
        <v>490</v>
      </c>
      <c r="B1057" s="62">
        <f>B1049+B1050</f>
        <v>0.63613386979573061</v>
      </c>
      <c r="C1057" s="62">
        <f t="shared" ref="C1057:M1057" si="224">C1049+C1050</f>
        <v>0.67372323317308458</v>
      </c>
      <c r="D1057" s="62">
        <f t="shared" si="224"/>
        <v>0.56304665949000887</v>
      </c>
      <c r="E1057" s="62">
        <f t="shared" si="224"/>
        <v>0.60594602005528175</v>
      </c>
      <c r="F1057" s="62">
        <f t="shared" si="224"/>
        <v>0.62085233105640891</v>
      </c>
      <c r="G1057" s="62">
        <f t="shared" si="224"/>
        <v>0.54592400254651641</v>
      </c>
      <c r="H1057" s="62">
        <f t="shared" si="224"/>
        <v>0.54406783233802225</v>
      </c>
      <c r="I1057" s="62">
        <f t="shared" si="224"/>
        <v>0.59805702774195368</v>
      </c>
      <c r="J1057" s="62">
        <f t="shared" si="224"/>
        <v>0.58587786301803635</v>
      </c>
      <c r="K1057" s="62">
        <f t="shared" si="224"/>
        <v>0.60865355505697072</v>
      </c>
      <c r="L1057" s="62">
        <f t="shared" si="224"/>
        <v>0.62251129568579622</v>
      </c>
      <c r="M1057" s="62">
        <f t="shared" si="224"/>
        <v>0.61768825476526912</v>
      </c>
    </row>
    <row r="1058" spans="1:14">
      <c r="A1058"/>
    </row>
    <row r="1059" spans="1:14">
      <c r="A1059" s="64" t="s">
        <v>491</v>
      </c>
      <c r="B1059" s="65">
        <v>3.5831558791969331</v>
      </c>
      <c r="C1059" s="66">
        <v>3.6772721736943104</v>
      </c>
      <c r="D1059" s="67">
        <v>3.5060678299074204</v>
      </c>
      <c r="E1059" s="66">
        <v>3.6186542626280094</v>
      </c>
      <c r="F1059" s="67">
        <v>3.5488272347480079</v>
      </c>
      <c r="G1059" s="66">
        <v>3.4749718637869771</v>
      </c>
      <c r="H1059" s="66">
        <v>3.4323928286491201</v>
      </c>
      <c r="I1059" s="66">
        <v>3.487829359214528</v>
      </c>
      <c r="J1059" s="66">
        <v>3.5883438727506163</v>
      </c>
      <c r="K1059" s="66">
        <v>3.5551712564662101</v>
      </c>
      <c r="L1059" s="66">
        <v>3.5895417060699453</v>
      </c>
      <c r="M1059" s="66">
        <v>3.6121176358993243</v>
      </c>
    </row>
    <row r="1060" spans="1:14">
      <c r="A1060"/>
    </row>
    <row r="1061" spans="1:14">
      <c r="A1061" s="51" t="s">
        <v>394</v>
      </c>
      <c r="B1061" s="51" t="s">
        <v>408</v>
      </c>
    </row>
    <row r="1062" spans="1:14">
      <c r="A1062" s="51" t="s">
        <v>396</v>
      </c>
      <c r="B1062" s="51" t="s">
        <v>397</v>
      </c>
    </row>
    <row r="1063" spans="1:14">
      <c r="A1063" s="48"/>
      <c r="B1063" s="49"/>
      <c r="C1063" s="49"/>
      <c r="D1063" s="49"/>
      <c r="E1063" s="49"/>
      <c r="F1063" s="49"/>
      <c r="G1063" s="49"/>
      <c r="H1063" s="49"/>
      <c r="I1063" s="49"/>
      <c r="J1063" s="49"/>
      <c r="K1063" s="49"/>
      <c r="L1063" s="49"/>
      <c r="M1063" s="49"/>
      <c r="N1063" s="49"/>
    </row>
    <row r="1064" spans="1:14">
      <c r="A1064" s="18" t="s">
        <v>421</v>
      </c>
      <c r="B1064" s="1"/>
      <c r="C1064" s="1"/>
      <c r="D1064" s="1"/>
      <c r="E1064" s="1"/>
      <c r="F1064" s="1"/>
      <c r="G1064" s="1"/>
      <c r="H1064" s="1"/>
      <c r="I1064" s="1"/>
      <c r="J1064" s="1"/>
      <c r="K1064" s="1"/>
      <c r="L1064" s="1"/>
      <c r="M1064" s="2"/>
    </row>
    <row r="1066" spans="1:14">
      <c r="B1066" s="3" t="s">
        <v>48</v>
      </c>
      <c r="C1066" s="4" t="s">
        <v>49</v>
      </c>
      <c r="D1066" s="4" t="s">
        <v>0</v>
      </c>
      <c r="E1066" s="4" t="s">
        <v>1</v>
      </c>
      <c r="F1066" s="4" t="s">
        <v>2</v>
      </c>
      <c r="G1066" s="4" t="s">
        <v>3</v>
      </c>
      <c r="H1066" s="4" t="s">
        <v>4</v>
      </c>
      <c r="I1066" s="4" t="s">
        <v>5</v>
      </c>
      <c r="J1066" s="4" t="s">
        <v>6</v>
      </c>
      <c r="K1066" s="4" t="s">
        <v>7</v>
      </c>
      <c r="L1066" s="4" t="s">
        <v>8</v>
      </c>
    </row>
    <row r="1067" spans="1:14">
      <c r="A1067" s="15" t="s">
        <v>145</v>
      </c>
      <c r="B1067" s="129">
        <v>0.80344847366290817</v>
      </c>
      <c r="C1067" s="130">
        <v>0.85400754886699148</v>
      </c>
      <c r="D1067" s="6">
        <v>0.88717988940471759</v>
      </c>
      <c r="E1067" s="130">
        <v>0.85953837791668297</v>
      </c>
      <c r="F1067" s="130">
        <v>0.79620203172652859</v>
      </c>
      <c r="G1067" s="130">
        <v>0.93926886792452835</v>
      </c>
      <c r="H1067" s="130">
        <v>0.91680872175859962</v>
      </c>
      <c r="I1067" s="130">
        <v>0.84903298419698647</v>
      </c>
      <c r="J1067" s="130">
        <v>0.87622340972299284</v>
      </c>
      <c r="K1067" s="130">
        <v>0.64075835307723006</v>
      </c>
      <c r="L1067" s="130">
        <v>0.64739783392642347</v>
      </c>
    </row>
    <row r="1068" spans="1:14">
      <c r="A1068" s="16" t="s">
        <v>146</v>
      </c>
      <c r="B1068" s="131">
        <v>0.19655152633709186</v>
      </c>
      <c r="C1068" s="132">
        <v>7.2420658383720513E-2</v>
      </c>
      <c r="D1068" s="8">
        <v>0.11282011059528237</v>
      </c>
      <c r="E1068" s="132">
        <v>6.6133866521722248E-2</v>
      </c>
      <c r="F1068" s="132">
        <v>0.20379796827347124</v>
      </c>
      <c r="G1068" s="132">
        <v>6.0731132075471719E-2</v>
      </c>
      <c r="H1068" s="134"/>
      <c r="I1068" s="134"/>
      <c r="J1068" s="134"/>
      <c r="K1068" s="132">
        <v>0.20509597817352135</v>
      </c>
      <c r="L1068" s="132">
        <v>0.16895970878981534</v>
      </c>
    </row>
    <row r="1069" spans="1:14">
      <c r="A1069" s="16" t="s">
        <v>147</v>
      </c>
      <c r="B1069" s="133"/>
      <c r="C1069" s="134"/>
      <c r="D1069" s="11"/>
      <c r="E1069" s="132">
        <v>7.4327755561594905E-2</v>
      </c>
      <c r="F1069" s="134"/>
      <c r="G1069" s="134"/>
      <c r="H1069" s="132">
        <v>8.3191278241400338E-2</v>
      </c>
      <c r="I1069" s="132">
        <v>0.15096701580301361</v>
      </c>
      <c r="J1069" s="132">
        <v>0.12377659027700712</v>
      </c>
      <c r="K1069" s="134"/>
      <c r="L1069" s="134"/>
    </row>
    <row r="1070" spans="1:14">
      <c r="A1070" s="16" t="s">
        <v>148</v>
      </c>
      <c r="B1070" s="133"/>
      <c r="C1070" s="134"/>
      <c r="D1070" s="11"/>
      <c r="E1070" s="134"/>
      <c r="F1070" s="134"/>
      <c r="G1070" s="134"/>
      <c r="H1070" s="134"/>
      <c r="I1070" s="134"/>
      <c r="J1070" s="134"/>
      <c r="K1070" s="132">
        <v>0.10311449268509755</v>
      </c>
      <c r="L1070" s="132">
        <v>0.18364245728376108</v>
      </c>
    </row>
    <row r="1071" spans="1:14">
      <c r="A1071" s="16" t="s">
        <v>149</v>
      </c>
      <c r="B1071" s="133"/>
      <c r="C1071" s="132">
        <v>7.3571792749288059E-2</v>
      </c>
      <c r="D1071" s="11"/>
      <c r="E1071" s="134"/>
      <c r="F1071" s="134"/>
      <c r="G1071" s="134"/>
      <c r="H1071" s="134"/>
      <c r="I1071" s="134"/>
      <c r="J1071" s="134"/>
      <c r="K1071" s="134"/>
      <c r="L1071" s="134"/>
    </row>
    <row r="1072" spans="1:14">
      <c r="A1072" s="16" t="s">
        <v>150</v>
      </c>
      <c r="B1072" s="133"/>
      <c r="C1072" s="134"/>
      <c r="D1072" s="11"/>
      <c r="E1072" s="134"/>
      <c r="F1072" s="134"/>
      <c r="G1072" s="134"/>
      <c r="H1072" s="134"/>
      <c r="I1072" s="134"/>
      <c r="J1072" s="134"/>
      <c r="K1072" s="132">
        <v>5.1031176064150766E-2</v>
      </c>
      <c r="L1072" s="134"/>
    </row>
    <row r="1073" spans="1:14">
      <c r="A1073" s="17" t="s">
        <v>293</v>
      </c>
      <c r="B1073" s="135">
        <v>1</v>
      </c>
      <c r="C1073" s="136">
        <v>1</v>
      </c>
      <c r="D1073" s="10">
        <v>1</v>
      </c>
      <c r="E1073" s="136">
        <v>1</v>
      </c>
      <c r="F1073" s="136">
        <v>1</v>
      </c>
      <c r="G1073" s="136">
        <v>1</v>
      </c>
      <c r="H1073" s="136">
        <v>1</v>
      </c>
      <c r="I1073" s="136">
        <v>1</v>
      </c>
      <c r="J1073" s="136">
        <v>1</v>
      </c>
      <c r="K1073" s="136">
        <v>1</v>
      </c>
      <c r="L1073" s="136">
        <v>1</v>
      </c>
    </row>
    <row r="1074" spans="1:14">
      <c r="A1074" s="30" t="s">
        <v>295</v>
      </c>
      <c r="B1074" s="137">
        <v>12.464644999999999</v>
      </c>
      <c r="C1074" s="138">
        <v>12.895974999999998</v>
      </c>
      <c r="D1074" s="28">
        <v>14.47078</v>
      </c>
      <c r="E1074" s="138">
        <v>12.878500000000001</v>
      </c>
      <c r="F1074" s="138">
        <v>12.469767441860467</v>
      </c>
      <c r="G1074" s="138">
        <v>10.482347834336128</v>
      </c>
      <c r="H1074" s="138">
        <v>11.49929051039366</v>
      </c>
      <c r="I1074" s="138">
        <v>12.632971777773907</v>
      </c>
      <c r="J1074" s="138">
        <v>7.8947593994115719</v>
      </c>
      <c r="K1074" s="138">
        <v>17.561286819368789</v>
      </c>
      <c r="L1074" s="138">
        <v>7.5581129141097145</v>
      </c>
    </row>
    <row r="1075" spans="1:14">
      <c r="A1075" s="22" t="s">
        <v>294</v>
      </c>
      <c r="B1075" s="139">
        <v>21</v>
      </c>
      <c r="C1075" s="140">
        <v>14</v>
      </c>
      <c r="D1075" s="20">
        <v>26</v>
      </c>
      <c r="E1075" s="140">
        <v>15</v>
      </c>
      <c r="F1075" s="140">
        <v>19</v>
      </c>
      <c r="G1075" s="140">
        <v>7</v>
      </c>
      <c r="H1075" s="140">
        <v>14</v>
      </c>
      <c r="I1075" s="140">
        <v>8</v>
      </c>
      <c r="J1075" s="140">
        <v>10</v>
      </c>
      <c r="K1075" s="140">
        <v>17</v>
      </c>
      <c r="L1075" s="140">
        <v>6</v>
      </c>
    </row>
    <row r="1076" spans="1:14">
      <c r="A1076"/>
    </row>
    <row r="1077" spans="1:14">
      <c r="A1077" s="51" t="s">
        <v>394</v>
      </c>
      <c r="B1077" s="51" t="s">
        <v>420</v>
      </c>
    </row>
    <row r="1078" spans="1:14">
      <c r="A1078" s="51" t="s">
        <v>396</v>
      </c>
      <c r="B1078" s="51" t="s">
        <v>410</v>
      </c>
    </row>
    <row r="1079" spans="1:14">
      <c r="A1079" s="48"/>
      <c r="B1079" s="49"/>
      <c r="C1079" s="49"/>
      <c r="D1079" s="49"/>
      <c r="E1079" s="49"/>
      <c r="F1079" s="49"/>
      <c r="G1079" s="49"/>
      <c r="H1079" s="49"/>
      <c r="I1079" s="49"/>
      <c r="J1079" s="49"/>
      <c r="K1079" s="49"/>
      <c r="L1079" s="49"/>
      <c r="M1079" s="49"/>
      <c r="N1079" s="49"/>
    </row>
    <row r="1080" spans="1:14">
      <c r="A1080" s="18" t="s">
        <v>339</v>
      </c>
      <c r="B1080" s="1"/>
      <c r="C1080" s="1"/>
      <c r="D1080" s="1"/>
      <c r="E1080" s="1"/>
      <c r="F1080" s="1"/>
      <c r="G1080" s="1"/>
      <c r="H1080" s="1"/>
      <c r="I1080" s="1"/>
      <c r="J1080" s="2"/>
    </row>
    <row r="1082" spans="1:14">
      <c r="F1082" s="3" t="s">
        <v>2</v>
      </c>
      <c r="G1082" s="4" t="s">
        <v>3</v>
      </c>
      <c r="H1082" s="4" t="s">
        <v>4</v>
      </c>
      <c r="I1082" s="4" t="s">
        <v>5</v>
      </c>
      <c r="J1082" s="4" t="s">
        <v>6</v>
      </c>
      <c r="K1082" s="4" t="s">
        <v>7</v>
      </c>
      <c r="L1082" s="4" t="s">
        <v>8</v>
      </c>
      <c r="M1082" s="4" t="s">
        <v>9</v>
      </c>
    </row>
    <row r="1083" spans="1:14">
      <c r="A1083" s="15" t="s">
        <v>50</v>
      </c>
      <c r="F1083" s="129">
        <v>0.80575408211174293</v>
      </c>
      <c r="G1083" s="130">
        <v>0.50224879333040806</v>
      </c>
      <c r="H1083" s="130">
        <v>0.40140952574801553</v>
      </c>
      <c r="I1083" s="130">
        <v>0.46142273061374506</v>
      </c>
      <c r="J1083" s="130">
        <v>0.25540133723018138</v>
      </c>
      <c r="K1083" s="130">
        <v>0.55395258599738773</v>
      </c>
      <c r="L1083" s="130">
        <v>0.47854588601139159</v>
      </c>
      <c r="M1083" s="130">
        <v>1</v>
      </c>
    </row>
    <row r="1084" spans="1:14">
      <c r="A1084" s="16" t="s">
        <v>51</v>
      </c>
      <c r="F1084" s="131">
        <v>0.19424591788825704</v>
      </c>
      <c r="G1084" s="132">
        <v>0.49775120666959194</v>
      </c>
      <c r="H1084" s="132">
        <v>0.28658024628536538</v>
      </c>
      <c r="I1084" s="132">
        <v>0.43358370084527748</v>
      </c>
      <c r="J1084" s="132">
        <v>0.63159163802423468</v>
      </c>
      <c r="K1084" s="132">
        <v>0.34293292131751474</v>
      </c>
      <c r="L1084" s="132">
        <v>0.52145411398860853</v>
      </c>
      <c r="M1084" s="134"/>
    </row>
    <row r="1085" spans="1:14">
      <c r="A1085" s="16" t="s">
        <v>170</v>
      </c>
      <c r="F1085" s="133"/>
      <c r="G1085" s="134"/>
      <c r="H1085" s="132">
        <v>0.31201022796661915</v>
      </c>
      <c r="I1085" s="132">
        <v>0.10499356854097758</v>
      </c>
      <c r="J1085" s="132">
        <v>0.11300702474558393</v>
      </c>
      <c r="K1085" s="132">
        <v>0.10311449268509755</v>
      </c>
      <c r="L1085" s="134"/>
      <c r="M1085" s="134"/>
    </row>
    <row r="1086" spans="1:14">
      <c r="A1086" s="17" t="s">
        <v>293</v>
      </c>
      <c r="F1086" s="135">
        <v>1</v>
      </c>
      <c r="G1086" s="136">
        <v>1</v>
      </c>
      <c r="H1086" s="136">
        <v>1</v>
      </c>
      <c r="I1086" s="136">
        <v>1</v>
      </c>
      <c r="J1086" s="136">
        <v>1</v>
      </c>
      <c r="K1086" s="136">
        <v>1</v>
      </c>
      <c r="L1086" s="136">
        <v>1</v>
      </c>
      <c r="M1086" s="136">
        <v>1</v>
      </c>
    </row>
    <row r="1087" spans="1:14">
      <c r="A1087" s="30" t="s">
        <v>295</v>
      </c>
      <c r="F1087" s="137">
        <v>13.111491108071135</v>
      </c>
      <c r="G1087" s="138">
        <v>10.48234783433613</v>
      </c>
      <c r="H1087" s="138">
        <v>11.499290510393656</v>
      </c>
      <c r="I1087" s="138">
        <v>12.632971777773907</v>
      </c>
      <c r="J1087" s="138">
        <v>7.8947593994115719</v>
      </c>
      <c r="K1087" s="138">
        <v>17.561286819368789</v>
      </c>
      <c r="L1087" s="138">
        <v>7.5581129141097136</v>
      </c>
      <c r="M1087" s="138">
        <v>0.54001867085830102</v>
      </c>
    </row>
    <row r="1088" spans="1:14">
      <c r="A1088" s="22" t="s">
        <v>294</v>
      </c>
      <c r="F1088" s="139">
        <v>20</v>
      </c>
      <c r="G1088" s="140">
        <v>7</v>
      </c>
      <c r="H1088" s="140">
        <v>14</v>
      </c>
      <c r="I1088" s="140">
        <v>8</v>
      </c>
      <c r="J1088" s="140">
        <v>10</v>
      </c>
      <c r="K1088" s="140">
        <v>17</v>
      </c>
      <c r="L1088" s="140">
        <v>6</v>
      </c>
      <c r="M1088" s="140">
        <v>2</v>
      </c>
    </row>
    <row r="1089" spans="1:14">
      <c r="A1089"/>
    </row>
    <row r="1090" spans="1:14">
      <c r="A1090" s="51" t="s">
        <v>394</v>
      </c>
      <c r="B1090" s="51" t="s">
        <v>420</v>
      </c>
    </row>
    <row r="1091" spans="1:14">
      <c r="A1091" s="51" t="s">
        <v>396</v>
      </c>
      <c r="B1091" s="51" t="s">
        <v>397</v>
      </c>
    </row>
    <row r="1092" spans="1:14">
      <c r="A1092" s="48"/>
      <c r="B1092" s="49"/>
      <c r="C1092" s="49"/>
      <c r="D1092" s="49"/>
      <c r="E1092" s="49"/>
      <c r="F1092" s="49"/>
      <c r="G1092" s="49"/>
      <c r="H1092" s="49"/>
      <c r="I1092" s="49"/>
      <c r="J1092" s="49"/>
      <c r="K1092" s="49"/>
      <c r="L1092" s="49"/>
      <c r="M1092" s="49"/>
      <c r="N1092" s="49"/>
    </row>
    <row r="1093" spans="1:14">
      <c r="A1093" s="18" t="s">
        <v>340</v>
      </c>
      <c r="B1093" s="1"/>
      <c r="C1093" s="1"/>
      <c r="D1093" s="1"/>
      <c r="E1093" s="1"/>
      <c r="F1093" s="1"/>
      <c r="G1093" s="1"/>
      <c r="H1093" s="1"/>
      <c r="I1093" s="1"/>
      <c r="J1093" s="2"/>
    </row>
    <row r="1095" spans="1:14">
      <c r="F1095" s="3" t="s">
        <v>2</v>
      </c>
      <c r="G1095" s="4" t="s">
        <v>3</v>
      </c>
      <c r="H1095" s="4" t="s">
        <v>4</v>
      </c>
      <c r="I1095" s="4" t="s">
        <v>5</v>
      </c>
      <c r="J1095" s="4" t="s">
        <v>6</v>
      </c>
      <c r="K1095" s="4" t="s">
        <v>7</v>
      </c>
      <c r="L1095" s="4" t="s">
        <v>8</v>
      </c>
      <c r="M1095" s="4" t="s">
        <v>9</v>
      </c>
    </row>
    <row r="1096" spans="1:14">
      <c r="A1096" s="15" t="s">
        <v>171</v>
      </c>
      <c r="F1096" s="129">
        <v>0.23615212061140384</v>
      </c>
      <c r="G1096" s="130">
        <v>0.1816586222027205</v>
      </c>
      <c r="H1096" s="130">
        <v>0.10314471809485042</v>
      </c>
      <c r="I1096" s="130">
        <v>0.46192805953693494</v>
      </c>
      <c r="J1096" s="130">
        <v>4.6747899596821373E-2</v>
      </c>
      <c r="K1096" s="130">
        <v>0.27788487258726774</v>
      </c>
      <c r="L1096" s="144"/>
      <c r="M1096" s="144"/>
    </row>
    <row r="1097" spans="1:14">
      <c r="A1097" s="16" t="s">
        <v>172</v>
      </c>
      <c r="F1097" s="131">
        <v>0.18663467056184463</v>
      </c>
      <c r="G1097" s="132">
        <v>6.0731132075471699E-2</v>
      </c>
      <c r="H1097" s="132">
        <v>8.7325717484225518E-2</v>
      </c>
      <c r="I1097" s="132">
        <v>0.25743063212054396</v>
      </c>
      <c r="J1097" s="132">
        <v>0.45763495688679773</v>
      </c>
      <c r="K1097" s="132">
        <v>0.10311449268509755</v>
      </c>
      <c r="L1097" s="134"/>
      <c r="M1097" s="134"/>
    </row>
    <row r="1098" spans="1:14">
      <c r="A1098" s="16" t="s">
        <v>12</v>
      </c>
      <c r="F1098" s="131">
        <v>0.33701810214408678</v>
      </c>
      <c r="G1098" s="132">
        <v>0.25536145239139973</v>
      </c>
      <c r="H1098" s="132">
        <v>0.21656192753918177</v>
      </c>
      <c r="I1098" s="132">
        <v>0.15096701580301361</v>
      </c>
      <c r="J1098" s="132">
        <v>0.12377659027700712</v>
      </c>
      <c r="K1098" s="132">
        <v>0.28606361932465146</v>
      </c>
      <c r="L1098" s="132">
        <v>0.37336407321654413</v>
      </c>
      <c r="M1098" s="134"/>
    </row>
    <row r="1099" spans="1:14">
      <c r="A1099" s="16" t="s">
        <v>173</v>
      </c>
      <c r="F1099" s="131">
        <v>0.18638948301945849</v>
      </c>
      <c r="G1099" s="132">
        <v>0.36593626590609918</v>
      </c>
      <c r="H1099" s="132">
        <v>0.37325081416649708</v>
      </c>
      <c r="I1099" s="132">
        <v>0.12967429253950755</v>
      </c>
      <c r="J1099" s="132">
        <v>0.37184055323937365</v>
      </c>
      <c r="K1099" s="132">
        <v>0.33293701540298321</v>
      </c>
      <c r="L1099" s="132">
        <v>0.44299346949969481</v>
      </c>
      <c r="M1099" s="132">
        <v>0.5</v>
      </c>
    </row>
    <row r="1100" spans="1:14">
      <c r="A1100" s="16" t="s">
        <v>174</v>
      </c>
      <c r="F1100" s="131">
        <v>5.380562366320623E-2</v>
      </c>
      <c r="G1100" s="132">
        <v>0.13631252742430891</v>
      </c>
      <c r="H1100" s="132">
        <v>0.21971682271524529</v>
      </c>
      <c r="I1100" s="134"/>
      <c r="J1100" s="134"/>
      <c r="K1100" s="134"/>
      <c r="L1100" s="132">
        <v>0.18364245728376108</v>
      </c>
      <c r="M1100" s="132">
        <v>0.5</v>
      </c>
    </row>
    <row r="1101" spans="1:14">
      <c r="A1101" s="17" t="s">
        <v>293</v>
      </c>
      <c r="F1101" s="135">
        <v>1</v>
      </c>
      <c r="G1101" s="136">
        <v>1</v>
      </c>
      <c r="H1101" s="136">
        <v>1</v>
      </c>
      <c r="I1101" s="136">
        <v>1</v>
      </c>
      <c r="J1101" s="136">
        <v>1</v>
      </c>
      <c r="K1101" s="136">
        <v>1</v>
      </c>
      <c r="L1101" s="136">
        <v>1</v>
      </c>
      <c r="M1101" s="136">
        <v>1</v>
      </c>
    </row>
    <row r="1102" spans="1:14">
      <c r="A1102" s="30" t="s">
        <v>295</v>
      </c>
      <c r="F1102" s="137">
        <v>13.111491108071135</v>
      </c>
      <c r="G1102" s="138">
        <v>10.48234783433613</v>
      </c>
      <c r="H1102" s="138">
        <v>11.499290510393656</v>
      </c>
      <c r="I1102" s="138">
        <v>12.632971777773907</v>
      </c>
      <c r="J1102" s="138">
        <v>7.8947593994115719</v>
      </c>
      <c r="K1102" s="138">
        <v>17.561286819368789</v>
      </c>
      <c r="L1102" s="138">
        <v>7.5581129141097145</v>
      </c>
      <c r="M1102" s="138">
        <v>0.54001867085830102</v>
      </c>
    </row>
    <row r="1103" spans="1:14">
      <c r="A1103" s="22" t="s">
        <v>294</v>
      </c>
      <c r="F1103" s="139">
        <v>20</v>
      </c>
      <c r="G1103" s="140">
        <v>7</v>
      </c>
      <c r="H1103" s="140">
        <v>14</v>
      </c>
      <c r="I1103" s="140">
        <v>8</v>
      </c>
      <c r="J1103" s="140">
        <v>10</v>
      </c>
      <c r="K1103" s="140">
        <v>17</v>
      </c>
      <c r="L1103" s="140">
        <v>6</v>
      </c>
      <c r="M1103" s="140">
        <v>2</v>
      </c>
    </row>
    <row r="1104" spans="1:14">
      <c r="A1104"/>
    </row>
    <row r="1105" spans="1:14">
      <c r="A1105" s="61" t="s">
        <v>488</v>
      </c>
      <c r="F1105" s="141">
        <f t="shared" ref="F1105:M1105" si="225">F1096+F1097</f>
        <v>0.42278679117324847</v>
      </c>
      <c r="G1105" s="141">
        <f t="shared" si="225"/>
        <v>0.2423897542781922</v>
      </c>
      <c r="H1105" s="141">
        <f t="shared" si="225"/>
        <v>0.19047043557907595</v>
      </c>
      <c r="I1105" s="141">
        <f t="shared" si="225"/>
        <v>0.7193586916574789</v>
      </c>
      <c r="J1105" s="141">
        <f t="shared" si="225"/>
        <v>0.50438285648361914</v>
      </c>
      <c r="K1105" s="141">
        <f t="shared" si="225"/>
        <v>0.38099936527236528</v>
      </c>
      <c r="L1105" s="141">
        <f t="shared" si="225"/>
        <v>0</v>
      </c>
      <c r="M1105" s="141">
        <f t="shared" si="225"/>
        <v>0</v>
      </c>
    </row>
    <row r="1106" spans="1:14">
      <c r="A1106" s="63" t="s">
        <v>489</v>
      </c>
      <c r="F1106" s="141">
        <f t="shared" ref="F1106:M1106" si="226">F1098</f>
        <v>0.33701810214408678</v>
      </c>
      <c r="G1106" s="141">
        <f t="shared" si="226"/>
        <v>0.25536145239139973</v>
      </c>
      <c r="H1106" s="141">
        <f t="shared" si="226"/>
        <v>0.21656192753918177</v>
      </c>
      <c r="I1106" s="141">
        <f t="shared" si="226"/>
        <v>0.15096701580301361</v>
      </c>
      <c r="J1106" s="141">
        <f t="shared" si="226"/>
        <v>0.12377659027700712</v>
      </c>
      <c r="K1106" s="141">
        <f t="shared" si="226"/>
        <v>0.28606361932465146</v>
      </c>
      <c r="L1106" s="141">
        <f t="shared" si="226"/>
        <v>0.37336407321654413</v>
      </c>
      <c r="M1106" s="141">
        <f t="shared" si="226"/>
        <v>0</v>
      </c>
    </row>
    <row r="1107" spans="1:14">
      <c r="A1107" s="60" t="s">
        <v>490</v>
      </c>
      <c r="F1107" s="141">
        <f t="shared" ref="F1107:M1107" si="227">F1099+F1100</f>
        <v>0.24019510668266472</v>
      </c>
      <c r="G1107" s="141">
        <f t="shared" si="227"/>
        <v>0.50224879333040806</v>
      </c>
      <c r="H1107" s="141">
        <f t="shared" si="227"/>
        <v>0.59296763688174237</v>
      </c>
      <c r="I1107" s="141">
        <f t="shared" si="227"/>
        <v>0.12967429253950755</v>
      </c>
      <c r="J1107" s="141">
        <f t="shared" si="227"/>
        <v>0.37184055323937365</v>
      </c>
      <c r="K1107" s="141">
        <f t="shared" si="227"/>
        <v>0.33293701540298321</v>
      </c>
      <c r="L1107" s="141">
        <f t="shared" si="227"/>
        <v>0.62663592678345592</v>
      </c>
      <c r="M1107" s="141">
        <f t="shared" si="227"/>
        <v>1</v>
      </c>
    </row>
    <row r="1108" spans="1:14">
      <c r="A1108"/>
      <c r="F1108" s="142"/>
      <c r="G1108" s="142"/>
      <c r="H1108" s="142"/>
      <c r="I1108" s="142"/>
      <c r="J1108" s="142"/>
      <c r="K1108" s="142"/>
      <c r="L1108" s="142"/>
      <c r="M1108" s="142"/>
    </row>
    <row r="1109" spans="1:14">
      <c r="A1109" s="64" t="s">
        <v>491</v>
      </c>
      <c r="F1109" s="148">
        <v>2.6350618185612187</v>
      </c>
      <c r="G1109" s="143">
        <v>3.214512944273805</v>
      </c>
      <c r="H1109" s="143">
        <v>3.5190693059230616</v>
      </c>
      <c r="I1109" s="143">
        <v>1.9483875413450937</v>
      </c>
      <c r="J1109" s="143">
        <v>2.820709797158933</v>
      </c>
      <c r="K1109" s="143">
        <v>2.6740527775433502</v>
      </c>
      <c r="L1109" s="143">
        <v>3.810278384067217</v>
      </c>
      <c r="M1109" s="143">
        <v>4.5</v>
      </c>
    </row>
    <row r="1110" spans="1:14">
      <c r="A1110"/>
    </row>
    <row r="1111" spans="1:14">
      <c r="A1111" s="51" t="s">
        <v>394</v>
      </c>
      <c r="B1111" s="51" t="s">
        <v>420</v>
      </c>
    </row>
    <row r="1112" spans="1:14">
      <c r="A1112" s="51" t="s">
        <v>396</v>
      </c>
      <c r="B1112" s="51" t="s">
        <v>397</v>
      </c>
    </row>
    <row r="1113" spans="1:14">
      <c r="A1113" s="48"/>
      <c r="B1113" s="49"/>
      <c r="C1113" s="49"/>
      <c r="D1113" s="49"/>
      <c r="E1113" s="49"/>
      <c r="F1113" s="49"/>
      <c r="G1113" s="49"/>
      <c r="H1113" s="49"/>
      <c r="I1113" s="49"/>
      <c r="J1113" s="49"/>
      <c r="K1113" s="49"/>
      <c r="L1113" s="49"/>
      <c r="M1113" s="49"/>
      <c r="N1113" s="49"/>
    </row>
    <row r="1114" spans="1:14">
      <c r="A1114" s="18" t="s">
        <v>341</v>
      </c>
      <c r="B1114" s="1"/>
      <c r="C1114" s="1"/>
      <c r="D1114" s="1"/>
      <c r="E1114" s="1"/>
      <c r="F1114" s="1"/>
      <c r="G1114" s="1"/>
      <c r="H1114" s="1"/>
      <c r="I1114" s="1"/>
      <c r="J1114" s="2"/>
    </row>
    <row r="1116" spans="1:14">
      <c r="F1116" s="3" t="s">
        <v>2</v>
      </c>
      <c r="G1116" s="4" t="s">
        <v>3</v>
      </c>
      <c r="H1116" s="4" t="s">
        <v>4</v>
      </c>
      <c r="I1116" s="4" t="s">
        <v>5</v>
      </c>
      <c r="J1116" s="4" t="s">
        <v>6</v>
      </c>
      <c r="K1116" s="4" t="s">
        <v>7</v>
      </c>
      <c r="L1116" s="4" t="s">
        <v>8</v>
      </c>
      <c r="M1116" s="4" t="s">
        <v>9</v>
      </c>
    </row>
    <row r="1117" spans="1:14">
      <c r="A1117" s="15" t="s">
        <v>50</v>
      </c>
      <c r="F1117" s="129">
        <v>0.5942563514006991</v>
      </c>
      <c r="G1117" s="130">
        <v>0.30520513383062742</v>
      </c>
      <c r="H1117" s="130">
        <v>0.6888484632607369</v>
      </c>
      <c r="I1117" s="130">
        <v>0.70698961778757807</v>
      </c>
      <c r="J1117" s="130">
        <v>0.22942244601542894</v>
      </c>
      <c r="K1117" s="130">
        <v>0.64122835290147995</v>
      </c>
      <c r="L1117" s="130">
        <v>0.64750559480120684</v>
      </c>
      <c r="M1117" s="130">
        <v>0.5</v>
      </c>
    </row>
    <row r="1118" spans="1:14">
      <c r="A1118" s="16" t="s">
        <v>51</v>
      </c>
      <c r="F1118" s="131">
        <v>0.4057436485993009</v>
      </c>
      <c r="G1118" s="132">
        <v>0.69479486616937269</v>
      </c>
      <c r="H1118" s="132">
        <v>0.31115153673926316</v>
      </c>
      <c r="I1118" s="132">
        <v>0.29301038221242193</v>
      </c>
      <c r="J1118" s="132">
        <v>0.77057755398457117</v>
      </c>
      <c r="K1118" s="132">
        <v>0.35877164709852005</v>
      </c>
      <c r="L1118" s="132">
        <v>0.35249440519879316</v>
      </c>
      <c r="M1118" s="132">
        <v>0.5</v>
      </c>
    </row>
    <row r="1119" spans="1:14">
      <c r="A1119" s="17" t="s">
        <v>293</v>
      </c>
      <c r="F1119" s="135">
        <v>1</v>
      </c>
      <c r="G1119" s="136">
        <v>1</v>
      </c>
      <c r="H1119" s="136">
        <v>1</v>
      </c>
      <c r="I1119" s="136">
        <v>1</v>
      </c>
      <c r="J1119" s="136">
        <v>1</v>
      </c>
      <c r="K1119" s="136">
        <v>1</v>
      </c>
      <c r="L1119" s="136">
        <v>1</v>
      </c>
      <c r="M1119" s="136">
        <v>1</v>
      </c>
    </row>
    <row r="1120" spans="1:14">
      <c r="A1120" s="30" t="s">
        <v>295</v>
      </c>
      <c r="F1120" s="137">
        <v>13.111491108071137</v>
      </c>
      <c r="G1120" s="138">
        <v>10.48234783433613</v>
      </c>
      <c r="H1120" s="138">
        <v>11.499290510393656</v>
      </c>
      <c r="I1120" s="138">
        <v>12.632971777773907</v>
      </c>
      <c r="J1120" s="138">
        <v>7.894759399411571</v>
      </c>
      <c r="K1120" s="138">
        <v>17.561286819368789</v>
      </c>
      <c r="L1120" s="138">
        <v>7.5581129141097136</v>
      </c>
      <c r="M1120" s="138">
        <v>0.54001867085830102</v>
      </c>
    </row>
    <row r="1121" spans="1:14">
      <c r="A1121" s="22" t="s">
        <v>294</v>
      </c>
      <c r="F1121" s="139">
        <v>20</v>
      </c>
      <c r="G1121" s="140">
        <v>7</v>
      </c>
      <c r="H1121" s="140">
        <v>14</v>
      </c>
      <c r="I1121" s="140">
        <v>8</v>
      </c>
      <c r="J1121" s="140">
        <v>10</v>
      </c>
      <c r="K1121" s="140">
        <v>17</v>
      </c>
      <c r="L1121" s="140">
        <v>6</v>
      </c>
      <c r="M1121" s="140">
        <v>2</v>
      </c>
    </row>
    <row r="1122" spans="1:14">
      <c r="A1122"/>
      <c r="F1122" s="149"/>
      <c r="G1122" s="149"/>
      <c r="H1122" s="149"/>
      <c r="I1122" s="149"/>
      <c r="J1122" s="149"/>
      <c r="K1122" s="149"/>
      <c r="L1122" s="149"/>
      <c r="M1122" s="149"/>
    </row>
    <row r="1123" spans="1:14">
      <c r="A1123" s="51" t="s">
        <v>394</v>
      </c>
      <c r="B1123" s="51" t="s">
        <v>420</v>
      </c>
    </row>
    <row r="1124" spans="1:14">
      <c r="A1124" s="51" t="s">
        <v>396</v>
      </c>
      <c r="B1124" s="51" t="s">
        <v>397</v>
      </c>
    </row>
    <row r="1125" spans="1:14">
      <c r="A1125" s="48"/>
      <c r="B1125" s="49"/>
      <c r="C1125" s="49"/>
      <c r="D1125" s="49"/>
      <c r="E1125" s="49"/>
      <c r="F1125" s="49"/>
      <c r="G1125" s="49"/>
      <c r="H1125" s="49"/>
      <c r="I1125" s="49"/>
      <c r="J1125" s="49"/>
      <c r="K1125" s="49"/>
      <c r="L1125" s="49"/>
      <c r="M1125" s="49"/>
      <c r="N1125" s="49"/>
    </row>
    <row r="1126" spans="1:14">
      <c r="A1126" s="18" t="s">
        <v>422</v>
      </c>
      <c r="B1126" s="1"/>
      <c r="C1126" s="1"/>
      <c r="D1126" s="1"/>
      <c r="E1126" s="1"/>
      <c r="F1126" s="1"/>
      <c r="G1126" s="1"/>
      <c r="H1126" s="1"/>
      <c r="I1126" s="1"/>
      <c r="J1126" s="1"/>
      <c r="K1126" s="1"/>
      <c r="L1126" s="1"/>
      <c r="M1126" s="1"/>
    </row>
    <row r="1128" spans="1:14">
      <c r="B1128" s="3" t="s">
        <v>48</v>
      </c>
      <c r="C1128" s="4" t="s">
        <v>49</v>
      </c>
      <c r="D1128" s="4" t="s">
        <v>0</v>
      </c>
      <c r="E1128" s="4" t="s">
        <v>1</v>
      </c>
      <c r="F1128" s="4" t="s">
        <v>2</v>
      </c>
      <c r="G1128" s="4" t="s">
        <v>3</v>
      </c>
      <c r="H1128" s="4" t="s">
        <v>4</v>
      </c>
      <c r="I1128" s="4" t="s">
        <v>5</v>
      </c>
      <c r="J1128" s="4" t="s">
        <v>6</v>
      </c>
      <c r="K1128" s="4" t="s">
        <v>7</v>
      </c>
      <c r="L1128" s="4" t="s">
        <v>8</v>
      </c>
      <c r="M1128" s="4" t="s">
        <v>9</v>
      </c>
    </row>
    <row r="1129" spans="1:14">
      <c r="A1129" s="15" t="s">
        <v>90</v>
      </c>
      <c r="B1129" s="129">
        <v>9.476924533350127E-2</v>
      </c>
      <c r="C1129" s="144"/>
      <c r="D1129" s="130">
        <v>3.4918988471941387E-2</v>
      </c>
      <c r="E1129" s="130">
        <v>6.0954303684435308E-2</v>
      </c>
      <c r="F1129" s="130">
        <v>0.11201940633314206</v>
      </c>
      <c r="G1129" s="144"/>
      <c r="H1129" s="130">
        <v>5.0713667820069211E-2</v>
      </c>
      <c r="I1129" s="130">
        <v>0.18801681367144432</v>
      </c>
      <c r="J1129" s="130">
        <v>7.4260664945054358E-2</v>
      </c>
      <c r="K1129" s="130">
        <v>2.4100152305443993E-2</v>
      </c>
      <c r="L1129" s="144"/>
      <c r="M1129" s="144"/>
    </row>
    <row r="1130" spans="1:14">
      <c r="A1130" s="16" t="s">
        <v>91</v>
      </c>
      <c r="B1130" s="131">
        <v>9.8013220593125588E-2</v>
      </c>
      <c r="C1130" s="134"/>
      <c r="D1130" s="132">
        <v>3.7535640787849718E-2</v>
      </c>
      <c r="E1130" s="132">
        <v>0.13563924370074157</v>
      </c>
      <c r="F1130" s="132">
        <v>6.340967186603369E-2</v>
      </c>
      <c r="G1130" s="134"/>
      <c r="H1130" s="132">
        <v>8.7325717484225504E-2</v>
      </c>
      <c r="I1130" s="132">
        <v>0.10499356854097758</v>
      </c>
      <c r="J1130" s="132">
        <v>0.42135647857132641</v>
      </c>
      <c r="K1130" s="132">
        <v>0.24973657410365802</v>
      </c>
      <c r="L1130" s="132">
        <v>0.35249440519879316</v>
      </c>
      <c r="M1130" s="134"/>
    </row>
    <row r="1131" spans="1:14">
      <c r="A1131" s="16" t="s">
        <v>12</v>
      </c>
      <c r="B1131" s="131">
        <v>0.26995995473597523</v>
      </c>
      <c r="C1131" s="132">
        <v>0.217115030077214</v>
      </c>
      <c r="D1131" s="132">
        <v>0.24985107920927552</v>
      </c>
      <c r="E1131" s="132">
        <v>0.20982140777264432</v>
      </c>
      <c r="F1131" s="132">
        <v>0.32109656215765042</v>
      </c>
      <c r="G1131" s="132">
        <v>0.19704365949978064</v>
      </c>
      <c r="H1131" s="132">
        <v>0.29033940565845712</v>
      </c>
      <c r="I1131" s="132">
        <v>0.31988469312752665</v>
      </c>
      <c r="J1131" s="132">
        <v>0.17467300662231577</v>
      </c>
      <c r="K1131" s="132">
        <v>0.19752811462385736</v>
      </c>
      <c r="L1131" s="132">
        <v>0.16895970878981534</v>
      </c>
      <c r="M1131" s="132">
        <v>0.5</v>
      </c>
    </row>
    <row r="1132" spans="1:14">
      <c r="A1132" s="16" t="s">
        <v>92</v>
      </c>
      <c r="B1132" s="131">
        <v>0.40898918501088471</v>
      </c>
      <c r="C1132" s="132">
        <v>0.49056546713218657</v>
      </c>
      <c r="D1132" s="132">
        <v>0.52108213931799119</v>
      </c>
      <c r="E1132" s="132">
        <v>0.32506813681717595</v>
      </c>
      <c r="F1132" s="132">
        <v>0.39485106160989092</v>
      </c>
      <c r="G1132" s="132">
        <v>0.44151766125493647</v>
      </c>
      <c r="H1132" s="132">
        <v>0.32253714634642783</v>
      </c>
      <c r="I1132" s="132">
        <v>0.33407984196986396</v>
      </c>
      <c r="J1132" s="132">
        <v>0.28296195026448206</v>
      </c>
      <c r="K1132" s="132">
        <v>0.39221447983279534</v>
      </c>
      <c r="L1132" s="132">
        <v>0.41880806694435679</v>
      </c>
      <c r="M1132" s="132">
        <v>0.5</v>
      </c>
    </row>
    <row r="1133" spans="1:14">
      <c r="A1133" s="16" t="s">
        <v>565</v>
      </c>
      <c r="B1133" s="131">
        <v>0.1282683943265131</v>
      </c>
      <c r="C1133" s="132">
        <v>0.29231950279059937</v>
      </c>
      <c r="D1133" s="132">
        <v>0.1566121522129422</v>
      </c>
      <c r="E1133" s="132">
        <v>0.26851690802500294</v>
      </c>
      <c r="F1133" s="132">
        <v>0.10862329803328291</v>
      </c>
      <c r="G1133" s="132">
        <v>0.36143867924528306</v>
      </c>
      <c r="H1133" s="132">
        <v>0.24908406269082023</v>
      </c>
      <c r="I1133" s="132">
        <v>5.3025082690187429E-2</v>
      </c>
      <c r="J1133" s="132">
        <v>4.6747899596821373E-2</v>
      </c>
      <c r="K1133" s="132">
        <v>0.13642067913424544</v>
      </c>
      <c r="L1133" s="132">
        <v>5.9737819067034757E-2</v>
      </c>
      <c r="M1133" s="134"/>
    </row>
    <row r="1134" spans="1:14">
      <c r="A1134" s="17" t="s">
        <v>293</v>
      </c>
      <c r="B1134" s="135">
        <v>1</v>
      </c>
      <c r="C1134" s="136">
        <v>1</v>
      </c>
      <c r="D1134" s="136">
        <v>1</v>
      </c>
      <c r="E1134" s="136">
        <v>1</v>
      </c>
      <c r="F1134" s="136">
        <v>1</v>
      </c>
      <c r="G1134" s="136">
        <v>1</v>
      </c>
      <c r="H1134" s="136">
        <v>1</v>
      </c>
      <c r="I1134" s="136">
        <v>1</v>
      </c>
      <c r="J1134" s="136">
        <v>1</v>
      </c>
      <c r="K1134" s="136">
        <v>1</v>
      </c>
      <c r="L1134" s="136">
        <v>1</v>
      </c>
      <c r="M1134" s="136">
        <v>1</v>
      </c>
    </row>
    <row r="1135" spans="1:14">
      <c r="A1135" s="30" t="s">
        <v>295</v>
      </c>
      <c r="B1135" s="137">
        <v>12.464645000000001</v>
      </c>
      <c r="C1135" s="138">
        <v>12.895975</v>
      </c>
      <c r="D1135" s="138">
        <v>14.470780000000001</v>
      </c>
      <c r="E1135" s="138">
        <v>12.878499999999999</v>
      </c>
      <c r="F1135" s="138">
        <v>13.111491108071135</v>
      </c>
      <c r="G1135" s="138">
        <v>10.482347834336128</v>
      </c>
      <c r="H1135" s="138">
        <v>11.499290510393658</v>
      </c>
      <c r="I1135" s="138">
        <v>12.632971777773909</v>
      </c>
      <c r="J1135" s="138">
        <v>7.8947593994115719</v>
      </c>
      <c r="K1135" s="138">
        <v>17.561286819368785</v>
      </c>
      <c r="L1135" s="138">
        <v>7.5581129141097145</v>
      </c>
      <c r="M1135" s="138">
        <v>0.54001867085830102</v>
      </c>
    </row>
    <row r="1136" spans="1:14">
      <c r="A1136" s="22" t="s">
        <v>294</v>
      </c>
      <c r="B1136" s="139">
        <v>21</v>
      </c>
      <c r="C1136" s="140">
        <v>14</v>
      </c>
      <c r="D1136" s="140">
        <v>26</v>
      </c>
      <c r="E1136" s="140">
        <v>15</v>
      </c>
      <c r="F1136" s="140">
        <v>20</v>
      </c>
      <c r="G1136" s="140">
        <v>7</v>
      </c>
      <c r="H1136" s="140">
        <v>14</v>
      </c>
      <c r="I1136" s="140">
        <v>8</v>
      </c>
      <c r="J1136" s="140">
        <v>10</v>
      </c>
      <c r="K1136" s="140">
        <v>17</v>
      </c>
      <c r="L1136" s="140">
        <v>6</v>
      </c>
      <c r="M1136" s="140">
        <v>2</v>
      </c>
    </row>
    <row r="1137" spans="1:18">
      <c r="A1137"/>
    </row>
    <row r="1138" spans="1:18">
      <c r="A1138" s="61" t="s">
        <v>488</v>
      </c>
      <c r="B1138" s="141">
        <f>B1129+B1130</f>
        <v>0.19278246592662684</v>
      </c>
      <c r="C1138" s="141">
        <f t="shared" ref="C1138:M1138" si="228">C1129+C1130</f>
        <v>0</v>
      </c>
      <c r="D1138" s="141">
        <f t="shared" si="228"/>
        <v>7.2454629259791098E-2</v>
      </c>
      <c r="E1138" s="141">
        <f t="shared" si="228"/>
        <v>0.19659354738517687</v>
      </c>
      <c r="F1138" s="141">
        <f t="shared" si="228"/>
        <v>0.17542907819917575</v>
      </c>
      <c r="G1138" s="141">
        <f t="shared" si="228"/>
        <v>0</v>
      </c>
      <c r="H1138" s="141">
        <f t="shared" si="228"/>
        <v>0.13803938530429471</v>
      </c>
      <c r="I1138" s="141">
        <f t="shared" si="228"/>
        <v>0.29301038221242193</v>
      </c>
      <c r="J1138" s="141">
        <f t="shared" si="228"/>
        <v>0.49561714351638075</v>
      </c>
      <c r="K1138" s="141">
        <f t="shared" si="228"/>
        <v>0.273836726409102</v>
      </c>
      <c r="L1138" s="141">
        <f t="shared" si="228"/>
        <v>0.35249440519879316</v>
      </c>
      <c r="M1138" s="141">
        <f t="shared" si="228"/>
        <v>0</v>
      </c>
    </row>
    <row r="1139" spans="1:18">
      <c r="A1139" s="63" t="s">
        <v>489</v>
      </c>
      <c r="B1139" s="141">
        <f>B1131</f>
        <v>0.26995995473597523</v>
      </c>
      <c r="C1139" s="141">
        <f t="shared" ref="C1139:M1139" si="229">C1131</f>
        <v>0.217115030077214</v>
      </c>
      <c r="D1139" s="141">
        <f t="shared" si="229"/>
        <v>0.24985107920927552</v>
      </c>
      <c r="E1139" s="141">
        <f t="shared" si="229"/>
        <v>0.20982140777264432</v>
      </c>
      <c r="F1139" s="141">
        <f t="shared" si="229"/>
        <v>0.32109656215765042</v>
      </c>
      <c r="G1139" s="141">
        <f t="shared" si="229"/>
        <v>0.19704365949978064</v>
      </c>
      <c r="H1139" s="141">
        <f t="shared" si="229"/>
        <v>0.29033940565845712</v>
      </c>
      <c r="I1139" s="141">
        <f t="shared" si="229"/>
        <v>0.31988469312752665</v>
      </c>
      <c r="J1139" s="141">
        <f t="shared" si="229"/>
        <v>0.17467300662231577</v>
      </c>
      <c r="K1139" s="141">
        <f t="shared" si="229"/>
        <v>0.19752811462385736</v>
      </c>
      <c r="L1139" s="141">
        <f t="shared" si="229"/>
        <v>0.16895970878981534</v>
      </c>
      <c r="M1139" s="141">
        <f t="shared" si="229"/>
        <v>0.5</v>
      </c>
    </row>
    <row r="1140" spans="1:18">
      <c r="A1140" s="60" t="s">
        <v>490</v>
      </c>
      <c r="B1140" s="141">
        <f>B1132+B1133</f>
        <v>0.53725757933739782</v>
      </c>
      <c r="C1140" s="141">
        <f t="shared" ref="C1140:M1140" si="230">C1132+C1133</f>
        <v>0.782884969922786</v>
      </c>
      <c r="D1140" s="141">
        <f t="shared" si="230"/>
        <v>0.67769429153093341</v>
      </c>
      <c r="E1140" s="141">
        <f t="shared" si="230"/>
        <v>0.59358504484217889</v>
      </c>
      <c r="F1140" s="141">
        <f t="shared" si="230"/>
        <v>0.50347435964317389</v>
      </c>
      <c r="G1140" s="141">
        <f t="shared" si="230"/>
        <v>0.80295634050021958</v>
      </c>
      <c r="H1140" s="141">
        <f t="shared" si="230"/>
        <v>0.57162120903724811</v>
      </c>
      <c r="I1140" s="141">
        <f t="shared" si="230"/>
        <v>0.38710492466005136</v>
      </c>
      <c r="J1140" s="141">
        <f t="shared" si="230"/>
        <v>0.32970984986130342</v>
      </c>
      <c r="K1140" s="141">
        <f t="shared" si="230"/>
        <v>0.52863515896704083</v>
      </c>
      <c r="L1140" s="141">
        <f t="shared" si="230"/>
        <v>0.47854588601139153</v>
      </c>
      <c r="M1140" s="141">
        <f t="shared" si="230"/>
        <v>0.5</v>
      </c>
    </row>
    <row r="1141" spans="1:18">
      <c r="A1141"/>
      <c r="B1141" s="142"/>
      <c r="C1141" s="142"/>
      <c r="D1141" s="142"/>
      <c r="E1141" s="142"/>
      <c r="F1141" s="142"/>
      <c r="G1141" s="142"/>
      <c r="H1141" s="142"/>
      <c r="I1141" s="142"/>
      <c r="J1141" s="142"/>
      <c r="K1141" s="142"/>
      <c r="L1141" s="142"/>
      <c r="M1141" s="142"/>
    </row>
    <row r="1142" spans="1:18">
      <c r="A1142" s="64" t="s">
        <v>491</v>
      </c>
      <c r="B1142" s="150">
        <v>3.3779742624037823</v>
      </c>
      <c r="C1142" s="143">
        <v>4.075204472713386</v>
      </c>
      <c r="D1142" s="148">
        <v>3.7269328260121424</v>
      </c>
      <c r="E1142" s="143">
        <v>3.6045541017975693</v>
      </c>
      <c r="F1142" s="148">
        <v>3.3246491731441385</v>
      </c>
      <c r="G1142" s="143">
        <v>4.1643950197455029</v>
      </c>
      <c r="H1142" s="143">
        <v>3.6319522186037045</v>
      </c>
      <c r="I1142" s="143">
        <v>2.9591028114663729</v>
      </c>
      <c r="J1142" s="143">
        <v>2.8065799409966896</v>
      </c>
      <c r="K1142" s="143">
        <v>3.3671189593867408</v>
      </c>
      <c r="L1142" s="143">
        <v>3.1857892998796333</v>
      </c>
      <c r="M1142" s="143">
        <v>3.5</v>
      </c>
    </row>
    <row r="1143" spans="1:18">
      <c r="A1143"/>
    </row>
    <row r="1144" spans="1:18">
      <c r="A1144" s="51" t="s">
        <v>394</v>
      </c>
      <c r="B1144" s="51" t="s">
        <v>420</v>
      </c>
    </row>
    <row r="1145" spans="1:18">
      <c r="A1145" s="51" t="s">
        <v>396</v>
      </c>
      <c r="B1145" s="51" t="s">
        <v>397</v>
      </c>
    </row>
    <row r="1146" spans="1:18">
      <c r="A1146" s="48"/>
      <c r="B1146" s="49"/>
      <c r="C1146" s="49"/>
      <c r="D1146" s="49"/>
      <c r="E1146" s="49"/>
      <c r="F1146" s="49"/>
      <c r="G1146" s="49"/>
      <c r="H1146" s="49"/>
      <c r="I1146" s="49"/>
      <c r="J1146" s="49"/>
      <c r="K1146" s="49"/>
      <c r="L1146" s="49"/>
      <c r="M1146" s="49"/>
      <c r="N1146" s="49"/>
    </row>
    <row r="1147" spans="1:18">
      <c r="A1147" s="18" t="s">
        <v>606</v>
      </c>
      <c r="B1147" s="1"/>
      <c r="C1147" s="1"/>
      <c r="D1147" s="1"/>
      <c r="E1147" s="1"/>
      <c r="F1147" s="1"/>
      <c r="G1147" s="1"/>
      <c r="H1147" s="1"/>
      <c r="I1147" s="1"/>
      <c r="J1147" s="1"/>
      <c r="K1147" s="1"/>
      <c r="L1147" s="1"/>
      <c r="M1147" s="1"/>
      <c r="N1147" s="1"/>
    </row>
    <row r="1149" spans="1:18">
      <c r="B1149" s="3" t="s">
        <v>48</v>
      </c>
      <c r="C1149" s="4" t="s">
        <v>49</v>
      </c>
      <c r="D1149" s="4" t="s">
        <v>0</v>
      </c>
      <c r="E1149" s="4" t="s">
        <v>1</v>
      </c>
      <c r="F1149" s="4" t="s">
        <v>2</v>
      </c>
      <c r="G1149" s="4" t="s">
        <v>3</v>
      </c>
      <c r="H1149" s="4" t="s">
        <v>4</v>
      </c>
      <c r="I1149" s="4" t="s">
        <v>5</v>
      </c>
      <c r="J1149" s="4" t="s">
        <v>6</v>
      </c>
      <c r="K1149" s="4" t="s">
        <v>7</v>
      </c>
      <c r="L1149" s="4" t="s">
        <v>8</v>
      </c>
      <c r="M1149" s="4" t="s">
        <v>9</v>
      </c>
      <c r="N1149" s="4" t="s">
        <v>15</v>
      </c>
      <c r="O1149" s="114" t="s">
        <v>588</v>
      </c>
      <c r="P1149" s="114" t="s">
        <v>589</v>
      </c>
      <c r="Q1149" s="114">
        <v>2024</v>
      </c>
      <c r="R1149" s="114">
        <v>2025</v>
      </c>
    </row>
    <row r="1150" spans="1:18">
      <c r="A1150" s="15" t="s">
        <v>90</v>
      </c>
      <c r="B1150" s="129">
        <v>4.5791917860476566E-2</v>
      </c>
      <c r="C1150" s="130">
        <v>7.8614839126161462E-2</v>
      </c>
      <c r="D1150" s="154">
        <v>3.4918988471941387E-2</v>
      </c>
      <c r="E1150" s="130">
        <v>0.20102690530729514</v>
      </c>
      <c r="F1150" s="130">
        <v>4.2010537847566386E-2</v>
      </c>
      <c r="G1150" s="130">
        <v>6.0731132075471719E-2</v>
      </c>
      <c r="H1150" s="130">
        <v>9.1364746590677795E-2</v>
      </c>
      <c r="I1150" s="144"/>
      <c r="J1150" s="130">
        <v>0.17810519788592405</v>
      </c>
      <c r="K1150" s="144"/>
      <c r="L1150" s="144"/>
      <c r="M1150" s="144"/>
      <c r="N1150" s="144"/>
      <c r="O1150" s="144"/>
      <c r="P1150" s="144"/>
      <c r="Q1150" s="144"/>
      <c r="R1150" s="144"/>
    </row>
    <row r="1151" spans="1:18">
      <c r="A1151" s="16" t="s">
        <v>91</v>
      </c>
      <c r="B1151" s="131">
        <v>0.11179740778818811</v>
      </c>
      <c r="C1151" s="132">
        <v>7.9472858779580463E-2</v>
      </c>
      <c r="D1151" s="155"/>
      <c r="E1151" s="132">
        <v>0.13869666498427613</v>
      </c>
      <c r="F1151" s="132">
        <v>9.0818509051072027E-2</v>
      </c>
      <c r="G1151" s="132">
        <v>0.18165862220272053</v>
      </c>
      <c r="H1151" s="132">
        <v>8.7325717484225518E-2</v>
      </c>
      <c r="I1151" s="132">
        <v>0.18801681367144435</v>
      </c>
      <c r="J1151" s="134"/>
      <c r="K1151" s="132">
        <v>9.9639051532575393E-2</v>
      </c>
      <c r="L1151" s="134"/>
      <c r="M1151" s="134"/>
      <c r="N1151" s="132">
        <v>0.35135729040008201</v>
      </c>
      <c r="O1151" s="134"/>
      <c r="P1151" s="134"/>
      <c r="Q1151" s="134"/>
      <c r="R1151" s="131">
        <v>0.12806284681089841</v>
      </c>
    </row>
    <row r="1152" spans="1:18">
      <c r="A1152" s="16" t="s">
        <v>12</v>
      </c>
      <c r="B1152" s="131">
        <v>0.27308639756687814</v>
      </c>
      <c r="C1152" s="132">
        <v>0.21596389571164645</v>
      </c>
      <c r="D1152" s="156">
        <v>0.18836959721590682</v>
      </c>
      <c r="E1152" s="132">
        <v>0.19427340140544319</v>
      </c>
      <c r="F1152" s="132">
        <v>0.44459283217695239</v>
      </c>
      <c r="G1152" s="132">
        <v>0.27262505484861788</v>
      </c>
      <c r="H1152" s="132">
        <v>0.50973183391003463</v>
      </c>
      <c r="I1152" s="132">
        <v>0.24556688717383315</v>
      </c>
      <c r="J1152" s="132">
        <v>0.23977117976265583</v>
      </c>
      <c r="K1152" s="132">
        <v>0.43024056158596941</v>
      </c>
      <c r="L1152" s="132">
        <v>0.78559629748237203</v>
      </c>
      <c r="M1152" s="132">
        <v>1</v>
      </c>
      <c r="N1152" s="134"/>
      <c r="O1152" s="132">
        <v>0.39515748495930159</v>
      </c>
      <c r="P1152" s="132">
        <v>0.66484401105744406</v>
      </c>
      <c r="Q1152" s="132"/>
      <c r="R1152" s="132">
        <v>0.39990024315730416</v>
      </c>
    </row>
    <row r="1153" spans="1:18">
      <c r="A1153" s="16" t="s">
        <v>92</v>
      </c>
      <c r="B1153" s="131">
        <v>0.30485785997114234</v>
      </c>
      <c r="C1153" s="132">
        <v>0.42745624119153469</v>
      </c>
      <c r="D1153" s="156">
        <v>0.54495887574823187</v>
      </c>
      <c r="E1153" s="132">
        <v>0.13820281865124046</v>
      </c>
      <c r="F1153" s="132">
        <v>0.22840002086702482</v>
      </c>
      <c r="G1153" s="132">
        <v>6.0731132075471719E-2</v>
      </c>
      <c r="H1153" s="132">
        <v>0.16649704864644818</v>
      </c>
      <c r="I1153" s="132">
        <v>0.51339121646453512</v>
      </c>
      <c r="J1153" s="132">
        <v>0.53537572275459877</v>
      </c>
      <c r="K1153" s="132">
        <v>0.24488177451645796</v>
      </c>
      <c r="L1153" s="132">
        <v>3.0761245233866891E-2</v>
      </c>
      <c r="M1153" s="134"/>
      <c r="N1153" s="132">
        <v>0.48190767788341804</v>
      </c>
      <c r="O1153" s="159">
        <v>0.28541937006016282</v>
      </c>
      <c r="P1153" s="159"/>
      <c r="Q1153" s="159">
        <v>0.51361789971365779</v>
      </c>
      <c r="R1153" s="159">
        <v>0.32701539996259116</v>
      </c>
    </row>
    <row r="1154" spans="1:18">
      <c r="A1154" s="16" t="s">
        <v>565</v>
      </c>
      <c r="B1154" s="131">
        <v>0.26446641681331479</v>
      </c>
      <c r="C1154" s="132">
        <v>0.1984921651910771</v>
      </c>
      <c r="D1154" s="156">
        <v>0.23175253856391978</v>
      </c>
      <c r="E1154" s="132">
        <v>0.32780020965174522</v>
      </c>
      <c r="F1154" s="132">
        <v>0.19417810005738431</v>
      </c>
      <c r="G1154" s="132">
        <v>0.42425405879771833</v>
      </c>
      <c r="H1154" s="132">
        <v>0.14508065336861387</v>
      </c>
      <c r="I1154" s="132">
        <v>5.3025082690187436E-2</v>
      </c>
      <c r="J1154" s="132">
        <v>4.6747899596821373E-2</v>
      </c>
      <c r="K1154" s="132">
        <v>0.22523861236499715</v>
      </c>
      <c r="L1154" s="132">
        <v>0.18364245728376108</v>
      </c>
      <c r="M1154" s="134"/>
      <c r="N1154" s="132">
        <v>0.16673503171649989</v>
      </c>
      <c r="O1154" s="159">
        <v>0.31942314498053553</v>
      </c>
      <c r="P1154" s="159">
        <v>0.33515598894255594</v>
      </c>
      <c r="Q1154" s="159">
        <v>0.48638210028634221</v>
      </c>
      <c r="R1154" s="159">
        <v>0.1450215100692063</v>
      </c>
    </row>
    <row r="1155" spans="1:18">
      <c r="A1155" s="17" t="s">
        <v>293</v>
      </c>
      <c r="B1155" s="135">
        <v>1</v>
      </c>
      <c r="C1155" s="136">
        <v>1</v>
      </c>
      <c r="D1155" s="157">
        <v>1</v>
      </c>
      <c r="E1155" s="136">
        <v>1</v>
      </c>
      <c r="F1155" s="136">
        <v>1</v>
      </c>
      <c r="G1155" s="136">
        <v>1</v>
      </c>
      <c r="H1155" s="136">
        <v>1</v>
      </c>
      <c r="I1155" s="136">
        <v>1</v>
      </c>
      <c r="J1155" s="136">
        <v>1</v>
      </c>
      <c r="K1155" s="136">
        <v>1</v>
      </c>
      <c r="L1155" s="136">
        <v>1</v>
      </c>
      <c r="M1155" s="136">
        <v>1</v>
      </c>
      <c r="N1155" s="136">
        <v>1</v>
      </c>
      <c r="O1155" s="160">
        <v>1</v>
      </c>
      <c r="P1155" s="160">
        <v>1</v>
      </c>
      <c r="Q1155" s="160">
        <v>1</v>
      </c>
      <c r="R1155" s="160">
        <v>1</v>
      </c>
    </row>
    <row r="1156" spans="1:18">
      <c r="A1156" s="30" t="s">
        <v>295</v>
      </c>
      <c r="B1156" s="137">
        <v>12.464645000000001</v>
      </c>
      <c r="C1156" s="138">
        <v>12.895974999999998</v>
      </c>
      <c r="D1156" s="158">
        <v>14.470780000000001</v>
      </c>
      <c r="E1156" s="138">
        <v>12.878499999999999</v>
      </c>
      <c r="F1156" s="138">
        <v>13.111491108071137</v>
      </c>
      <c r="G1156" s="138">
        <v>10.482347834336128</v>
      </c>
      <c r="H1156" s="138">
        <v>11.499290510393656</v>
      </c>
      <c r="I1156" s="138">
        <v>12.632971777773907</v>
      </c>
      <c r="J1156" s="138">
        <v>7.8947593994115719</v>
      </c>
      <c r="K1156" s="138">
        <v>17.561286819368789</v>
      </c>
      <c r="L1156" s="138">
        <v>7.5581129141097145</v>
      </c>
      <c r="M1156" s="161">
        <v>0.54001867085830102</v>
      </c>
      <c r="N1156" s="161">
        <v>11.459725346674277</v>
      </c>
      <c r="O1156" s="161">
        <v>2.0701135265691635</v>
      </c>
      <c r="P1156" s="161">
        <v>1.989589994209948</v>
      </c>
      <c r="Q1156" s="161">
        <v>1.0285799610130044</v>
      </c>
      <c r="R1156" s="161">
        <v>2.6014167035205653</v>
      </c>
    </row>
    <row r="1157" spans="1:18">
      <c r="A1157" s="22" t="s">
        <v>294</v>
      </c>
      <c r="B1157" s="139">
        <v>21</v>
      </c>
      <c r="C1157" s="140">
        <v>14</v>
      </c>
      <c r="D1157" s="20">
        <v>26</v>
      </c>
      <c r="E1157" s="140">
        <v>15</v>
      </c>
      <c r="F1157" s="140">
        <v>20</v>
      </c>
      <c r="G1157" s="140">
        <v>7</v>
      </c>
      <c r="H1157" s="140">
        <v>14</v>
      </c>
      <c r="I1157" s="140">
        <v>8</v>
      </c>
      <c r="J1157" s="140">
        <v>10</v>
      </c>
      <c r="K1157" s="140">
        <v>17</v>
      </c>
      <c r="L1157" s="140">
        <v>6</v>
      </c>
      <c r="M1157" s="162">
        <v>2</v>
      </c>
      <c r="N1157" s="162">
        <v>9</v>
      </c>
      <c r="O1157" s="162">
        <v>4</v>
      </c>
      <c r="P1157" s="162">
        <v>3</v>
      </c>
      <c r="Q1157" s="162">
        <v>2</v>
      </c>
      <c r="R1157" s="162">
        <v>6</v>
      </c>
    </row>
    <row r="1158" spans="1:18">
      <c r="A1158"/>
    </row>
    <row r="1159" spans="1:18">
      <c r="A1159" s="61" t="s">
        <v>488</v>
      </c>
      <c r="B1159" s="141">
        <f>B1150+B1151</f>
        <v>0.15758932564866468</v>
      </c>
      <c r="C1159" s="141">
        <f t="shared" ref="C1159:N1159" si="231">C1150+C1151</f>
        <v>0.15808769790574193</v>
      </c>
      <c r="D1159" s="151">
        <f t="shared" si="231"/>
        <v>3.4918988471941387E-2</v>
      </c>
      <c r="E1159" s="141">
        <f t="shared" si="231"/>
        <v>0.3397235702915713</v>
      </c>
      <c r="F1159" s="141">
        <f t="shared" si="231"/>
        <v>0.13282904689863842</v>
      </c>
      <c r="G1159" s="141">
        <f t="shared" si="231"/>
        <v>0.24238975427819226</v>
      </c>
      <c r="H1159" s="141">
        <f t="shared" si="231"/>
        <v>0.1786904640749033</v>
      </c>
      <c r="I1159" s="141">
        <f t="shared" si="231"/>
        <v>0.18801681367144435</v>
      </c>
      <c r="J1159" s="141">
        <f t="shared" si="231"/>
        <v>0.17810519788592405</v>
      </c>
      <c r="K1159" s="141">
        <f t="shared" si="231"/>
        <v>9.9639051532575393E-2</v>
      </c>
      <c r="L1159" s="141">
        <f t="shared" si="231"/>
        <v>0</v>
      </c>
      <c r="M1159" s="141">
        <f t="shared" si="231"/>
        <v>0</v>
      </c>
      <c r="N1159" s="141">
        <f t="shared" si="231"/>
        <v>0.35135729040008201</v>
      </c>
      <c r="O1159" s="141">
        <f t="shared" ref="O1159:P1159" si="232">O1150+O1151</f>
        <v>0</v>
      </c>
      <c r="P1159" s="141">
        <f t="shared" si="232"/>
        <v>0</v>
      </c>
      <c r="Q1159" s="141">
        <f t="shared" ref="Q1159:R1159" si="233">Q1150+Q1151</f>
        <v>0</v>
      </c>
      <c r="R1159" s="141">
        <f t="shared" si="233"/>
        <v>0.12806284681089841</v>
      </c>
    </row>
    <row r="1160" spans="1:18">
      <c r="A1160" s="63" t="s">
        <v>489</v>
      </c>
      <c r="B1160" s="141">
        <f>B1152</f>
        <v>0.27308639756687814</v>
      </c>
      <c r="C1160" s="141">
        <f t="shared" ref="C1160:N1160" si="234">C1152</f>
        <v>0.21596389571164645</v>
      </c>
      <c r="D1160" s="151">
        <f t="shared" si="234"/>
        <v>0.18836959721590682</v>
      </c>
      <c r="E1160" s="141">
        <f t="shared" si="234"/>
        <v>0.19427340140544319</v>
      </c>
      <c r="F1160" s="141">
        <f t="shared" si="234"/>
        <v>0.44459283217695239</v>
      </c>
      <c r="G1160" s="141">
        <f t="shared" si="234"/>
        <v>0.27262505484861788</v>
      </c>
      <c r="H1160" s="141">
        <f t="shared" si="234"/>
        <v>0.50973183391003463</v>
      </c>
      <c r="I1160" s="141">
        <f t="shared" si="234"/>
        <v>0.24556688717383315</v>
      </c>
      <c r="J1160" s="141">
        <f t="shared" si="234"/>
        <v>0.23977117976265583</v>
      </c>
      <c r="K1160" s="141">
        <f t="shared" si="234"/>
        <v>0.43024056158596941</v>
      </c>
      <c r="L1160" s="141">
        <f t="shared" si="234"/>
        <v>0.78559629748237203</v>
      </c>
      <c r="M1160" s="141">
        <f t="shared" si="234"/>
        <v>1</v>
      </c>
      <c r="N1160" s="141">
        <f t="shared" si="234"/>
        <v>0</v>
      </c>
      <c r="O1160" s="141">
        <f t="shared" ref="O1160:P1160" si="235">O1152</f>
        <v>0.39515748495930159</v>
      </c>
      <c r="P1160" s="141">
        <f t="shared" si="235"/>
        <v>0.66484401105744406</v>
      </c>
      <c r="Q1160" s="141">
        <f t="shared" ref="Q1160:R1160" si="236">Q1152</f>
        <v>0</v>
      </c>
      <c r="R1160" s="141">
        <f t="shared" si="236"/>
        <v>0.39990024315730416</v>
      </c>
    </row>
    <row r="1161" spans="1:18">
      <c r="A1161" s="60" t="s">
        <v>490</v>
      </c>
      <c r="B1161" s="141">
        <f>B1153+B1154</f>
        <v>0.56932427678445707</v>
      </c>
      <c r="C1161" s="141">
        <f t="shared" ref="C1161:N1161" si="237">C1153+C1154</f>
        <v>0.62594840638261173</v>
      </c>
      <c r="D1161" s="151">
        <f t="shared" si="237"/>
        <v>0.77671141431215163</v>
      </c>
      <c r="E1161" s="141">
        <f t="shared" si="237"/>
        <v>0.46600302830298568</v>
      </c>
      <c r="F1161" s="141">
        <f t="shared" si="237"/>
        <v>0.42257812092440916</v>
      </c>
      <c r="G1161" s="141">
        <f t="shared" si="237"/>
        <v>0.48498519087319003</v>
      </c>
      <c r="H1161" s="141">
        <f t="shared" si="237"/>
        <v>0.31157770201506207</v>
      </c>
      <c r="I1161" s="141">
        <f t="shared" si="237"/>
        <v>0.56641629915472258</v>
      </c>
      <c r="J1161" s="141">
        <f t="shared" si="237"/>
        <v>0.58212362235142012</v>
      </c>
      <c r="K1161" s="141">
        <f t="shared" si="237"/>
        <v>0.47012038688145508</v>
      </c>
      <c r="L1161" s="141">
        <f t="shared" si="237"/>
        <v>0.21440370251762797</v>
      </c>
      <c r="M1161" s="141">
        <f t="shared" si="237"/>
        <v>0</v>
      </c>
      <c r="N1161" s="141">
        <f t="shared" si="237"/>
        <v>0.64864270959991788</v>
      </c>
      <c r="O1161" s="141">
        <f t="shared" ref="O1161:P1161" si="238">O1153+O1154</f>
        <v>0.60484251504069841</v>
      </c>
      <c r="P1161" s="141">
        <f t="shared" si="238"/>
        <v>0.33515598894255594</v>
      </c>
      <c r="Q1161" s="141">
        <f t="shared" ref="Q1161:R1161" si="239">Q1153+Q1154</f>
        <v>1</v>
      </c>
      <c r="R1161" s="141">
        <f t="shared" si="239"/>
        <v>0.47203691003179749</v>
      </c>
    </row>
    <row r="1162" spans="1:18">
      <c r="A1162"/>
      <c r="B1162" s="142"/>
      <c r="C1162" s="142"/>
      <c r="D1162" s="152"/>
      <c r="E1162" s="142"/>
      <c r="F1162" s="142"/>
      <c r="G1162" s="142"/>
      <c r="H1162" s="142"/>
      <c r="I1162" s="142"/>
      <c r="J1162" s="142"/>
      <c r="K1162" s="142"/>
      <c r="L1162" s="142"/>
      <c r="M1162" s="142"/>
      <c r="N1162" s="142"/>
      <c r="O1162" s="142"/>
      <c r="P1162" s="142"/>
      <c r="Q1162" s="142"/>
      <c r="R1162" s="142"/>
    </row>
    <row r="1163" spans="1:18">
      <c r="A1163" s="64" t="s">
        <v>491</v>
      </c>
      <c r="B1163" s="150">
        <v>3.630409450088631</v>
      </c>
      <c r="C1163" s="143">
        <v>3.5877380345417857</v>
      </c>
      <c r="D1163" s="153">
        <v>3.9386259759321889</v>
      </c>
      <c r="E1163" s="143">
        <v>3.2530527623558645</v>
      </c>
      <c r="F1163" s="148">
        <v>3.4419166362355882</v>
      </c>
      <c r="G1163" s="143">
        <v>3.6061183633172447</v>
      </c>
      <c r="H1163" s="143">
        <v>3.1866031447180951</v>
      </c>
      <c r="I1163" s="143">
        <v>3.4314245681734659</v>
      </c>
      <c r="J1163" s="143">
        <v>3.2726611261763936</v>
      </c>
      <c r="K1163" s="143">
        <v>3.595719947713877</v>
      </c>
      <c r="L1163" s="143">
        <v>3.3980461598013889</v>
      </c>
      <c r="M1163" s="143">
        <v>3</v>
      </c>
      <c r="N1163" s="143">
        <v>3.4640204509163359</v>
      </c>
      <c r="O1163" s="143">
        <v>3.9242656600212338</v>
      </c>
      <c r="P1163" s="143">
        <v>3.6703119778851119</v>
      </c>
      <c r="Q1163" s="143">
        <v>4.4863821002863418</v>
      </c>
      <c r="R1163" s="143">
        <v>3.4889955732901052</v>
      </c>
    </row>
    <row r="1164" spans="1:18">
      <c r="A1164"/>
    </row>
    <row r="1165" spans="1:18">
      <c r="A1165" s="51" t="s">
        <v>394</v>
      </c>
      <c r="B1165" s="51" t="s">
        <v>420</v>
      </c>
    </row>
    <row r="1166" spans="1:18">
      <c r="A1166" s="51" t="s">
        <v>396</v>
      </c>
      <c r="B1166" s="186" t="s">
        <v>607</v>
      </c>
    </row>
    <row r="1167" spans="1:18">
      <c r="A1167" s="48"/>
      <c r="B1167" s="49"/>
      <c r="C1167" s="49"/>
      <c r="D1167" s="49"/>
      <c r="E1167" s="49"/>
      <c r="F1167" s="49"/>
      <c r="G1167" s="49"/>
      <c r="H1167" s="49"/>
      <c r="I1167" s="49"/>
      <c r="J1167" s="49"/>
      <c r="K1167" s="49"/>
      <c r="L1167" s="49"/>
      <c r="M1167" s="49"/>
      <c r="N1167" s="49"/>
    </row>
    <row r="1168" spans="1:18">
      <c r="A1168" s="32" t="s">
        <v>609</v>
      </c>
      <c r="B1168" s="34"/>
      <c r="C1168" s="35"/>
      <c r="D1168" s="35"/>
      <c r="E1168" s="35"/>
      <c r="F1168" s="35"/>
      <c r="G1168" s="35"/>
      <c r="H1168" s="35"/>
      <c r="I1168" s="35"/>
      <c r="J1168" s="35"/>
      <c r="K1168" s="35"/>
      <c r="L1168" s="35"/>
      <c r="M1168" s="35"/>
      <c r="N1168" s="35"/>
    </row>
    <row r="1169" spans="1:18">
      <c r="A1169" s="32"/>
      <c r="B1169" s="34"/>
      <c r="C1169" s="35"/>
      <c r="D1169" s="35"/>
      <c r="E1169" s="35"/>
      <c r="F1169" s="35"/>
      <c r="G1169" s="35"/>
      <c r="H1169" s="35"/>
      <c r="I1169" s="35"/>
      <c r="J1169" s="35"/>
      <c r="K1169" s="35"/>
      <c r="L1169" s="35"/>
      <c r="M1169" s="35"/>
      <c r="N1169" s="35"/>
    </row>
    <row r="1170" spans="1:18">
      <c r="B1170" s="36" t="s">
        <v>48</v>
      </c>
      <c r="C1170" s="37" t="s">
        <v>49</v>
      </c>
      <c r="D1170" s="37" t="s">
        <v>0</v>
      </c>
      <c r="E1170" s="37" t="s">
        <v>1</v>
      </c>
      <c r="F1170" s="37" t="s">
        <v>2</v>
      </c>
      <c r="G1170" s="37" t="s">
        <v>3</v>
      </c>
      <c r="H1170" s="37" t="s">
        <v>4</v>
      </c>
      <c r="I1170" s="37" t="s">
        <v>5</v>
      </c>
      <c r="J1170" s="37" t="s">
        <v>6</v>
      </c>
      <c r="K1170" s="37" t="s">
        <v>7</v>
      </c>
      <c r="L1170" s="37" t="s">
        <v>8</v>
      </c>
      <c r="M1170" s="37" t="s">
        <v>9</v>
      </c>
      <c r="N1170" s="37" t="s">
        <v>15</v>
      </c>
      <c r="O1170" s="114" t="s">
        <v>588</v>
      </c>
      <c r="P1170" s="114" t="s">
        <v>589</v>
      </c>
      <c r="Q1170" s="114">
        <v>2024</v>
      </c>
      <c r="R1170" s="114">
        <v>2025</v>
      </c>
    </row>
    <row r="1171" spans="1:18">
      <c r="A1171" s="38" t="s">
        <v>152</v>
      </c>
      <c r="B1171" s="164">
        <v>6.1192677368669547E-2</v>
      </c>
      <c r="C1171" s="146">
        <v>7.9472858779580463E-2</v>
      </c>
      <c r="D1171" s="40">
        <v>7.3680202449349641E-2</v>
      </c>
      <c r="E1171" s="146">
        <v>0</v>
      </c>
      <c r="F1171" s="146">
        <v>0.34050289529970257</v>
      </c>
      <c r="G1171" s="146">
        <v>0</v>
      </c>
      <c r="H1171" s="146">
        <v>2.9367239975574999E-2</v>
      </c>
      <c r="I1171" s="146">
        <v>0.15096701580301361</v>
      </c>
      <c r="J1171" s="146">
        <v>0</v>
      </c>
      <c r="K1171" s="146">
        <v>0.25349444378613778</v>
      </c>
      <c r="L1171" s="146">
        <v>0.18364245728376108</v>
      </c>
      <c r="M1171" s="146">
        <v>0</v>
      </c>
      <c r="N1171" s="146">
        <v>0.29701440060942558</v>
      </c>
      <c r="O1171" s="146"/>
      <c r="P1171" s="146"/>
      <c r="Q1171" s="146"/>
      <c r="R1171" s="146">
        <v>0.15684685246378621</v>
      </c>
    </row>
    <row r="1172" spans="1:18">
      <c r="A1172" s="41" t="s">
        <v>153</v>
      </c>
      <c r="B1172" s="164">
        <v>0</v>
      </c>
      <c r="C1172" s="146">
        <v>0</v>
      </c>
      <c r="D1172" s="40">
        <v>0</v>
      </c>
      <c r="E1172" s="146">
        <v>0</v>
      </c>
      <c r="F1172" s="146">
        <v>0</v>
      </c>
      <c r="G1172" s="146">
        <v>0.30520513383062747</v>
      </c>
      <c r="H1172" s="146">
        <v>2.9367239975574999E-2</v>
      </c>
      <c r="I1172" s="146">
        <v>0.15096701580301361</v>
      </c>
      <c r="J1172" s="146">
        <v>0.11300702474558394</v>
      </c>
      <c r="K1172" s="146">
        <v>5.3300591345849802E-2</v>
      </c>
      <c r="L1172" s="146">
        <v>0.20440436442672871</v>
      </c>
      <c r="M1172" s="146">
        <v>0</v>
      </c>
      <c r="N1172" s="146">
        <v>0.29701440060942558</v>
      </c>
      <c r="O1172" s="146"/>
      <c r="P1172" s="146">
        <v>0.46170904340958119</v>
      </c>
      <c r="Q1172" s="146"/>
      <c r="R1172" s="146">
        <v>0.15684685246378621</v>
      </c>
    </row>
    <row r="1173" spans="1:18">
      <c r="A1173" s="41" t="s">
        <v>309</v>
      </c>
      <c r="B1173" s="164">
        <v>0.19173630697063576</v>
      </c>
      <c r="C1173" s="146">
        <v>0.20976700094409303</v>
      </c>
      <c r="D1173" s="40">
        <v>0.15199698979598886</v>
      </c>
      <c r="E1173" s="146">
        <v>0.26866249951469506</v>
      </c>
      <c r="F1173" s="146">
        <v>0.3609838802232771</v>
      </c>
      <c r="G1173" s="146">
        <v>0.13631252742430891</v>
      </c>
      <c r="H1173" s="146">
        <v>0.23644539995929165</v>
      </c>
      <c r="I1173" s="146">
        <v>0.46865812201396551</v>
      </c>
      <c r="J1173" s="146">
        <v>0.4228903527048069</v>
      </c>
      <c r="K1173" s="146">
        <v>0.41167284126997877</v>
      </c>
      <c r="L1173" s="146">
        <v>3.0761245233866891E-2</v>
      </c>
      <c r="M1173" s="146">
        <v>0.5</v>
      </c>
      <c r="N1173" s="146">
        <v>0.41846735324709572</v>
      </c>
      <c r="O1173" s="146">
        <v>0.19623687625339156</v>
      </c>
      <c r="P1173" s="146">
        <v>0.33515598894255588</v>
      </c>
      <c r="Q1173" s="146">
        <v>1</v>
      </c>
      <c r="R1173" s="146">
        <v>0.54492175322651049</v>
      </c>
    </row>
    <row r="1174" spans="1:18">
      <c r="A1174" s="41" t="s">
        <v>310</v>
      </c>
      <c r="B1174" s="164">
        <v>0.20746278774886892</v>
      </c>
      <c r="C1174" s="146">
        <v>0</v>
      </c>
      <c r="D1174" s="40">
        <v>3.6733679870746425E-2</v>
      </c>
      <c r="E1174" s="146">
        <v>0.13549365221104942</v>
      </c>
      <c r="F1174" s="146">
        <v>0.10600970316657103</v>
      </c>
      <c r="G1174" s="146">
        <v>0</v>
      </c>
      <c r="H1174" s="146">
        <v>0.18719468756360677</v>
      </c>
      <c r="I1174" s="146">
        <v>0.33174843807423748</v>
      </c>
      <c r="J1174" s="146">
        <v>0.36354777003966299</v>
      </c>
      <c r="K1174" s="146">
        <v>0.30339654660204357</v>
      </c>
      <c r="L1174" s="146">
        <v>0.55689876962552187</v>
      </c>
      <c r="M1174" s="146">
        <v>0</v>
      </c>
      <c r="N1174" s="146">
        <v>4.5282079078829786E-2</v>
      </c>
      <c r="O1174" s="146"/>
      <c r="P1174" s="146">
        <v>0.20313496764786293</v>
      </c>
      <c r="Q1174" s="146">
        <v>0.51361789971365779</v>
      </c>
      <c r="R1174" s="146"/>
    </row>
    <row r="1175" spans="1:18">
      <c r="A1175" s="41" t="s">
        <v>516</v>
      </c>
      <c r="B1175" s="164">
        <v>0.12261841392193683</v>
      </c>
      <c r="C1175" s="146">
        <v>7.1213692644410381E-2</v>
      </c>
      <c r="D1175" s="40">
        <v>0.23532110915928514</v>
      </c>
      <c r="E1175" s="146">
        <v>0.19544900415421054</v>
      </c>
      <c r="F1175" s="146">
        <v>0.13950127810527413</v>
      </c>
      <c r="G1175" s="146">
        <v>0</v>
      </c>
      <c r="H1175" s="146">
        <v>0.20800681864441276</v>
      </c>
      <c r="I1175" s="146">
        <v>0</v>
      </c>
      <c r="J1175" s="146">
        <v>0.19650338108858101</v>
      </c>
      <c r="K1175" s="146">
        <v>9.9348775036889408E-2</v>
      </c>
      <c r="L1175" s="146">
        <v>0.52145411398860841</v>
      </c>
      <c r="M1175" s="146">
        <v>0</v>
      </c>
      <c r="N1175" s="146">
        <v>0.38946103924642178</v>
      </c>
      <c r="O1175" s="146"/>
      <c r="P1175" s="146"/>
      <c r="Q1175" s="146">
        <v>0.51361789971365779</v>
      </c>
      <c r="R1175" s="146"/>
    </row>
    <row r="1176" spans="1:18">
      <c r="A1176" s="41" t="s">
        <v>136</v>
      </c>
      <c r="B1176" s="164">
        <v>0.20292314783132614</v>
      </c>
      <c r="C1176" s="146">
        <v>0.13783215305550764</v>
      </c>
      <c r="D1176" s="40">
        <v>7.2341988476087679E-2</v>
      </c>
      <c r="E1176" s="146">
        <v>6.0954303684435301E-2</v>
      </c>
      <c r="F1176" s="146">
        <v>0.26432782096092644</v>
      </c>
      <c r="G1176" s="146">
        <v>0.11904892496709082</v>
      </c>
      <c r="H1176" s="146">
        <v>0.19132912680643188</v>
      </c>
      <c r="I1176" s="146">
        <v>0.16891767732451307</v>
      </c>
      <c r="J1176" s="146">
        <v>0.17810519788592405</v>
      </c>
      <c r="K1176" s="146">
        <v>4.3382445874609009E-2</v>
      </c>
      <c r="L1176" s="146">
        <v>0</v>
      </c>
      <c r="M1176" s="146">
        <v>0</v>
      </c>
      <c r="N1176" s="146">
        <v>0</v>
      </c>
      <c r="O1176" s="146">
        <v>0.31942314498053553</v>
      </c>
      <c r="P1176" s="146"/>
      <c r="Q1176" s="146"/>
      <c r="R1176" s="146"/>
    </row>
    <row r="1177" spans="1:18">
      <c r="A1177" s="41" t="s">
        <v>137</v>
      </c>
      <c r="B1177" s="164">
        <v>0.10360463535062571</v>
      </c>
      <c r="C1177" s="146">
        <v>0.34808496449473575</v>
      </c>
      <c r="D1177" s="40">
        <v>3.9532077745636378E-2</v>
      </c>
      <c r="E1177" s="146">
        <v>0</v>
      </c>
      <c r="F1177" s="146">
        <v>2.7408837185038341E-2</v>
      </c>
      <c r="G1177" s="146">
        <v>6.0731132075471705E-2</v>
      </c>
      <c r="H1177" s="146">
        <v>0.41362202320374514</v>
      </c>
      <c r="I1177" s="146">
        <v>0</v>
      </c>
      <c r="J1177" s="146">
        <v>0</v>
      </c>
      <c r="K1177" s="146">
        <v>3.7867623806478755E-2</v>
      </c>
      <c r="L1177" s="146">
        <v>0</v>
      </c>
      <c r="M1177" s="146">
        <v>0</v>
      </c>
      <c r="N1177" s="146">
        <v>0</v>
      </c>
      <c r="O1177" s="146"/>
      <c r="P1177" s="146"/>
      <c r="Q1177" s="146"/>
      <c r="R1177" s="146"/>
    </row>
    <row r="1178" spans="1:18">
      <c r="A1178" s="41" t="s">
        <v>311</v>
      </c>
      <c r="B1178" s="164">
        <v>0.48701788137568303</v>
      </c>
      <c r="C1178" s="146">
        <v>0.28641843676030709</v>
      </c>
      <c r="D1178" s="40">
        <v>0.18807313772996342</v>
      </c>
      <c r="E1178" s="146">
        <v>0.39137050122296857</v>
      </c>
      <c r="F1178" s="146">
        <v>7.0008868485575665E-2</v>
      </c>
      <c r="G1178" s="146">
        <v>0</v>
      </c>
      <c r="H1178" s="146">
        <v>7.0018318746183597E-2</v>
      </c>
      <c r="I1178" s="146">
        <v>0.10499356854097758</v>
      </c>
      <c r="J1178" s="146">
        <v>0.10485675237855804</v>
      </c>
      <c r="K1178" s="146">
        <v>5.1031176064150773E-2</v>
      </c>
      <c r="L1178" s="146">
        <v>0</v>
      </c>
      <c r="M1178" s="146">
        <v>0</v>
      </c>
      <c r="N1178" s="146">
        <v>0</v>
      </c>
      <c r="O1178" s="146"/>
      <c r="P1178" s="146"/>
      <c r="Q1178" s="146">
        <v>0.51361789971365779</v>
      </c>
      <c r="R1178" s="146">
        <v>0.60009975684269601</v>
      </c>
    </row>
    <row r="1179" spans="1:18">
      <c r="A1179" s="41" t="s">
        <v>76</v>
      </c>
      <c r="B1179" s="135">
        <v>9.9377479262345622E-2</v>
      </c>
      <c r="C1179" s="136">
        <v>0.15218663187544951</v>
      </c>
      <c r="D1179" s="10">
        <v>0.35285831171505611</v>
      </c>
      <c r="E1179" s="136">
        <v>0.20670031447761775</v>
      </c>
      <c r="F1179" s="136">
        <v>6.9419375032604716E-2</v>
      </c>
      <c r="G1179" s="136">
        <v>0.3787022817025012</v>
      </c>
      <c r="H1179" s="136">
        <v>0</v>
      </c>
      <c r="I1179" s="136">
        <v>7.664920984932011E-2</v>
      </c>
      <c r="J1179" s="136">
        <v>4.6747899596821373E-2</v>
      </c>
      <c r="K1179" s="136">
        <v>5.1031176064150773E-2</v>
      </c>
      <c r="L1179" s="136">
        <v>5.9737819067034757E-2</v>
      </c>
      <c r="M1179" s="136">
        <v>0.5</v>
      </c>
      <c r="N1179" s="136">
        <v>0.14678952842765269</v>
      </c>
      <c r="O1179" s="136">
        <v>0.48433997876607293</v>
      </c>
      <c r="P1179" s="136">
        <v>0.48433997876607293</v>
      </c>
      <c r="Q1179" s="136"/>
      <c r="R1179" s="136"/>
    </row>
    <row r="1180" spans="1:18">
      <c r="A1180" s="42" t="s">
        <v>295</v>
      </c>
      <c r="B1180" s="165">
        <v>12.464644999999999</v>
      </c>
      <c r="C1180" s="147">
        <v>12.895974999999998</v>
      </c>
      <c r="D1180" s="44">
        <v>14.47078</v>
      </c>
      <c r="E1180" s="147">
        <v>12.878499999999999</v>
      </c>
      <c r="F1180" s="147">
        <v>13.111491108071137</v>
      </c>
      <c r="G1180" s="147">
        <v>10.482347834336128</v>
      </c>
      <c r="H1180" s="147">
        <v>11.499290510393656</v>
      </c>
      <c r="I1180" s="147">
        <v>12.632971777773907</v>
      </c>
      <c r="J1180" s="147">
        <v>7.8947593994115719</v>
      </c>
      <c r="K1180" s="147">
        <v>17.561286819368785</v>
      </c>
      <c r="L1180" s="147">
        <v>7.5581129141097145</v>
      </c>
      <c r="M1180" s="147">
        <v>0.54001867085830102</v>
      </c>
      <c r="N1180" s="147">
        <v>11.459725346674277</v>
      </c>
      <c r="O1180" s="147">
        <v>2</v>
      </c>
      <c r="P1180" s="161">
        <v>1.989589994209948</v>
      </c>
      <c r="Q1180" s="161">
        <v>1.0285799610130044</v>
      </c>
      <c r="R1180" s="161">
        <v>2.6014167035205653</v>
      </c>
    </row>
    <row r="1181" spans="1:18">
      <c r="A1181" s="45" t="s">
        <v>294</v>
      </c>
      <c r="B1181" s="163">
        <v>21</v>
      </c>
      <c r="C1181" s="145">
        <v>14</v>
      </c>
      <c r="D1181" s="47">
        <v>26</v>
      </c>
      <c r="E1181" s="145">
        <v>15</v>
      </c>
      <c r="F1181" s="145">
        <v>20</v>
      </c>
      <c r="G1181" s="145">
        <v>7</v>
      </c>
      <c r="H1181" s="145">
        <v>14</v>
      </c>
      <c r="I1181" s="145">
        <v>8</v>
      </c>
      <c r="J1181" s="145">
        <v>10</v>
      </c>
      <c r="K1181" s="145">
        <v>17</v>
      </c>
      <c r="L1181" s="145">
        <v>6</v>
      </c>
      <c r="M1181" s="145">
        <v>2</v>
      </c>
      <c r="N1181" s="145">
        <v>9</v>
      </c>
      <c r="O1181" s="145">
        <v>4</v>
      </c>
      <c r="P1181" s="145">
        <v>3</v>
      </c>
      <c r="Q1181" s="162">
        <v>2</v>
      </c>
      <c r="R1181" s="162">
        <v>6</v>
      </c>
    </row>
    <row r="1182" spans="1:18">
      <c r="A1182"/>
    </row>
    <row r="1183" spans="1:18">
      <c r="A1183" s="51" t="s">
        <v>394</v>
      </c>
      <c r="B1183" s="51" t="s">
        <v>420</v>
      </c>
    </row>
    <row r="1184" spans="1:18">
      <c r="A1184" s="51" t="s">
        <v>396</v>
      </c>
      <c r="B1184" s="51" t="s">
        <v>608</v>
      </c>
    </row>
    <row r="1185" spans="1:14">
      <c r="A1185" s="48"/>
      <c r="B1185" s="49"/>
      <c r="C1185" s="49"/>
      <c r="D1185" s="49"/>
      <c r="E1185" s="49"/>
      <c r="F1185" s="49"/>
      <c r="G1185" s="49"/>
      <c r="H1185" s="49"/>
      <c r="I1185" s="49"/>
      <c r="J1185" s="49"/>
      <c r="K1185" s="49"/>
      <c r="L1185" s="49"/>
      <c r="M1185" s="49"/>
      <c r="N1185" s="49"/>
    </row>
    <row r="1186" spans="1:14">
      <c r="A1186" s="18" t="s">
        <v>423</v>
      </c>
      <c r="B1186" s="1"/>
      <c r="C1186" s="1"/>
      <c r="D1186" s="1"/>
      <c r="E1186" s="1"/>
      <c r="F1186" s="1"/>
      <c r="G1186" s="1"/>
      <c r="H1186" s="1"/>
      <c r="I1186" s="1"/>
      <c r="J1186" s="1"/>
      <c r="K1186" s="1"/>
      <c r="L1186" s="1"/>
      <c r="M1186" s="1"/>
      <c r="N1186" s="2"/>
    </row>
    <row r="1188" spans="1:14">
      <c r="B1188" s="3" t="s">
        <v>48</v>
      </c>
      <c r="C1188" s="4" t="s">
        <v>49</v>
      </c>
      <c r="D1188" s="4" t="s">
        <v>0</v>
      </c>
      <c r="E1188" s="4" t="s">
        <v>1</v>
      </c>
      <c r="F1188" s="4" t="s">
        <v>2</v>
      </c>
      <c r="G1188" s="4" t="s">
        <v>3</v>
      </c>
      <c r="H1188" s="4" t="s">
        <v>4</v>
      </c>
      <c r="I1188" s="4" t="s">
        <v>5</v>
      </c>
      <c r="J1188" s="4" t="s">
        <v>6</v>
      </c>
      <c r="K1188" s="4" t="s">
        <v>7</v>
      </c>
      <c r="L1188" s="4" t="s">
        <v>8</v>
      </c>
      <c r="M1188" s="4" t="s">
        <v>9</v>
      </c>
    </row>
    <row r="1189" spans="1:14">
      <c r="A1189" s="15" t="s">
        <v>158</v>
      </c>
      <c r="B1189" s="129">
        <v>4.5791917860476566E-2</v>
      </c>
      <c r="C1189" s="130">
        <v>7.8614839126161448E-2</v>
      </c>
      <c r="D1189" s="13"/>
      <c r="E1189" s="144"/>
      <c r="F1189" s="130">
        <v>6.9419375032604716E-2</v>
      </c>
      <c r="G1189" s="130">
        <v>0.18165862220272053</v>
      </c>
      <c r="H1189" s="130">
        <v>9.1364746590677795E-2</v>
      </c>
      <c r="I1189" s="144"/>
      <c r="J1189" s="144"/>
      <c r="K1189" s="144"/>
      <c r="L1189" s="144"/>
      <c r="M1189" s="144"/>
    </row>
    <row r="1190" spans="1:14">
      <c r="A1190" s="16" t="s">
        <v>159</v>
      </c>
      <c r="B1190" s="133"/>
      <c r="C1190" s="132">
        <v>0.22546530991258898</v>
      </c>
      <c r="D1190" s="8">
        <v>3.7535640787849718E-2</v>
      </c>
      <c r="E1190" s="132">
        <v>0.26578483519043367</v>
      </c>
      <c r="F1190" s="132">
        <v>0.16673274557879908</v>
      </c>
      <c r="G1190" s="134"/>
      <c r="H1190" s="132">
        <v>0.19132912680643188</v>
      </c>
      <c r="I1190" s="132">
        <v>0.47379180448364572</v>
      </c>
      <c r="J1190" s="132">
        <v>0.22485309748274543</v>
      </c>
      <c r="K1190" s="132">
        <v>0.30586803690277048</v>
      </c>
      <c r="L1190" s="132">
        <v>0.35249440519879316</v>
      </c>
      <c r="M1190" s="134"/>
    </row>
    <row r="1191" spans="1:14">
      <c r="A1191" s="16" t="s">
        <v>12</v>
      </c>
      <c r="B1191" s="131">
        <v>0.32056468515549374</v>
      </c>
      <c r="C1191" s="132">
        <v>0.14714358549857609</v>
      </c>
      <c r="D1191" s="8">
        <v>0.23124254532236685</v>
      </c>
      <c r="E1191" s="132">
        <v>0.28189035990216249</v>
      </c>
      <c r="F1191" s="132">
        <v>0.33041890552454478</v>
      </c>
      <c r="G1191" s="132">
        <v>0.33335618692408958</v>
      </c>
      <c r="H1191" s="132">
        <v>0.21656192753918177</v>
      </c>
      <c r="I1191" s="132">
        <v>0.22761622565233369</v>
      </c>
      <c r="J1191" s="132">
        <v>0.25816936296531284</v>
      </c>
      <c r="K1191" s="132">
        <v>0.32834334362577489</v>
      </c>
      <c r="L1191" s="132">
        <v>0.43310189228357893</v>
      </c>
      <c r="M1191" s="132">
        <v>0.5</v>
      </c>
    </row>
    <row r="1192" spans="1:14">
      <c r="A1192" s="16" t="s">
        <v>160</v>
      </c>
      <c r="B1192" s="131">
        <v>0.32338506231023834</v>
      </c>
      <c r="C1192" s="132">
        <v>0.41454446057781597</v>
      </c>
      <c r="D1192" s="8">
        <v>0.50484908208126988</v>
      </c>
      <c r="E1192" s="132">
        <v>0.19876810187521837</v>
      </c>
      <c r="F1192" s="132">
        <v>0.29840888935260051</v>
      </c>
      <c r="G1192" s="132">
        <v>6.0731132075471719E-2</v>
      </c>
      <c r="H1192" s="132">
        <v>0.50074419906370848</v>
      </c>
      <c r="I1192" s="132">
        <v>0.24556688717383315</v>
      </c>
      <c r="J1192" s="132">
        <v>0.5169775395519417</v>
      </c>
      <c r="K1192" s="132">
        <v>0.29461480921582794</v>
      </c>
      <c r="L1192" s="132">
        <v>0.214403702517628</v>
      </c>
      <c r="M1192" s="132">
        <v>0.5</v>
      </c>
    </row>
    <row r="1193" spans="1:14">
      <c r="A1193" s="16" t="s">
        <v>161</v>
      </c>
      <c r="B1193" s="131">
        <v>0.31025833467379138</v>
      </c>
      <c r="C1193" s="132">
        <v>0.13423180488485748</v>
      </c>
      <c r="D1193" s="8">
        <v>0.22637273180851342</v>
      </c>
      <c r="E1193" s="132">
        <v>0.25355670303218542</v>
      </c>
      <c r="F1193" s="132">
        <v>0.13502008451145078</v>
      </c>
      <c r="G1193" s="132">
        <v>0.42425405879771833</v>
      </c>
      <c r="H1193" s="134"/>
      <c r="I1193" s="132">
        <v>5.3025082690187436E-2</v>
      </c>
      <c r="J1193" s="134"/>
      <c r="K1193" s="132">
        <v>7.1173810255626593E-2</v>
      </c>
      <c r="L1193" s="134"/>
      <c r="M1193" s="134"/>
    </row>
    <row r="1194" spans="1:14">
      <c r="A1194" s="17" t="s">
        <v>293</v>
      </c>
      <c r="B1194" s="135">
        <v>1</v>
      </c>
      <c r="C1194" s="136">
        <v>1</v>
      </c>
      <c r="D1194" s="10">
        <v>1</v>
      </c>
      <c r="E1194" s="136">
        <v>1</v>
      </c>
      <c r="F1194" s="136">
        <v>1</v>
      </c>
      <c r="G1194" s="136">
        <v>1</v>
      </c>
      <c r="H1194" s="136">
        <v>1</v>
      </c>
      <c r="I1194" s="136">
        <v>1</v>
      </c>
      <c r="J1194" s="136">
        <v>1</v>
      </c>
      <c r="K1194" s="136">
        <v>1</v>
      </c>
      <c r="L1194" s="136">
        <v>1</v>
      </c>
      <c r="M1194" s="136">
        <v>1</v>
      </c>
    </row>
    <row r="1195" spans="1:14">
      <c r="A1195" s="30" t="s">
        <v>295</v>
      </c>
      <c r="B1195" s="137">
        <v>12.464645000000001</v>
      </c>
      <c r="C1195" s="138">
        <v>12.895975</v>
      </c>
      <c r="D1195" s="28">
        <v>14.470780000000001</v>
      </c>
      <c r="E1195" s="138">
        <v>12.878500000000001</v>
      </c>
      <c r="F1195" s="138">
        <v>13.111491108071137</v>
      </c>
      <c r="G1195" s="138">
        <v>10.482347834336128</v>
      </c>
      <c r="H1195" s="138">
        <v>11.499290510393656</v>
      </c>
      <c r="I1195" s="138">
        <v>12.632971777773907</v>
      </c>
      <c r="J1195" s="138">
        <v>7.894759399411571</v>
      </c>
      <c r="K1195" s="138">
        <v>17.561286819368789</v>
      </c>
      <c r="L1195" s="138">
        <v>7.5581129141097136</v>
      </c>
      <c r="M1195" s="138">
        <v>0.54001867085830102</v>
      </c>
    </row>
    <row r="1196" spans="1:14">
      <c r="A1196" s="22" t="s">
        <v>294</v>
      </c>
      <c r="B1196" s="139">
        <v>21</v>
      </c>
      <c r="C1196" s="140">
        <v>14</v>
      </c>
      <c r="D1196" s="20">
        <v>26</v>
      </c>
      <c r="E1196" s="140">
        <v>15</v>
      </c>
      <c r="F1196" s="140">
        <v>20</v>
      </c>
      <c r="G1196" s="140">
        <v>7</v>
      </c>
      <c r="H1196" s="140">
        <v>14</v>
      </c>
      <c r="I1196" s="140">
        <v>8</v>
      </c>
      <c r="J1196" s="140">
        <v>10</v>
      </c>
      <c r="K1196" s="140">
        <v>17</v>
      </c>
      <c r="L1196" s="140">
        <v>6</v>
      </c>
      <c r="M1196" s="140">
        <v>2</v>
      </c>
    </row>
    <row r="1197" spans="1:14">
      <c r="A1197"/>
    </row>
    <row r="1198" spans="1:14">
      <c r="A1198" s="61" t="s">
        <v>488</v>
      </c>
      <c r="B1198" s="141">
        <f>B1189+B1190</f>
        <v>4.5791917860476566E-2</v>
      </c>
      <c r="C1198" s="141">
        <f t="shared" ref="C1198:M1198" si="240">C1189+C1190</f>
        <v>0.30408014903875041</v>
      </c>
      <c r="D1198" s="62">
        <f t="shared" si="240"/>
        <v>3.7535640787849718E-2</v>
      </c>
      <c r="E1198" s="141">
        <f t="shared" si="240"/>
        <v>0.26578483519043367</v>
      </c>
      <c r="F1198" s="141">
        <f t="shared" si="240"/>
        <v>0.23615212061140378</v>
      </c>
      <c r="G1198" s="141">
        <f t="shared" si="240"/>
        <v>0.18165862220272053</v>
      </c>
      <c r="H1198" s="141">
        <f t="shared" si="240"/>
        <v>0.28269387339710966</v>
      </c>
      <c r="I1198" s="141">
        <f t="shared" si="240"/>
        <v>0.47379180448364572</v>
      </c>
      <c r="J1198" s="141">
        <f t="shared" si="240"/>
        <v>0.22485309748274543</v>
      </c>
      <c r="K1198" s="141">
        <f t="shared" si="240"/>
        <v>0.30586803690277048</v>
      </c>
      <c r="L1198" s="141">
        <f t="shared" si="240"/>
        <v>0.35249440519879316</v>
      </c>
      <c r="M1198" s="141">
        <f t="shared" si="240"/>
        <v>0</v>
      </c>
    </row>
    <row r="1199" spans="1:14">
      <c r="A1199" s="63" t="s">
        <v>489</v>
      </c>
      <c r="B1199" s="141">
        <f>B1191</f>
        <v>0.32056468515549374</v>
      </c>
      <c r="C1199" s="141">
        <f t="shared" ref="C1199:M1199" si="241">C1191</f>
        <v>0.14714358549857609</v>
      </c>
      <c r="D1199" s="62">
        <f t="shared" si="241"/>
        <v>0.23124254532236685</v>
      </c>
      <c r="E1199" s="141">
        <f t="shared" si="241"/>
        <v>0.28189035990216249</v>
      </c>
      <c r="F1199" s="141">
        <f t="shared" si="241"/>
        <v>0.33041890552454478</v>
      </c>
      <c r="G1199" s="141">
        <f t="shared" si="241"/>
        <v>0.33335618692408958</v>
      </c>
      <c r="H1199" s="141">
        <f t="shared" si="241"/>
        <v>0.21656192753918177</v>
      </c>
      <c r="I1199" s="141">
        <f t="shared" si="241"/>
        <v>0.22761622565233369</v>
      </c>
      <c r="J1199" s="141">
        <f t="shared" si="241"/>
        <v>0.25816936296531284</v>
      </c>
      <c r="K1199" s="141">
        <f t="shared" si="241"/>
        <v>0.32834334362577489</v>
      </c>
      <c r="L1199" s="141">
        <f t="shared" si="241"/>
        <v>0.43310189228357893</v>
      </c>
      <c r="M1199" s="141">
        <f t="shared" si="241"/>
        <v>0.5</v>
      </c>
    </row>
    <row r="1200" spans="1:14">
      <c r="A1200" s="60" t="s">
        <v>490</v>
      </c>
      <c r="B1200" s="141">
        <f>B1192+B1193</f>
        <v>0.63364339698402972</v>
      </c>
      <c r="C1200" s="141">
        <f t="shared" ref="C1200:M1200" si="242">C1192+C1193</f>
        <v>0.54877626546267344</v>
      </c>
      <c r="D1200" s="62">
        <f t="shared" si="242"/>
        <v>0.73122181388978325</v>
      </c>
      <c r="E1200" s="141">
        <f t="shared" si="242"/>
        <v>0.45232480490740379</v>
      </c>
      <c r="F1200" s="141">
        <f t="shared" si="242"/>
        <v>0.43342897386405133</v>
      </c>
      <c r="G1200" s="141">
        <f t="shared" si="242"/>
        <v>0.48498519087319003</v>
      </c>
      <c r="H1200" s="141">
        <f t="shared" si="242"/>
        <v>0.50074419906370848</v>
      </c>
      <c r="I1200" s="141">
        <f t="shared" si="242"/>
        <v>0.29859196986402059</v>
      </c>
      <c r="J1200" s="141">
        <f t="shared" si="242"/>
        <v>0.5169775395519417</v>
      </c>
      <c r="K1200" s="141">
        <f t="shared" si="242"/>
        <v>0.36578861947145452</v>
      </c>
      <c r="L1200" s="141">
        <f t="shared" si="242"/>
        <v>0.214403702517628</v>
      </c>
      <c r="M1200" s="141">
        <f t="shared" si="242"/>
        <v>0.5</v>
      </c>
    </row>
    <row r="1201" spans="1:14">
      <c r="A1201"/>
      <c r="B1201" s="142"/>
      <c r="C1201" s="142"/>
      <c r="E1201" s="142"/>
      <c r="F1201" s="142"/>
      <c r="G1201" s="142"/>
      <c r="H1201" s="142"/>
      <c r="I1201" s="142"/>
      <c r="J1201" s="142"/>
      <c r="K1201" s="142"/>
      <c r="L1201" s="142"/>
      <c r="M1201" s="142"/>
    </row>
    <row r="1202" spans="1:14">
      <c r="A1202" s="64" t="s">
        <v>491</v>
      </c>
      <c r="B1202" s="150">
        <v>3.8523178959368685</v>
      </c>
      <c r="C1202" s="143">
        <v>3.300313082182619</v>
      </c>
      <c r="D1202" s="67">
        <v>3.9200589049104479</v>
      </c>
      <c r="E1202" s="143">
        <v>3.440096672749156</v>
      </c>
      <c r="F1202" s="148">
        <v>3.2628775627314939</v>
      </c>
      <c r="G1202" s="143">
        <v>3.5459220052654672</v>
      </c>
      <c r="H1202" s="143">
        <v>3.1266855790759207</v>
      </c>
      <c r="I1202" s="143">
        <v>2.8778252480705624</v>
      </c>
      <c r="J1202" s="143">
        <v>3.2921244420691962</v>
      </c>
      <c r="K1202" s="143">
        <v>3.1310943928243105</v>
      </c>
      <c r="L1202" s="143">
        <v>2.8619092973188347</v>
      </c>
      <c r="M1202" s="143">
        <v>3.5</v>
      </c>
    </row>
    <row r="1203" spans="1:14">
      <c r="A1203"/>
    </row>
    <row r="1204" spans="1:14">
      <c r="A1204" s="51" t="s">
        <v>394</v>
      </c>
      <c r="B1204" s="51" t="s">
        <v>420</v>
      </c>
    </row>
    <row r="1205" spans="1:14">
      <c r="A1205" s="51" t="s">
        <v>396</v>
      </c>
      <c r="B1205" s="51" t="s">
        <v>397</v>
      </c>
    </row>
    <row r="1206" spans="1:14">
      <c r="A1206" s="48"/>
      <c r="B1206" s="49"/>
      <c r="C1206" s="49"/>
      <c r="D1206" s="49"/>
      <c r="E1206" s="49"/>
      <c r="F1206" s="49"/>
      <c r="G1206" s="49"/>
      <c r="H1206" s="49"/>
      <c r="I1206" s="49"/>
      <c r="J1206" s="49"/>
      <c r="K1206" s="49"/>
      <c r="L1206" s="49"/>
      <c r="M1206" s="49"/>
      <c r="N1206" s="49"/>
    </row>
    <row r="1207" spans="1:14">
      <c r="A1207" s="18" t="s">
        <v>424</v>
      </c>
      <c r="B1207" s="1"/>
      <c r="C1207" s="1"/>
      <c r="D1207" s="1"/>
      <c r="E1207" s="1"/>
      <c r="F1207" s="1"/>
      <c r="G1207" s="1"/>
      <c r="H1207" s="1"/>
      <c r="I1207" s="1"/>
      <c r="J1207" s="1"/>
      <c r="K1207" s="1"/>
      <c r="L1207" s="1"/>
      <c r="M1207" s="1"/>
    </row>
    <row r="1209" spans="1:14">
      <c r="B1209" s="3" t="s">
        <v>48</v>
      </c>
      <c r="C1209" s="4" t="s">
        <v>49</v>
      </c>
      <c r="D1209" s="4" t="s">
        <v>0</v>
      </c>
      <c r="E1209" s="4" t="s">
        <v>1</v>
      </c>
      <c r="F1209" s="4" t="s">
        <v>2</v>
      </c>
      <c r="G1209" s="4" t="s">
        <v>3</v>
      </c>
      <c r="H1209" s="4" t="s">
        <v>4</v>
      </c>
      <c r="I1209" s="4" t="s">
        <v>5</v>
      </c>
      <c r="J1209" s="4" t="s">
        <v>6</v>
      </c>
      <c r="K1209" s="4" t="s">
        <v>7</v>
      </c>
      <c r="L1209" s="4" t="s">
        <v>8</v>
      </c>
      <c r="M1209" s="4" t="s">
        <v>9</v>
      </c>
    </row>
    <row r="1210" spans="1:14">
      <c r="A1210" s="15" t="s">
        <v>175</v>
      </c>
      <c r="B1210" s="129">
        <v>0.10698459522914609</v>
      </c>
      <c r="C1210" s="130">
        <v>0.15808769790574187</v>
      </c>
      <c r="D1210" s="6">
        <v>3.4918988471941387E-2</v>
      </c>
      <c r="E1210" s="130">
        <v>6.5744846061264905E-2</v>
      </c>
      <c r="F1210" s="130">
        <v>6.9419375032604716E-2</v>
      </c>
      <c r="G1210" s="130">
        <v>6.0731132075471699E-2</v>
      </c>
      <c r="H1210" s="130">
        <v>4.0651078770608591E-2</v>
      </c>
      <c r="I1210" s="144"/>
      <c r="J1210" s="144"/>
      <c r="K1210" s="144"/>
      <c r="L1210" s="144"/>
      <c r="M1210" s="144"/>
    </row>
    <row r="1211" spans="1:14">
      <c r="A1211" s="16" t="s">
        <v>176</v>
      </c>
      <c r="B1211" s="131">
        <v>0.15764829243030989</v>
      </c>
      <c r="C1211" s="132">
        <v>7.3571792749288045E-2</v>
      </c>
      <c r="D1211" s="8">
        <v>7.5494893848154693E-2</v>
      </c>
      <c r="E1211" s="132">
        <v>0.13869666498427613</v>
      </c>
      <c r="F1211" s="132">
        <v>0.20273358025979443</v>
      </c>
      <c r="G1211" s="132">
        <v>0.1816586222027205</v>
      </c>
      <c r="H1211" s="132">
        <v>0.24204279462650105</v>
      </c>
      <c r="I1211" s="132">
        <v>0.18801681367144432</v>
      </c>
      <c r="J1211" s="132">
        <v>4.6747899596821373E-2</v>
      </c>
      <c r="K1211" s="132">
        <v>0.19643598275780819</v>
      </c>
      <c r="L1211" s="134"/>
      <c r="M1211" s="134"/>
    </row>
    <row r="1212" spans="1:14">
      <c r="A1212" s="16" t="s">
        <v>12</v>
      </c>
      <c r="B1212" s="131">
        <v>0.18439514322309219</v>
      </c>
      <c r="C1212" s="132">
        <v>0.2122162147491756</v>
      </c>
      <c r="D1212" s="8">
        <v>0.15035575138313206</v>
      </c>
      <c r="E1212" s="132">
        <v>0.40680397561827852</v>
      </c>
      <c r="F1212" s="132">
        <v>0.39416766654494234</v>
      </c>
      <c r="G1212" s="132">
        <v>0.27262505484861782</v>
      </c>
      <c r="H1212" s="132">
        <v>0.32056533686138811</v>
      </c>
      <c r="I1212" s="132">
        <v>0.22761622565233366</v>
      </c>
      <c r="J1212" s="132">
        <v>0.53735106805697519</v>
      </c>
      <c r="K1212" s="132">
        <v>0.26032110312307216</v>
      </c>
      <c r="L1212" s="132">
        <v>0.37336407321654413</v>
      </c>
      <c r="M1212" s="134"/>
    </row>
    <row r="1213" spans="1:14">
      <c r="A1213" s="16" t="s">
        <v>177</v>
      </c>
      <c r="B1213" s="131">
        <v>0.28650555230413699</v>
      </c>
      <c r="C1213" s="132">
        <v>0.48615285001715647</v>
      </c>
      <c r="D1213" s="8">
        <v>0.5477766229601998</v>
      </c>
      <c r="E1213" s="132">
        <v>0.32780020965174522</v>
      </c>
      <c r="F1213" s="132">
        <v>0.16691011529031247</v>
      </c>
      <c r="G1213" s="132">
        <v>0.36593626590609918</v>
      </c>
      <c r="H1213" s="132">
        <v>0.25166013637288831</v>
      </c>
      <c r="I1213" s="132">
        <v>0.50771775082690196</v>
      </c>
      <c r="J1213" s="132">
        <v>0.41590103234620346</v>
      </c>
      <c r="K1213" s="132">
        <v>0.46199284443803179</v>
      </c>
      <c r="L1213" s="132">
        <v>0.38325565043266002</v>
      </c>
      <c r="M1213" s="132">
        <v>1</v>
      </c>
    </row>
    <row r="1214" spans="1:14">
      <c r="A1214" s="16" t="s">
        <v>178</v>
      </c>
      <c r="B1214" s="131">
        <v>0.26446641681331479</v>
      </c>
      <c r="C1214" s="132">
        <v>6.9971444578637895E-2</v>
      </c>
      <c r="D1214" s="8">
        <v>0.19145374333657203</v>
      </c>
      <c r="E1214" s="132">
        <v>6.0954303684435308E-2</v>
      </c>
      <c r="F1214" s="132">
        <v>0.16676926287234597</v>
      </c>
      <c r="G1214" s="132">
        <v>0.11904892496709081</v>
      </c>
      <c r="H1214" s="132">
        <v>0.14508065336861387</v>
      </c>
      <c r="I1214" s="132">
        <v>7.6649209849320096E-2</v>
      </c>
      <c r="J1214" s="134"/>
      <c r="K1214" s="132">
        <v>8.125006968108775E-2</v>
      </c>
      <c r="L1214" s="132">
        <v>0.24338027635079584</v>
      </c>
      <c r="M1214" s="134"/>
    </row>
    <row r="1215" spans="1:14">
      <c r="A1215" s="17" t="s">
        <v>293</v>
      </c>
      <c r="B1215" s="135">
        <v>1</v>
      </c>
      <c r="C1215" s="136">
        <v>1</v>
      </c>
      <c r="D1215" s="10">
        <v>1</v>
      </c>
      <c r="E1215" s="136">
        <v>1</v>
      </c>
      <c r="F1215" s="136">
        <v>1</v>
      </c>
      <c r="G1215" s="136">
        <v>1</v>
      </c>
      <c r="H1215" s="136">
        <v>1</v>
      </c>
      <c r="I1215" s="136">
        <v>1</v>
      </c>
      <c r="J1215" s="136">
        <v>1</v>
      </c>
      <c r="K1215" s="136">
        <v>1</v>
      </c>
      <c r="L1215" s="136">
        <v>1</v>
      </c>
      <c r="M1215" s="136">
        <v>1</v>
      </c>
    </row>
    <row r="1216" spans="1:14">
      <c r="A1216" s="30" t="s">
        <v>295</v>
      </c>
      <c r="B1216" s="137">
        <v>12.464645000000001</v>
      </c>
      <c r="C1216" s="138">
        <v>12.895975000000002</v>
      </c>
      <c r="D1216" s="28">
        <v>14.470780000000001</v>
      </c>
      <c r="E1216" s="138">
        <v>12.878499999999999</v>
      </c>
      <c r="F1216" s="138">
        <v>13.111491108071137</v>
      </c>
      <c r="G1216" s="138">
        <v>10.48234783433613</v>
      </c>
      <c r="H1216" s="138">
        <v>11.499290510393656</v>
      </c>
      <c r="I1216" s="138">
        <v>12.632971777773909</v>
      </c>
      <c r="J1216" s="138">
        <v>7.8947593994115719</v>
      </c>
      <c r="K1216" s="138">
        <v>17.561286819368789</v>
      </c>
      <c r="L1216" s="138">
        <v>7.5581129141097145</v>
      </c>
      <c r="M1216" s="138">
        <v>0.54001867085830102</v>
      </c>
    </row>
    <row r="1217" spans="1:14">
      <c r="A1217" s="22" t="s">
        <v>294</v>
      </c>
      <c r="B1217" s="139">
        <v>21</v>
      </c>
      <c r="C1217" s="140">
        <v>14</v>
      </c>
      <c r="D1217" s="20">
        <v>26</v>
      </c>
      <c r="E1217" s="140">
        <v>15</v>
      </c>
      <c r="F1217" s="140">
        <v>20</v>
      </c>
      <c r="G1217" s="140">
        <v>7</v>
      </c>
      <c r="H1217" s="140">
        <v>14</v>
      </c>
      <c r="I1217" s="162">
        <v>8</v>
      </c>
      <c r="J1217" s="162">
        <v>10</v>
      </c>
      <c r="K1217" s="162">
        <v>17</v>
      </c>
      <c r="L1217" s="162">
        <v>6</v>
      </c>
      <c r="M1217" s="162">
        <v>2</v>
      </c>
    </row>
    <row r="1218" spans="1:14">
      <c r="A1218"/>
    </row>
    <row r="1219" spans="1:14">
      <c r="A1219" s="61" t="s">
        <v>488</v>
      </c>
      <c r="B1219" s="141">
        <f>B1210+B1211</f>
        <v>0.26463288765945597</v>
      </c>
      <c r="C1219" s="141">
        <f t="shared" ref="C1219:M1219" si="243">C1210+C1211</f>
        <v>0.23165949065502991</v>
      </c>
      <c r="D1219" s="62">
        <f t="shared" si="243"/>
        <v>0.11041388232009608</v>
      </c>
      <c r="E1219" s="141">
        <f t="shared" si="243"/>
        <v>0.20444151104554104</v>
      </c>
      <c r="F1219" s="141">
        <f t="shared" si="243"/>
        <v>0.27215295529239913</v>
      </c>
      <c r="G1219" s="141">
        <f t="shared" si="243"/>
        <v>0.2423897542781922</v>
      </c>
      <c r="H1219" s="141">
        <f t="shared" si="243"/>
        <v>0.28269387339710966</v>
      </c>
      <c r="I1219" s="141">
        <f t="shared" si="243"/>
        <v>0.18801681367144432</v>
      </c>
      <c r="J1219" s="141">
        <f t="shared" si="243"/>
        <v>4.6747899596821373E-2</v>
      </c>
      <c r="K1219" s="141">
        <f t="shared" si="243"/>
        <v>0.19643598275780819</v>
      </c>
      <c r="L1219" s="141">
        <f t="shared" si="243"/>
        <v>0</v>
      </c>
      <c r="M1219" s="141">
        <f t="shared" si="243"/>
        <v>0</v>
      </c>
    </row>
    <row r="1220" spans="1:14">
      <c r="A1220" s="63" t="s">
        <v>489</v>
      </c>
      <c r="B1220" s="141">
        <f>B1212</f>
        <v>0.18439514322309219</v>
      </c>
      <c r="C1220" s="141">
        <f t="shared" ref="C1220:M1220" si="244">C1212</f>
        <v>0.2122162147491756</v>
      </c>
      <c r="D1220" s="62">
        <f t="shared" si="244"/>
        <v>0.15035575138313206</v>
      </c>
      <c r="E1220" s="141">
        <f t="shared" si="244"/>
        <v>0.40680397561827852</v>
      </c>
      <c r="F1220" s="141">
        <f t="shared" si="244"/>
        <v>0.39416766654494234</v>
      </c>
      <c r="G1220" s="141">
        <f t="shared" si="244"/>
        <v>0.27262505484861782</v>
      </c>
      <c r="H1220" s="141">
        <f t="shared" si="244"/>
        <v>0.32056533686138811</v>
      </c>
      <c r="I1220" s="141">
        <f t="shared" si="244"/>
        <v>0.22761622565233366</v>
      </c>
      <c r="J1220" s="141">
        <f t="shared" si="244"/>
        <v>0.53735106805697519</v>
      </c>
      <c r="K1220" s="141">
        <f t="shared" si="244"/>
        <v>0.26032110312307216</v>
      </c>
      <c r="L1220" s="141">
        <f t="shared" si="244"/>
        <v>0.37336407321654413</v>
      </c>
      <c r="M1220" s="141">
        <f t="shared" si="244"/>
        <v>0</v>
      </c>
    </row>
    <row r="1221" spans="1:14">
      <c r="A1221" s="60" t="s">
        <v>490</v>
      </c>
      <c r="B1221" s="141">
        <f>B1213+B1214</f>
        <v>0.55097196911745172</v>
      </c>
      <c r="C1221" s="141">
        <f t="shared" ref="C1221:M1221" si="245">C1213+C1214</f>
        <v>0.55612429459579438</v>
      </c>
      <c r="D1221" s="62">
        <f t="shared" si="245"/>
        <v>0.73923036629677186</v>
      </c>
      <c r="E1221" s="141">
        <f t="shared" si="245"/>
        <v>0.38875451333618055</v>
      </c>
      <c r="F1221" s="141">
        <f t="shared" si="245"/>
        <v>0.33367937816265847</v>
      </c>
      <c r="G1221" s="141">
        <f t="shared" si="245"/>
        <v>0.48498519087318998</v>
      </c>
      <c r="H1221" s="141">
        <f t="shared" si="245"/>
        <v>0.39674078974150218</v>
      </c>
      <c r="I1221" s="141">
        <f t="shared" si="245"/>
        <v>0.58436696067622207</v>
      </c>
      <c r="J1221" s="141">
        <f t="shared" si="245"/>
        <v>0.41590103234620346</v>
      </c>
      <c r="K1221" s="141">
        <f t="shared" si="245"/>
        <v>0.54324291411911951</v>
      </c>
      <c r="L1221" s="141">
        <f t="shared" si="245"/>
        <v>0.62663592678345581</v>
      </c>
      <c r="M1221" s="141">
        <f t="shared" si="245"/>
        <v>1</v>
      </c>
    </row>
    <row r="1222" spans="1:14">
      <c r="A1222"/>
      <c r="B1222" s="142"/>
      <c r="C1222" s="142"/>
      <c r="E1222" s="142"/>
      <c r="F1222" s="142"/>
      <c r="G1222" s="142"/>
      <c r="H1222" s="142"/>
      <c r="I1222" s="142"/>
      <c r="J1222" s="142"/>
      <c r="K1222" s="142"/>
      <c r="L1222" s="142"/>
      <c r="M1222" s="142"/>
    </row>
    <row r="1223" spans="1:14">
      <c r="A1223" s="64" t="s">
        <v>491</v>
      </c>
      <c r="B1223" s="150">
        <v>3.4438209030421647</v>
      </c>
      <c r="C1223" s="143">
        <v>3.2363485506136604</v>
      </c>
      <c r="D1223" s="67">
        <v>3.7853512388413062</v>
      </c>
      <c r="E1223" s="143">
        <v>3.1795224599138097</v>
      </c>
      <c r="F1223" s="148">
        <v>3.1588763107100011</v>
      </c>
      <c r="G1223" s="143">
        <v>3.3009132294866173</v>
      </c>
      <c r="H1223" s="143">
        <v>3.2184764909423982</v>
      </c>
      <c r="I1223" s="143">
        <v>3.4729993568540976</v>
      </c>
      <c r="J1223" s="143">
        <v>3.369153132749382</v>
      </c>
      <c r="K1223" s="143">
        <v>3.4280570010423994</v>
      </c>
      <c r="L1223" s="143">
        <v>3.8700162031342518</v>
      </c>
      <c r="M1223" s="143">
        <v>4</v>
      </c>
    </row>
    <row r="1224" spans="1:14">
      <c r="A1224"/>
    </row>
    <row r="1225" spans="1:14">
      <c r="A1225" s="51" t="s">
        <v>394</v>
      </c>
      <c r="B1225" s="51" t="s">
        <v>420</v>
      </c>
    </row>
    <row r="1226" spans="1:14">
      <c r="A1226" s="51" t="s">
        <v>396</v>
      </c>
      <c r="B1226" s="51" t="s">
        <v>397</v>
      </c>
    </row>
    <row r="1227" spans="1:14">
      <c r="A1227" s="48"/>
      <c r="B1227" s="49"/>
      <c r="C1227" s="49"/>
      <c r="D1227" s="49"/>
      <c r="E1227" s="49"/>
      <c r="F1227" s="49"/>
      <c r="G1227" s="49"/>
      <c r="H1227" s="49"/>
      <c r="I1227" s="49"/>
      <c r="J1227" s="49"/>
      <c r="K1227" s="49"/>
      <c r="L1227" s="49"/>
      <c r="M1227" s="49"/>
      <c r="N1227" s="49"/>
    </row>
    <row r="1228" spans="1:14">
      <c r="A1228" s="18" t="s">
        <v>425</v>
      </c>
      <c r="B1228" s="1"/>
      <c r="C1228" s="1"/>
      <c r="D1228" s="1"/>
      <c r="E1228" s="1"/>
      <c r="F1228" s="1"/>
      <c r="G1228" s="1"/>
      <c r="H1228" s="1"/>
      <c r="I1228" s="1"/>
      <c r="J1228" s="1"/>
      <c r="K1228" s="1"/>
      <c r="L1228" s="1"/>
      <c r="M1228" s="1"/>
      <c r="N1228" s="2"/>
    </row>
    <row r="1230" spans="1:14">
      <c r="B1230" s="3" t="s">
        <v>48</v>
      </c>
      <c r="C1230" s="4" t="s">
        <v>49</v>
      </c>
      <c r="D1230" s="4" t="s">
        <v>0</v>
      </c>
      <c r="E1230" s="4" t="s">
        <v>1</v>
      </c>
      <c r="F1230" s="4" t="s">
        <v>2</v>
      </c>
      <c r="G1230" s="4" t="s">
        <v>3</v>
      </c>
      <c r="H1230" s="4" t="s">
        <v>4</v>
      </c>
      <c r="I1230" s="4" t="s">
        <v>5</v>
      </c>
      <c r="J1230" s="4" t="s">
        <v>6</v>
      </c>
      <c r="K1230" s="4" t="s">
        <v>7</v>
      </c>
      <c r="L1230" s="4" t="s">
        <v>8</v>
      </c>
      <c r="M1230" s="4" t="s">
        <v>9</v>
      </c>
    </row>
    <row r="1231" spans="1:14">
      <c r="A1231" s="15" t="s">
        <v>166</v>
      </c>
      <c r="B1231" s="129">
        <v>0.56952885541465492</v>
      </c>
      <c r="C1231" s="130">
        <v>0.7703496633639566</v>
      </c>
      <c r="D1231" s="6">
        <v>0.70815360333029731</v>
      </c>
      <c r="E1231" s="130">
        <v>0.59152657529991859</v>
      </c>
      <c r="F1231" s="130">
        <v>0.66758307684281903</v>
      </c>
      <c r="G1231" s="130">
        <v>0.6212977182974988</v>
      </c>
      <c r="H1231" s="130">
        <v>0.55145786688377774</v>
      </c>
      <c r="I1231" s="130">
        <v>0.44955898566703417</v>
      </c>
      <c r="J1231" s="130">
        <v>0.29212444206919636</v>
      </c>
      <c r="K1231" s="130">
        <v>0.35655264369703765</v>
      </c>
      <c r="L1231" s="130">
        <v>3.0761245233866891E-2</v>
      </c>
      <c r="M1231" s="130">
        <v>0.5</v>
      </c>
    </row>
    <row r="1232" spans="1:14">
      <c r="A1232" s="16" t="s">
        <v>518</v>
      </c>
      <c r="B1232" s="133"/>
      <c r="C1232" s="134"/>
      <c r="D1232" s="11"/>
      <c r="E1232" s="134"/>
      <c r="F1232" s="132">
        <v>7.0008868485575665E-2</v>
      </c>
      <c r="G1232" s="134"/>
      <c r="H1232" s="132">
        <v>4.0651078770608591E-2</v>
      </c>
      <c r="I1232" s="132">
        <v>0.18801681367144432</v>
      </c>
      <c r="J1232" s="132">
        <v>4.6747899596821373E-2</v>
      </c>
      <c r="K1232" s="132">
        <v>0.24888992938537066</v>
      </c>
      <c r="L1232" s="132">
        <v>0.18364245728376108</v>
      </c>
      <c r="M1232" s="134"/>
    </row>
    <row r="1233" spans="1:14">
      <c r="A1233" s="16" t="s">
        <v>167</v>
      </c>
      <c r="B1233" s="131">
        <v>5.2746387883489662E-2</v>
      </c>
      <c r="C1233" s="134"/>
      <c r="D1233" s="8">
        <v>7.3467359741492849E-2</v>
      </c>
      <c r="E1233" s="134"/>
      <c r="F1233" s="132">
        <v>2.7408837185038334E-2</v>
      </c>
      <c r="G1233" s="132">
        <v>0.13631252742430891</v>
      </c>
      <c r="H1233" s="132">
        <v>0.21656192753918177</v>
      </c>
      <c r="I1233" s="132">
        <v>0.18078142227122382</v>
      </c>
      <c r="J1233" s="132">
        <v>0.17810519788592405</v>
      </c>
      <c r="K1233" s="132">
        <v>0.19201329255572708</v>
      </c>
      <c r="L1233" s="132">
        <v>0.20440436442672877</v>
      </c>
      <c r="M1233" s="134"/>
    </row>
    <row r="1234" spans="1:14">
      <c r="A1234" s="16" t="s">
        <v>168</v>
      </c>
      <c r="B1234" s="131">
        <v>6.1192677368669547E-2</v>
      </c>
      <c r="C1234" s="132">
        <v>7.2420658383720499E-2</v>
      </c>
      <c r="D1234" s="8">
        <v>3.4918988471941387E-2</v>
      </c>
      <c r="E1234" s="134"/>
      <c r="F1234" s="134"/>
      <c r="G1234" s="134"/>
      <c r="H1234" s="132">
        <v>0.10400340932220638</v>
      </c>
      <c r="I1234" s="134"/>
      <c r="J1234" s="132">
        <v>0.23977117976265583</v>
      </c>
      <c r="K1234" s="132">
        <v>0.10311449268509758</v>
      </c>
      <c r="L1234" s="132">
        <v>0.52145411398860841</v>
      </c>
      <c r="M1234" s="134"/>
    </row>
    <row r="1235" spans="1:14">
      <c r="A1235" s="16" t="s">
        <v>169</v>
      </c>
      <c r="B1235" s="131">
        <v>4.5791917860476566E-2</v>
      </c>
      <c r="C1235" s="134"/>
      <c r="D1235" s="8">
        <v>0.11198670700542747</v>
      </c>
      <c r="E1235" s="132">
        <v>0.212141553752378</v>
      </c>
      <c r="F1235" s="132">
        <v>0.12297981115342478</v>
      </c>
      <c r="G1235" s="134"/>
      <c r="H1235" s="132">
        <v>8.7325717484225518E-2</v>
      </c>
      <c r="I1235" s="132">
        <v>0.10499356854097758</v>
      </c>
      <c r="J1235" s="132">
        <v>0.24325128068540239</v>
      </c>
      <c r="K1235" s="132">
        <v>4.8398465612616383E-2</v>
      </c>
      <c r="L1235" s="134"/>
      <c r="M1235" s="132">
        <v>0.5</v>
      </c>
    </row>
    <row r="1236" spans="1:14">
      <c r="A1236" s="16" t="s">
        <v>76</v>
      </c>
      <c r="B1236" s="131">
        <v>0.27074016147270941</v>
      </c>
      <c r="C1236" s="132">
        <v>0.1572296782523229</v>
      </c>
      <c r="D1236" s="8">
        <v>7.147334145084093E-2</v>
      </c>
      <c r="E1236" s="132">
        <v>0.19633187094770357</v>
      </c>
      <c r="F1236" s="132">
        <v>0.11201940633314206</v>
      </c>
      <c r="G1236" s="132">
        <v>0.24238975427819223</v>
      </c>
      <c r="H1236" s="134"/>
      <c r="I1236" s="132">
        <v>7.6649209849320096E-2</v>
      </c>
      <c r="J1236" s="134"/>
      <c r="K1236" s="132">
        <v>5.1031176064150779E-2</v>
      </c>
      <c r="L1236" s="132">
        <v>5.9737819067034757E-2</v>
      </c>
      <c r="M1236" s="134"/>
    </row>
    <row r="1237" spans="1:14">
      <c r="A1237" s="17" t="s">
        <v>293</v>
      </c>
      <c r="B1237" s="135">
        <v>1</v>
      </c>
      <c r="C1237" s="136">
        <v>1</v>
      </c>
      <c r="D1237" s="10">
        <v>1</v>
      </c>
      <c r="E1237" s="136">
        <v>1</v>
      </c>
      <c r="F1237" s="136">
        <v>1</v>
      </c>
      <c r="G1237" s="136">
        <v>1</v>
      </c>
      <c r="H1237" s="136">
        <v>1</v>
      </c>
      <c r="I1237" s="136">
        <v>1</v>
      </c>
      <c r="J1237" s="136">
        <v>1</v>
      </c>
      <c r="K1237" s="136">
        <v>1</v>
      </c>
      <c r="L1237" s="136">
        <v>1</v>
      </c>
      <c r="M1237" s="136">
        <v>1</v>
      </c>
    </row>
    <row r="1238" spans="1:14">
      <c r="A1238" s="30" t="s">
        <v>295</v>
      </c>
      <c r="B1238" s="137">
        <v>12.464644999999999</v>
      </c>
      <c r="C1238" s="138">
        <v>12.895975</v>
      </c>
      <c r="D1238" s="28">
        <v>14.470780000000001</v>
      </c>
      <c r="E1238" s="138">
        <v>12.878499999999999</v>
      </c>
      <c r="F1238" s="138">
        <v>13.111491108071137</v>
      </c>
      <c r="G1238" s="138">
        <v>10.48234783433613</v>
      </c>
      <c r="H1238" s="138">
        <v>11.499290510393656</v>
      </c>
      <c r="I1238" s="161">
        <v>12.632971777773909</v>
      </c>
      <c r="J1238" s="161">
        <v>7.8947593994115719</v>
      </c>
      <c r="K1238" s="161">
        <v>17.561286819368785</v>
      </c>
      <c r="L1238" s="161">
        <v>7.5581129141097145</v>
      </c>
      <c r="M1238" s="161">
        <v>0.54001867085830102</v>
      </c>
    </row>
    <row r="1239" spans="1:14">
      <c r="A1239" s="22" t="s">
        <v>294</v>
      </c>
      <c r="B1239" s="139">
        <v>21</v>
      </c>
      <c r="C1239" s="140">
        <v>14</v>
      </c>
      <c r="D1239" s="20">
        <v>26</v>
      </c>
      <c r="E1239" s="140">
        <v>15</v>
      </c>
      <c r="F1239" s="140">
        <v>20</v>
      </c>
      <c r="G1239" s="140">
        <v>7</v>
      </c>
      <c r="H1239" s="140">
        <v>14</v>
      </c>
      <c r="I1239" s="162">
        <v>8</v>
      </c>
      <c r="J1239" s="162">
        <v>10</v>
      </c>
      <c r="K1239" s="162">
        <v>17</v>
      </c>
      <c r="L1239" s="162">
        <v>6</v>
      </c>
      <c r="M1239" s="162">
        <v>2</v>
      </c>
    </row>
    <row r="1240" spans="1:14">
      <c r="A1240"/>
    </row>
    <row r="1241" spans="1:14">
      <c r="A1241" s="51" t="s">
        <v>394</v>
      </c>
      <c r="B1241" s="51" t="s">
        <v>420</v>
      </c>
    </row>
    <row r="1242" spans="1:14">
      <c r="A1242" s="51" t="s">
        <v>396</v>
      </c>
      <c r="B1242" s="51" t="s">
        <v>397</v>
      </c>
    </row>
    <row r="1243" spans="1:14">
      <c r="A1243" s="48"/>
      <c r="B1243" s="49"/>
      <c r="C1243" s="49"/>
      <c r="D1243" s="49"/>
      <c r="E1243" s="49"/>
      <c r="F1243" s="49"/>
      <c r="G1243" s="49"/>
      <c r="H1243" s="49"/>
      <c r="I1243" s="49"/>
      <c r="J1243" s="49"/>
      <c r="K1243" s="49"/>
      <c r="L1243" s="49"/>
      <c r="M1243" s="49"/>
      <c r="N1243" s="49"/>
    </row>
    <row r="1244" spans="1:14">
      <c r="A1244" s="18" t="s">
        <v>426</v>
      </c>
      <c r="B1244" s="1"/>
      <c r="C1244" s="1"/>
      <c r="D1244" s="1"/>
      <c r="E1244" s="1"/>
      <c r="F1244" s="1"/>
      <c r="G1244" s="1"/>
      <c r="H1244" s="1"/>
      <c r="I1244" s="1"/>
      <c r="J1244" s="1"/>
      <c r="K1244" s="1"/>
      <c r="L1244" s="1"/>
      <c r="M1244" s="1"/>
    </row>
    <row r="1246" spans="1:14">
      <c r="B1246" s="3" t="s">
        <v>48</v>
      </c>
      <c r="C1246" s="4" t="s">
        <v>49</v>
      </c>
      <c r="D1246" s="4" t="s">
        <v>0</v>
      </c>
      <c r="E1246" s="4" t="s">
        <v>1</v>
      </c>
      <c r="F1246" s="4" t="s">
        <v>2</v>
      </c>
      <c r="G1246" s="4" t="s">
        <v>3</v>
      </c>
      <c r="H1246" s="4" t="s">
        <v>4</v>
      </c>
      <c r="I1246" s="4" t="s">
        <v>5</v>
      </c>
      <c r="J1246" s="4" t="s">
        <v>6</v>
      </c>
      <c r="K1246" s="4" t="s">
        <v>7</v>
      </c>
      <c r="L1246" s="4" t="s">
        <v>8</v>
      </c>
      <c r="M1246" s="4" t="s">
        <v>9</v>
      </c>
    </row>
    <row r="1247" spans="1:14">
      <c r="A1247" s="15" t="s">
        <v>90</v>
      </c>
      <c r="B1247" s="129">
        <v>9.476924533350127E-2</v>
      </c>
      <c r="C1247" s="130">
        <v>7.8614839126161462E-2</v>
      </c>
      <c r="D1247" s="13"/>
      <c r="E1247" s="130">
        <v>0.20102690530729511</v>
      </c>
      <c r="F1247" s="130">
        <v>6.9419375032604716E-2</v>
      </c>
      <c r="G1247" s="130">
        <v>0.24238975427819223</v>
      </c>
      <c r="H1247" s="130">
        <v>4.0651078770608598E-2</v>
      </c>
      <c r="I1247" s="144"/>
      <c r="J1247" s="130">
        <v>0.19650338108858101</v>
      </c>
      <c r="K1247" s="130">
        <v>4.8398465612616383E-2</v>
      </c>
      <c r="L1247" s="144"/>
      <c r="M1247" s="144"/>
    </row>
    <row r="1248" spans="1:14">
      <c r="A1248" s="16" t="s">
        <v>91</v>
      </c>
      <c r="B1248" s="131">
        <v>0.14861795101264416</v>
      </c>
      <c r="C1248" s="132">
        <v>0.15304465152886854</v>
      </c>
      <c r="D1248" s="11"/>
      <c r="E1248" s="132">
        <v>6.6627712854757923E-2</v>
      </c>
      <c r="F1248" s="132">
        <v>0.26422348583650684</v>
      </c>
      <c r="G1248" s="134"/>
      <c r="H1248" s="132">
        <v>0.27516919397516793</v>
      </c>
      <c r="I1248" s="132">
        <v>0.3687982359426682</v>
      </c>
      <c r="J1248" s="132">
        <v>0.10841388147355317</v>
      </c>
      <c r="K1248" s="132">
        <v>0.202753544217673</v>
      </c>
      <c r="L1248" s="132">
        <v>0.35249440519879316</v>
      </c>
      <c r="M1248" s="132">
        <v>0.5</v>
      </c>
    </row>
    <row r="1249" spans="1:14">
      <c r="A1249" s="16" t="s">
        <v>12</v>
      </c>
      <c r="B1249" s="131">
        <v>0.15978994989428097</v>
      </c>
      <c r="C1249" s="132">
        <v>0.14599245113300857</v>
      </c>
      <c r="D1249" s="8">
        <v>0.26317931721717835</v>
      </c>
      <c r="E1249" s="132">
        <v>0.20795162480102494</v>
      </c>
      <c r="F1249" s="132">
        <v>0.32179039073504095</v>
      </c>
      <c r="G1249" s="132">
        <v>0.13631252742430891</v>
      </c>
      <c r="H1249" s="132">
        <v>0.42456874618359458</v>
      </c>
      <c r="I1249" s="132">
        <v>0.5015274715178244</v>
      </c>
      <c r="J1249" s="132">
        <v>4.6747899596821373E-2</v>
      </c>
      <c r="K1249" s="132">
        <v>0.23811973609271159</v>
      </c>
      <c r="L1249" s="132">
        <v>0.43310189228357893</v>
      </c>
      <c r="M1249" s="134"/>
    </row>
    <row r="1250" spans="1:14">
      <c r="A1250" s="16" t="s">
        <v>92</v>
      </c>
      <c r="B1250" s="131">
        <v>0.34906248834202652</v>
      </c>
      <c r="C1250" s="132">
        <v>0.55808769790574198</v>
      </c>
      <c r="D1250" s="8">
        <v>0.5058348617006132</v>
      </c>
      <c r="E1250" s="132">
        <v>0.20509220794347166</v>
      </c>
      <c r="F1250" s="132">
        <v>0.236955501069435</v>
      </c>
      <c r="G1250" s="132">
        <v>0.50224879333040806</v>
      </c>
      <c r="H1250" s="132">
        <v>0.14389756767759007</v>
      </c>
      <c r="I1250" s="132">
        <v>5.3025082690187436E-2</v>
      </c>
      <c r="J1250" s="132">
        <v>0.43047106071690244</v>
      </c>
      <c r="K1250" s="132">
        <v>0.32636369171081375</v>
      </c>
      <c r="L1250" s="134"/>
      <c r="M1250" s="132">
        <v>0.5</v>
      </c>
    </row>
    <row r="1251" spans="1:14">
      <c r="A1251" s="16" t="s">
        <v>565</v>
      </c>
      <c r="B1251" s="131">
        <v>0.24776036541754698</v>
      </c>
      <c r="C1251" s="132">
        <v>6.426036030621958E-2</v>
      </c>
      <c r="D1251" s="8">
        <v>0.23098582108220841</v>
      </c>
      <c r="E1251" s="132">
        <v>0.31930154909345038</v>
      </c>
      <c r="F1251" s="132">
        <v>0.10761124732641246</v>
      </c>
      <c r="G1251" s="132">
        <v>0.11904892496709081</v>
      </c>
      <c r="H1251" s="132">
        <v>0.11571341339303891</v>
      </c>
      <c r="I1251" s="132">
        <v>7.664920984932011E-2</v>
      </c>
      <c r="J1251" s="132">
        <v>0.21786377712414196</v>
      </c>
      <c r="K1251" s="132">
        <v>0.18436456236618531</v>
      </c>
      <c r="L1251" s="132">
        <v>0.214403702517628</v>
      </c>
      <c r="M1251" s="134"/>
    </row>
    <row r="1252" spans="1:14">
      <c r="A1252" s="17" t="s">
        <v>293</v>
      </c>
      <c r="B1252" s="135">
        <v>1</v>
      </c>
      <c r="C1252" s="136">
        <v>1</v>
      </c>
      <c r="D1252" s="10">
        <v>1</v>
      </c>
      <c r="E1252" s="136">
        <v>1</v>
      </c>
      <c r="F1252" s="136">
        <v>1</v>
      </c>
      <c r="G1252" s="136">
        <v>1</v>
      </c>
      <c r="H1252" s="136">
        <v>1</v>
      </c>
      <c r="I1252" s="136">
        <v>1</v>
      </c>
      <c r="J1252" s="136">
        <v>1</v>
      </c>
      <c r="K1252" s="136">
        <v>1</v>
      </c>
      <c r="L1252" s="136">
        <v>1</v>
      </c>
      <c r="M1252" s="136">
        <v>1</v>
      </c>
    </row>
    <row r="1253" spans="1:14">
      <c r="A1253" s="30" t="s">
        <v>295</v>
      </c>
      <c r="B1253" s="137">
        <v>12.464645000000001</v>
      </c>
      <c r="C1253" s="138">
        <v>12.895974999999998</v>
      </c>
      <c r="D1253" s="28">
        <v>14.470780000000001</v>
      </c>
      <c r="E1253" s="138">
        <v>12.878500000000001</v>
      </c>
      <c r="F1253" s="138">
        <v>13.111491108071135</v>
      </c>
      <c r="G1253" s="138">
        <v>10.48234783433613</v>
      </c>
      <c r="H1253" s="138">
        <v>11.499290510393655</v>
      </c>
      <c r="I1253" s="138">
        <v>12.632971777773907</v>
      </c>
      <c r="J1253" s="138">
        <v>7.8947593994115719</v>
      </c>
      <c r="K1253" s="138">
        <v>17.561286819368785</v>
      </c>
      <c r="L1253" s="138">
        <v>7.5581129141097136</v>
      </c>
      <c r="M1253" s="138">
        <v>0.54001867085830102</v>
      </c>
    </row>
    <row r="1254" spans="1:14">
      <c r="A1254" s="22" t="s">
        <v>294</v>
      </c>
      <c r="B1254" s="139">
        <v>21</v>
      </c>
      <c r="C1254" s="140">
        <v>14</v>
      </c>
      <c r="D1254" s="20">
        <v>26</v>
      </c>
      <c r="E1254" s="140">
        <v>15</v>
      </c>
      <c r="F1254" s="140">
        <v>20</v>
      </c>
      <c r="G1254" s="140">
        <v>7</v>
      </c>
      <c r="H1254" s="140">
        <v>14</v>
      </c>
      <c r="I1254" s="140">
        <v>8</v>
      </c>
      <c r="J1254" s="140">
        <v>10</v>
      </c>
      <c r="K1254" s="140">
        <v>17</v>
      </c>
      <c r="L1254" s="140">
        <v>6</v>
      </c>
      <c r="M1254" s="140">
        <v>2</v>
      </c>
    </row>
    <row r="1255" spans="1:14">
      <c r="A1255"/>
    </row>
    <row r="1256" spans="1:14">
      <c r="A1256" s="61" t="s">
        <v>488</v>
      </c>
      <c r="B1256" s="141">
        <f>B1247+B1248</f>
        <v>0.24338719634614542</v>
      </c>
      <c r="C1256" s="141">
        <f t="shared" ref="C1256:M1256" si="246">C1247+C1248</f>
        <v>0.23165949065503</v>
      </c>
      <c r="D1256" s="62">
        <f t="shared" si="246"/>
        <v>0</v>
      </c>
      <c r="E1256" s="141">
        <f t="shared" si="246"/>
        <v>0.26765461816205305</v>
      </c>
      <c r="F1256" s="141">
        <f t="shared" si="246"/>
        <v>0.33364286086911155</v>
      </c>
      <c r="G1256" s="141">
        <f t="shared" si="246"/>
        <v>0.24238975427819223</v>
      </c>
      <c r="H1256" s="141">
        <f t="shared" si="246"/>
        <v>0.31582027274577651</v>
      </c>
      <c r="I1256" s="141">
        <f t="shared" si="246"/>
        <v>0.3687982359426682</v>
      </c>
      <c r="J1256" s="141">
        <f t="shared" si="246"/>
        <v>0.30491726256213419</v>
      </c>
      <c r="K1256" s="141">
        <f t="shared" si="246"/>
        <v>0.2511520098302894</v>
      </c>
      <c r="L1256" s="141">
        <f t="shared" si="246"/>
        <v>0.35249440519879316</v>
      </c>
      <c r="M1256" s="141">
        <f t="shared" si="246"/>
        <v>0.5</v>
      </c>
    </row>
    <row r="1257" spans="1:14">
      <c r="A1257" s="63" t="s">
        <v>489</v>
      </c>
      <c r="B1257" s="141">
        <f>B1249</f>
        <v>0.15978994989428097</v>
      </c>
      <c r="C1257" s="141">
        <f t="shared" ref="C1257:M1257" si="247">C1249</f>
        <v>0.14599245113300857</v>
      </c>
      <c r="D1257" s="62">
        <f t="shared" si="247"/>
        <v>0.26317931721717835</v>
      </c>
      <c r="E1257" s="141">
        <f t="shared" si="247"/>
        <v>0.20795162480102494</v>
      </c>
      <c r="F1257" s="141">
        <f t="shared" si="247"/>
        <v>0.32179039073504095</v>
      </c>
      <c r="G1257" s="141">
        <f t="shared" si="247"/>
        <v>0.13631252742430891</v>
      </c>
      <c r="H1257" s="141">
        <f t="shared" si="247"/>
        <v>0.42456874618359458</v>
      </c>
      <c r="I1257" s="141">
        <f t="shared" si="247"/>
        <v>0.5015274715178244</v>
      </c>
      <c r="J1257" s="141">
        <f t="shared" si="247"/>
        <v>4.6747899596821373E-2</v>
      </c>
      <c r="K1257" s="141">
        <f t="shared" si="247"/>
        <v>0.23811973609271159</v>
      </c>
      <c r="L1257" s="141">
        <f t="shared" si="247"/>
        <v>0.43310189228357893</v>
      </c>
      <c r="M1257" s="141">
        <f t="shared" si="247"/>
        <v>0</v>
      </c>
    </row>
    <row r="1258" spans="1:14">
      <c r="A1258" s="60" t="s">
        <v>490</v>
      </c>
      <c r="B1258" s="141">
        <f>B1250+B1251</f>
        <v>0.59682285375957345</v>
      </c>
      <c r="C1258" s="141">
        <f t="shared" ref="C1258:M1258" si="248">C1250+C1251</f>
        <v>0.6223480582119616</v>
      </c>
      <c r="D1258" s="62">
        <f t="shared" si="248"/>
        <v>0.73682068278282165</v>
      </c>
      <c r="E1258" s="141">
        <f t="shared" si="248"/>
        <v>0.52439375703692204</v>
      </c>
      <c r="F1258" s="141">
        <f t="shared" si="248"/>
        <v>0.34456674839584744</v>
      </c>
      <c r="G1258" s="141">
        <f t="shared" si="248"/>
        <v>0.62129771829749891</v>
      </c>
      <c r="H1258" s="141">
        <f t="shared" si="248"/>
        <v>0.25961098107062897</v>
      </c>
      <c r="I1258" s="141">
        <f t="shared" si="248"/>
        <v>0.12967429253950755</v>
      </c>
      <c r="J1258" s="141">
        <f t="shared" si="248"/>
        <v>0.6483348378410444</v>
      </c>
      <c r="K1258" s="141">
        <f t="shared" si="248"/>
        <v>0.51072825407699907</v>
      </c>
      <c r="L1258" s="141">
        <f t="shared" si="248"/>
        <v>0.214403702517628</v>
      </c>
      <c r="M1258" s="141">
        <f t="shared" si="248"/>
        <v>0.5</v>
      </c>
    </row>
    <row r="1259" spans="1:14">
      <c r="A1259"/>
      <c r="B1259" s="142"/>
      <c r="C1259" s="142"/>
      <c r="E1259" s="142"/>
      <c r="F1259" s="142"/>
      <c r="G1259" s="142"/>
      <c r="H1259" s="142"/>
      <c r="I1259" s="142"/>
      <c r="J1259" s="142"/>
      <c r="K1259" s="142"/>
      <c r="L1259" s="142"/>
      <c r="M1259" s="142"/>
    </row>
    <row r="1260" spans="1:14">
      <c r="A1260" s="64" t="s">
        <v>491</v>
      </c>
      <c r="B1260" s="150">
        <v>3.5064267774974738</v>
      </c>
      <c r="C1260" s="143">
        <v>3.3763340887369897</v>
      </c>
      <c r="D1260" s="67">
        <v>3.9678065038650288</v>
      </c>
      <c r="E1260" s="143">
        <v>3.375013782661024</v>
      </c>
      <c r="F1260" s="148">
        <v>3.0491157598205438</v>
      </c>
      <c r="G1260" s="143">
        <v>3.2555671347082051</v>
      </c>
      <c r="H1260" s="143">
        <v>3.0188530429472826</v>
      </c>
      <c r="I1260" s="143">
        <v>2.8375252664461592</v>
      </c>
      <c r="J1260" s="143">
        <v>3.3647779713144708</v>
      </c>
      <c r="K1260" s="143">
        <v>3.3955423410002794</v>
      </c>
      <c r="L1260" s="143">
        <v>3.0763129998364627</v>
      </c>
      <c r="M1260" s="143">
        <v>3</v>
      </c>
    </row>
    <row r="1261" spans="1:14">
      <c r="A1261"/>
    </row>
    <row r="1262" spans="1:14">
      <c r="A1262" s="51" t="s">
        <v>394</v>
      </c>
      <c r="B1262" s="51" t="s">
        <v>420</v>
      </c>
    </row>
    <row r="1263" spans="1:14">
      <c r="A1263" s="51" t="s">
        <v>396</v>
      </c>
      <c r="B1263" s="51" t="s">
        <v>397</v>
      </c>
    </row>
    <row r="1264" spans="1:14">
      <c r="A1264" s="48"/>
      <c r="B1264" s="49"/>
      <c r="C1264" s="49"/>
      <c r="D1264" s="49"/>
      <c r="E1264" s="49"/>
      <c r="F1264" s="49"/>
      <c r="G1264" s="49"/>
      <c r="H1264" s="49"/>
      <c r="I1264" s="49"/>
      <c r="J1264" s="49"/>
      <c r="K1264" s="49"/>
      <c r="L1264" s="49"/>
      <c r="M1264" s="49"/>
      <c r="N1264" s="49"/>
    </row>
    <row r="1265" spans="1:18">
      <c r="A1265" s="188" t="s">
        <v>616</v>
      </c>
      <c r="B1265" s="189"/>
      <c r="C1265" s="189"/>
    </row>
    <row r="1267" spans="1:18">
      <c r="R1267" s="190">
        <v>2025</v>
      </c>
    </row>
    <row r="1268" spans="1:18">
      <c r="A1268" s="191">
        <v>0</v>
      </c>
      <c r="R1268" s="192">
        <v>0.11566982144599475</v>
      </c>
    </row>
    <row r="1269" spans="1:18">
      <c r="A1269" s="193" t="s">
        <v>617</v>
      </c>
      <c r="R1269" s="192">
        <v>0.79698206954524631</v>
      </c>
    </row>
    <row r="1270" spans="1:18">
      <c r="A1270" s="193" t="s">
        <v>618</v>
      </c>
      <c r="R1270" s="194">
        <v>8.7348109008758834E-2</v>
      </c>
    </row>
    <row r="1271" spans="1:18">
      <c r="A1271" s="193" t="s">
        <v>619</v>
      </c>
      <c r="R1271" s="195"/>
    </row>
    <row r="1272" spans="1:18">
      <c r="A1272" s="193" t="s">
        <v>620</v>
      </c>
      <c r="R1272" s="195"/>
    </row>
    <row r="1273" spans="1:18">
      <c r="A1273" s="193" t="s">
        <v>621</v>
      </c>
      <c r="R1273" s="195"/>
    </row>
    <row r="1274" spans="1:18">
      <c r="A1274" s="193" t="s">
        <v>622</v>
      </c>
      <c r="R1274" s="195"/>
    </row>
    <row r="1275" spans="1:18">
      <c r="A1275" s="193" t="s">
        <v>623</v>
      </c>
      <c r="R1275" s="195"/>
    </row>
    <row r="1276" spans="1:18">
      <c r="A1276" s="193" t="s">
        <v>624</v>
      </c>
      <c r="R1276" s="195"/>
    </row>
    <row r="1277" spans="1:18">
      <c r="A1277" s="193" t="s">
        <v>409</v>
      </c>
      <c r="R1277" s="195"/>
    </row>
    <row r="1278" spans="1:18">
      <c r="A1278" s="193" t="s">
        <v>625</v>
      </c>
      <c r="R1278" s="195"/>
    </row>
    <row r="1279" spans="1:18">
      <c r="A1279" s="196" t="s">
        <v>293</v>
      </c>
      <c r="R1279" s="197">
        <v>1</v>
      </c>
    </row>
    <row r="1280" spans="1:18" s="23" customFormat="1">
      <c r="A1280" s="198" t="s">
        <v>295</v>
      </c>
      <c r="B1280"/>
      <c r="C1280"/>
      <c r="D1280"/>
      <c r="E1280"/>
      <c r="R1280" s="199">
        <v>14.406756752373157</v>
      </c>
    </row>
    <row r="1281" spans="1:18" s="23" customFormat="1">
      <c r="A1281" s="200" t="s">
        <v>294</v>
      </c>
      <c r="B1281"/>
      <c r="C1281"/>
      <c r="D1281"/>
      <c r="E1281"/>
      <c r="R1281" s="201">
        <v>28</v>
      </c>
    </row>
    <row r="1282" spans="1:18">
      <c r="A1282"/>
    </row>
    <row r="1283" spans="1:18">
      <c r="A1283" s="51" t="s">
        <v>394</v>
      </c>
      <c r="B1283" s="51" t="s">
        <v>626</v>
      </c>
    </row>
    <row r="1284" spans="1:18">
      <c r="A1284" s="51" t="s">
        <v>396</v>
      </c>
      <c r="B1284" s="51" t="s">
        <v>627</v>
      </c>
    </row>
    <row r="1286" spans="1:18">
      <c r="A1286" s="188" t="s">
        <v>628</v>
      </c>
      <c r="B1286" s="189"/>
      <c r="C1286" s="189"/>
    </row>
    <row r="1288" spans="1:18">
      <c r="R1288" s="190">
        <v>2025</v>
      </c>
    </row>
    <row r="1289" spans="1:18">
      <c r="A1289" s="191">
        <v>0</v>
      </c>
      <c r="R1289" s="192">
        <v>0.41921913582563408</v>
      </c>
    </row>
    <row r="1290" spans="1:18">
      <c r="A1290" s="193" t="s">
        <v>617</v>
      </c>
      <c r="R1290" s="192">
        <v>0.58078086417436592</v>
      </c>
    </row>
    <row r="1291" spans="1:18">
      <c r="A1291" s="193" t="s">
        <v>618</v>
      </c>
      <c r="R1291" s="194"/>
    </row>
    <row r="1292" spans="1:18">
      <c r="A1292" s="193" t="s">
        <v>619</v>
      </c>
      <c r="R1292" s="195"/>
    </row>
    <row r="1293" spans="1:18">
      <c r="A1293" s="193" t="s">
        <v>620</v>
      </c>
      <c r="R1293" s="195"/>
    </row>
    <row r="1294" spans="1:18">
      <c r="A1294" s="193" t="s">
        <v>621</v>
      </c>
      <c r="R1294" s="195"/>
    </row>
    <row r="1295" spans="1:18">
      <c r="A1295" s="193" t="s">
        <v>622</v>
      </c>
      <c r="R1295" s="195"/>
    </row>
    <row r="1296" spans="1:18">
      <c r="A1296" s="193" t="s">
        <v>623</v>
      </c>
      <c r="R1296" s="195"/>
    </row>
    <row r="1297" spans="1:18">
      <c r="A1297" s="193" t="s">
        <v>624</v>
      </c>
      <c r="R1297" s="195"/>
    </row>
    <row r="1298" spans="1:18">
      <c r="A1298" s="193" t="s">
        <v>409</v>
      </c>
      <c r="R1298" s="195"/>
    </row>
    <row r="1299" spans="1:18">
      <c r="A1299" s="193" t="s">
        <v>625</v>
      </c>
      <c r="R1299" s="195"/>
    </row>
    <row r="1300" spans="1:18">
      <c r="A1300" s="196" t="s">
        <v>293</v>
      </c>
      <c r="R1300" s="197">
        <v>1</v>
      </c>
    </row>
    <row r="1301" spans="1:18" s="23" customFormat="1">
      <c r="A1301" s="198" t="s">
        <v>295</v>
      </c>
      <c r="B1301"/>
      <c r="C1301"/>
      <c r="D1301"/>
      <c r="E1301"/>
      <c r="R1301" s="199">
        <v>14.406756752373159</v>
      </c>
    </row>
    <row r="1302" spans="1:18" s="23" customFormat="1">
      <c r="A1302" s="200" t="s">
        <v>294</v>
      </c>
      <c r="B1302"/>
      <c r="C1302"/>
      <c r="D1302"/>
      <c r="E1302"/>
      <c r="R1302" s="201">
        <v>28</v>
      </c>
    </row>
    <row r="1303" spans="1:18">
      <c r="A1303"/>
    </row>
    <row r="1304" spans="1:18">
      <c r="A1304" s="51" t="s">
        <v>394</v>
      </c>
      <c r="B1304" s="51" t="s">
        <v>626</v>
      </c>
    </row>
    <row r="1305" spans="1:18">
      <c r="A1305" s="51" t="s">
        <v>396</v>
      </c>
      <c r="B1305" s="51" t="s">
        <v>627</v>
      </c>
    </row>
    <row r="1307" spans="1:18">
      <c r="A1307" s="18" t="s">
        <v>342</v>
      </c>
      <c r="B1307" s="1"/>
      <c r="C1307" s="1"/>
      <c r="D1307" s="1"/>
      <c r="E1307" s="1"/>
      <c r="F1307" s="1"/>
      <c r="G1307" s="1"/>
      <c r="H1307" s="1"/>
      <c r="I1307" s="1"/>
      <c r="J1307" s="1"/>
      <c r="K1307" s="1"/>
      <c r="L1307" s="1"/>
      <c r="M1307" s="2"/>
    </row>
    <row r="1309" spans="1:18">
      <c r="B1309" s="3" t="s">
        <v>48</v>
      </c>
      <c r="C1309" s="4" t="s">
        <v>49</v>
      </c>
      <c r="D1309" s="4" t="s">
        <v>0</v>
      </c>
      <c r="E1309" s="4" t="s">
        <v>1</v>
      </c>
      <c r="F1309" s="4" t="s">
        <v>2</v>
      </c>
      <c r="G1309" s="4" t="s">
        <v>3</v>
      </c>
      <c r="H1309" s="4" t="s">
        <v>4</v>
      </c>
      <c r="I1309" s="4" t="s">
        <v>5</v>
      </c>
      <c r="J1309" s="4" t="s">
        <v>6</v>
      </c>
      <c r="K1309" s="4" t="s">
        <v>7</v>
      </c>
      <c r="L1309" s="4" t="s">
        <v>8</v>
      </c>
    </row>
    <row r="1310" spans="1:18">
      <c r="A1310" s="15" t="s">
        <v>483</v>
      </c>
      <c r="B1310" s="5">
        <v>0.65955862963071155</v>
      </c>
      <c r="C1310" s="130">
        <v>0.46523136514366215</v>
      </c>
      <c r="D1310" s="6">
        <v>0.50604780903204138</v>
      </c>
      <c r="E1310" s="6">
        <v>0.42830929512508797</v>
      </c>
      <c r="F1310" s="6">
        <v>0.43486362408857682</v>
      </c>
      <c r="G1310" s="130">
        <v>0.65604283746909942</v>
      </c>
      <c r="H1310" s="6">
        <v>0.46004497839158209</v>
      </c>
      <c r="I1310" s="130">
        <v>0.35672906622060407</v>
      </c>
      <c r="J1310" s="130">
        <v>0.21832162047528869</v>
      </c>
      <c r="K1310" s="130">
        <v>0.49782489840001642</v>
      </c>
      <c r="L1310" s="130">
        <v>0.25315267547807174</v>
      </c>
    </row>
    <row r="1311" spans="1:18">
      <c r="A1311" s="16" t="s">
        <v>484</v>
      </c>
      <c r="B1311" s="7">
        <v>0.10306305941090076</v>
      </c>
      <c r="C1311" s="132">
        <v>0.10053978260957157</v>
      </c>
      <c r="D1311" s="8">
        <v>0.10235077943282794</v>
      </c>
      <c r="E1311" s="8">
        <v>0.19567495262512544</v>
      </c>
      <c r="F1311" s="8">
        <v>0.21058331082905751</v>
      </c>
      <c r="G1311" s="132">
        <v>0.14664647968042971</v>
      </c>
      <c r="H1311" s="8">
        <v>0.19278173149192029</v>
      </c>
      <c r="I1311" s="132">
        <v>5.6221096133031577E-2</v>
      </c>
      <c r="J1311" s="132">
        <v>0.27581042575226317</v>
      </c>
      <c r="K1311" s="132">
        <v>0.24217537906374023</v>
      </c>
      <c r="L1311" s="132">
        <v>0.20483533073961269</v>
      </c>
    </row>
    <row r="1312" spans="1:18">
      <c r="A1312" s="16" t="s">
        <v>179</v>
      </c>
      <c r="B1312" s="7">
        <v>0.23737831095838774</v>
      </c>
      <c r="C1312" s="132">
        <v>0.43422885224676622</v>
      </c>
      <c r="D1312" s="8">
        <v>0.39160141153513067</v>
      </c>
      <c r="E1312" s="8">
        <v>0.37601575224978651</v>
      </c>
      <c r="F1312" s="8">
        <v>0.35455306508236561</v>
      </c>
      <c r="G1312" s="132">
        <v>0.19731068285047088</v>
      </c>
      <c r="H1312" s="8">
        <v>0.3471732901164975</v>
      </c>
      <c r="I1312" s="132">
        <v>0.5870498376463642</v>
      </c>
      <c r="J1312" s="132">
        <v>0.50586795377244798</v>
      </c>
      <c r="K1312" s="132">
        <v>0.25999972253624326</v>
      </c>
      <c r="L1312" s="132">
        <v>0.54201199378231568</v>
      </c>
    </row>
    <row r="1313" spans="1:14">
      <c r="A1313" s="17" t="s">
        <v>293</v>
      </c>
      <c r="B1313" s="9">
        <v>1</v>
      </c>
      <c r="C1313" s="136">
        <v>1</v>
      </c>
      <c r="D1313" s="10">
        <v>1</v>
      </c>
      <c r="E1313" s="10">
        <v>1</v>
      </c>
      <c r="F1313" s="10">
        <v>1</v>
      </c>
      <c r="G1313" s="136">
        <v>1</v>
      </c>
      <c r="H1313" s="10">
        <v>1</v>
      </c>
      <c r="I1313" s="136">
        <v>1</v>
      </c>
      <c r="J1313" s="136">
        <v>1</v>
      </c>
      <c r="K1313" s="136">
        <v>1</v>
      </c>
      <c r="L1313" s="136">
        <v>1</v>
      </c>
    </row>
    <row r="1314" spans="1:14">
      <c r="A1314" s="30" t="s">
        <v>295</v>
      </c>
      <c r="B1314" s="29">
        <v>25.160954999999994</v>
      </c>
      <c r="C1314" s="138">
        <v>18.613975</v>
      </c>
      <c r="D1314" s="28">
        <v>30.726829999999996</v>
      </c>
      <c r="E1314" s="28">
        <v>30.052849999999999</v>
      </c>
      <c r="F1314" s="28">
        <v>25.328317373461012</v>
      </c>
      <c r="G1314" s="138">
        <v>16.80369457915662</v>
      </c>
      <c r="H1314" s="28">
        <v>24.913178952295969</v>
      </c>
      <c r="I1314" s="138">
        <v>23.59222568495337</v>
      </c>
      <c r="J1314" s="138">
        <v>16.512277988182923</v>
      </c>
      <c r="K1314" s="138">
        <v>20.380107997356603</v>
      </c>
      <c r="L1314" s="138">
        <v>21.853606126773329</v>
      </c>
    </row>
    <row r="1315" spans="1:14">
      <c r="A1315" s="22" t="s">
        <v>294</v>
      </c>
      <c r="B1315" s="21">
        <v>40</v>
      </c>
      <c r="C1315" s="140">
        <v>21</v>
      </c>
      <c r="D1315" s="20">
        <v>56</v>
      </c>
      <c r="E1315" s="20">
        <v>35</v>
      </c>
      <c r="F1315" s="20">
        <v>37</v>
      </c>
      <c r="G1315" s="140">
        <v>13</v>
      </c>
      <c r="H1315" s="20">
        <v>35</v>
      </c>
      <c r="I1315" s="140">
        <v>15</v>
      </c>
      <c r="J1315" s="140">
        <v>23</v>
      </c>
      <c r="K1315" s="140">
        <v>23</v>
      </c>
      <c r="L1315" s="140">
        <v>21</v>
      </c>
    </row>
    <row r="1316" spans="1:14">
      <c r="A1316"/>
    </row>
    <row r="1317" spans="1:14">
      <c r="A1317" s="51" t="s">
        <v>394</v>
      </c>
      <c r="B1317" s="51" t="s">
        <v>427</v>
      </c>
    </row>
    <row r="1318" spans="1:14">
      <c r="A1318" s="51" t="s">
        <v>396</v>
      </c>
      <c r="B1318" s="51" t="s">
        <v>397</v>
      </c>
    </row>
    <row r="1319" spans="1:14">
      <c r="A1319" s="48"/>
      <c r="B1319" s="49"/>
      <c r="C1319" s="49"/>
      <c r="D1319" s="49"/>
      <c r="E1319" s="49"/>
      <c r="F1319" s="49"/>
      <c r="G1319" s="49"/>
      <c r="H1319" s="49"/>
      <c r="I1319" s="49"/>
      <c r="J1319" s="49"/>
      <c r="K1319" s="49"/>
      <c r="L1319" s="49"/>
      <c r="M1319" s="49"/>
      <c r="N1319" s="49"/>
    </row>
    <row r="1320" spans="1:14">
      <c r="A1320" s="18" t="s">
        <v>485</v>
      </c>
      <c r="B1320" s="1"/>
      <c r="C1320" s="1"/>
      <c r="D1320" s="1"/>
      <c r="E1320" s="1"/>
      <c r="F1320" s="1"/>
      <c r="G1320" s="1"/>
      <c r="H1320" s="1"/>
      <c r="I1320" s="1"/>
      <c r="J1320" s="1"/>
      <c r="K1320" s="1"/>
      <c r="L1320" s="1"/>
    </row>
    <row r="1322" spans="1:14">
      <c r="B1322" s="3" t="s">
        <v>48</v>
      </c>
      <c r="C1322" s="4" t="s">
        <v>49</v>
      </c>
      <c r="D1322" s="4" t="s">
        <v>0</v>
      </c>
      <c r="E1322" s="4" t="s">
        <v>1</v>
      </c>
      <c r="F1322" s="4" t="s">
        <v>2</v>
      </c>
      <c r="G1322" s="4" t="s">
        <v>3</v>
      </c>
      <c r="H1322" s="4" t="s">
        <v>4</v>
      </c>
      <c r="I1322" s="4" t="s">
        <v>5</v>
      </c>
      <c r="J1322" s="4" t="s">
        <v>6</v>
      </c>
      <c r="K1322" s="4" t="s">
        <v>7</v>
      </c>
      <c r="L1322" s="4" t="s">
        <v>8</v>
      </c>
    </row>
    <row r="1323" spans="1:14">
      <c r="A1323" s="15" t="s">
        <v>97</v>
      </c>
      <c r="B1323" s="5">
        <v>0.12649420500930905</v>
      </c>
      <c r="C1323" s="130">
        <v>0.13776020436258243</v>
      </c>
      <c r="D1323" s="6">
        <v>0.23090471747329608</v>
      </c>
      <c r="E1323" s="6">
        <v>0.32374799727812831</v>
      </c>
      <c r="F1323" s="6">
        <v>0.18530110721036996</v>
      </c>
      <c r="G1323" s="130">
        <v>0.37781313351638479</v>
      </c>
      <c r="H1323" s="6">
        <v>0.1959261086057873</v>
      </c>
      <c r="I1323" s="130">
        <v>0.42985584965069373</v>
      </c>
      <c r="J1323" s="130">
        <v>0.19173343888089234</v>
      </c>
      <c r="K1323" s="130">
        <v>0.13925460319451857</v>
      </c>
      <c r="L1323" s="130">
        <v>0.26517372892643026</v>
      </c>
    </row>
    <row r="1324" spans="1:14">
      <c r="A1324" s="16" t="s">
        <v>98</v>
      </c>
      <c r="B1324" s="7">
        <v>7.172581485877623E-2</v>
      </c>
      <c r="C1324" s="132">
        <v>0.19547597974102796</v>
      </c>
      <c r="D1324" s="8">
        <v>0.22106071469136254</v>
      </c>
      <c r="E1324" s="8">
        <v>0.14743160798393498</v>
      </c>
      <c r="F1324" s="8">
        <v>0.17637321091007294</v>
      </c>
      <c r="G1324" s="132">
        <v>3.7884814425141355E-2</v>
      </c>
      <c r="H1324" s="8">
        <v>0.26146479237128895</v>
      </c>
      <c r="I1324" s="132">
        <v>0.20272065335038866</v>
      </c>
      <c r="J1324" s="132">
        <v>0.1868714965470365</v>
      </c>
      <c r="K1324" s="132">
        <v>0.25326197972270109</v>
      </c>
      <c r="L1324" s="132">
        <v>8.2924443326827232E-2</v>
      </c>
    </row>
    <row r="1325" spans="1:14">
      <c r="A1325" s="16" t="s">
        <v>12</v>
      </c>
      <c r="B1325" s="7">
        <v>0.36284195095138472</v>
      </c>
      <c r="C1325" s="132">
        <v>0.243987111833985</v>
      </c>
      <c r="D1325" s="8">
        <v>0.33227345612938275</v>
      </c>
      <c r="E1325" s="8">
        <v>0.2552628120128374</v>
      </c>
      <c r="F1325" s="8">
        <v>0.41994869025114773</v>
      </c>
      <c r="G1325" s="132">
        <v>7.62999649293883E-2</v>
      </c>
      <c r="H1325" s="8">
        <v>0.23886109545283729</v>
      </c>
      <c r="I1325" s="132">
        <v>0.16470284364852902</v>
      </c>
      <c r="J1325" s="132">
        <v>0.2809396081344247</v>
      </c>
      <c r="K1325" s="132">
        <v>0.32500302679979109</v>
      </c>
      <c r="L1325" s="132">
        <v>0.24371761158990718</v>
      </c>
    </row>
    <row r="1326" spans="1:14">
      <c r="A1326" s="16" t="s">
        <v>99</v>
      </c>
      <c r="B1326" s="7">
        <v>0.241807196904887</v>
      </c>
      <c r="C1326" s="132">
        <v>0.17865125530683268</v>
      </c>
      <c r="D1326" s="8">
        <v>9.2660876504344902E-2</v>
      </c>
      <c r="E1326" s="8">
        <v>0.11476981384461041</v>
      </c>
      <c r="F1326" s="8">
        <v>0.10534431541992979</v>
      </c>
      <c r="G1326" s="132">
        <v>0.46958693662483852</v>
      </c>
      <c r="H1326" s="8">
        <v>0.14534009770762871</v>
      </c>
      <c r="I1326" s="132">
        <v>4.1043491095149071E-2</v>
      </c>
      <c r="J1326" s="132">
        <v>0.11438711540751717</v>
      </c>
      <c r="K1326" s="132">
        <v>0.21982878264807623</v>
      </c>
      <c r="L1326" s="132">
        <v>0.32540403488818398</v>
      </c>
    </row>
    <row r="1327" spans="1:14">
      <c r="A1327" s="16" t="s">
        <v>100</v>
      </c>
      <c r="B1327" s="7">
        <v>0.12769030428296541</v>
      </c>
      <c r="C1327" s="132">
        <v>0.14746259195040287</v>
      </c>
      <c r="D1327" s="8">
        <v>8.8585285237689659E-2</v>
      </c>
      <c r="E1327" s="8">
        <v>7.4941977216803068E-2</v>
      </c>
      <c r="F1327" s="8">
        <v>3.1830947880097216E-2</v>
      </c>
      <c r="G1327" s="132">
        <v>3.8415150504246959E-2</v>
      </c>
      <c r="H1327" s="8">
        <v>5.8072623074032312E-2</v>
      </c>
      <c r="I1327" s="134"/>
      <c r="J1327" s="132">
        <v>6.1986564728647255E-2</v>
      </c>
      <c r="K1327" s="132">
        <v>4.188480467777124E-2</v>
      </c>
      <c r="L1327" s="132">
        <v>4.1459295449431173E-2</v>
      </c>
    </row>
    <row r="1328" spans="1:14">
      <c r="A1328" s="16" t="s">
        <v>180</v>
      </c>
      <c r="B1328" s="7">
        <v>6.9440527992677539E-2</v>
      </c>
      <c r="C1328" s="132">
        <v>9.6662856805169242E-2</v>
      </c>
      <c r="D1328" s="8">
        <v>3.4514949963924034E-2</v>
      </c>
      <c r="E1328" s="8">
        <v>8.3845791663685804E-2</v>
      </c>
      <c r="F1328" s="8">
        <v>8.1201728328382392E-2</v>
      </c>
      <c r="G1328" s="134"/>
      <c r="H1328" s="8">
        <v>0.10033528278842539</v>
      </c>
      <c r="I1328" s="132">
        <v>0.16167716225523962</v>
      </c>
      <c r="J1328" s="132">
        <v>0.16408177630148185</v>
      </c>
      <c r="K1328" s="132">
        <v>2.0766802957141769E-2</v>
      </c>
      <c r="L1328" s="132">
        <v>4.1320885819220103E-2</v>
      </c>
    </row>
    <row r="1329" spans="1:12">
      <c r="A1329" s="17" t="s">
        <v>293</v>
      </c>
      <c r="B1329" s="9">
        <v>1</v>
      </c>
      <c r="C1329" s="136">
        <v>1</v>
      </c>
      <c r="D1329" s="10">
        <v>1</v>
      </c>
      <c r="E1329" s="10">
        <v>1</v>
      </c>
      <c r="F1329" s="10">
        <v>1</v>
      </c>
      <c r="G1329" s="136">
        <v>1</v>
      </c>
      <c r="H1329" s="10">
        <v>1</v>
      </c>
      <c r="I1329" s="136">
        <v>1</v>
      </c>
      <c r="J1329" s="136">
        <v>1</v>
      </c>
      <c r="K1329" s="136">
        <v>1</v>
      </c>
      <c r="L1329" s="136">
        <v>1</v>
      </c>
    </row>
    <row r="1330" spans="1:12">
      <c r="A1330" s="30" t="s">
        <v>295</v>
      </c>
      <c r="B1330" s="29">
        <v>25.160955000000001</v>
      </c>
      <c r="C1330" s="138">
        <v>18.613974999999996</v>
      </c>
      <c r="D1330" s="28">
        <v>30.72683</v>
      </c>
      <c r="E1330" s="28">
        <v>30.052849999999999</v>
      </c>
      <c r="F1330" s="28">
        <v>25.328317373461012</v>
      </c>
      <c r="G1330" s="138">
        <v>16.80369457915662</v>
      </c>
      <c r="H1330" s="28">
        <v>24.913178952295969</v>
      </c>
      <c r="I1330" s="138">
        <v>23.592225684953366</v>
      </c>
      <c r="J1330" s="138">
        <v>16.512277988182923</v>
      </c>
      <c r="K1330" s="138">
        <v>20.380107997356603</v>
      </c>
      <c r="L1330" s="138">
        <v>21.853606126773332</v>
      </c>
    </row>
    <row r="1331" spans="1:12">
      <c r="A1331" s="22" t="s">
        <v>294</v>
      </c>
      <c r="B1331" s="21">
        <v>40</v>
      </c>
      <c r="C1331" s="140">
        <v>21</v>
      </c>
      <c r="D1331" s="20">
        <v>56</v>
      </c>
      <c r="E1331" s="20">
        <v>35</v>
      </c>
      <c r="F1331" s="20">
        <v>37</v>
      </c>
      <c r="G1331" s="140">
        <v>13</v>
      </c>
      <c r="H1331" s="20">
        <v>35</v>
      </c>
      <c r="I1331" s="140">
        <v>15</v>
      </c>
      <c r="J1331" s="140">
        <v>23</v>
      </c>
      <c r="K1331" s="140">
        <v>23</v>
      </c>
      <c r="L1331" s="140">
        <v>21</v>
      </c>
    </row>
    <row r="1332" spans="1:12">
      <c r="A1332"/>
    </row>
    <row r="1333" spans="1:12">
      <c r="A1333" s="61" t="s">
        <v>488</v>
      </c>
      <c r="B1333" s="62">
        <f>B1324+B1325</f>
        <v>0.43456776581016093</v>
      </c>
      <c r="C1333" s="141">
        <f t="shared" ref="C1333:L1333" si="249">C1324+C1325</f>
        <v>0.43946309157501295</v>
      </c>
      <c r="D1333" s="62">
        <f t="shared" si="249"/>
        <v>0.55333417082074532</v>
      </c>
      <c r="E1333" s="62">
        <f t="shared" si="249"/>
        <v>0.40269441999677236</v>
      </c>
      <c r="F1333" s="62">
        <f t="shared" si="249"/>
        <v>0.59632190116122064</v>
      </c>
      <c r="G1333" s="141">
        <f t="shared" si="249"/>
        <v>0.11418477935452966</v>
      </c>
      <c r="H1333" s="62">
        <f t="shared" si="249"/>
        <v>0.50032588782412624</v>
      </c>
      <c r="I1333" s="141">
        <f t="shared" si="249"/>
        <v>0.36742349699891769</v>
      </c>
      <c r="J1333" s="141">
        <f t="shared" si="249"/>
        <v>0.4678111046814612</v>
      </c>
      <c r="K1333" s="141">
        <f t="shared" si="249"/>
        <v>0.57826500652249213</v>
      </c>
      <c r="L1333" s="141">
        <f t="shared" si="249"/>
        <v>0.32664205491673443</v>
      </c>
    </row>
    <row r="1334" spans="1:12">
      <c r="A1334" s="63" t="s">
        <v>489</v>
      </c>
      <c r="B1334" s="62">
        <f>B1326</f>
        <v>0.241807196904887</v>
      </c>
      <c r="C1334" s="141">
        <f t="shared" ref="C1334:L1334" si="250">C1326</f>
        <v>0.17865125530683268</v>
      </c>
      <c r="D1334" s="62">
        <f t="shared" si="250"/>
        <v>9.2660876504344902E-2</v>
      </c>
      <c r="E1334" s="62">
        <f t="shared" si="250"/>
        <v>0.11476981384461041</v>
      </c>
      <c r="F1334" s="62">
        <f t="shared" si="250"/>
        <v>0.10534431541992979</v>
      </c>
      <c r="G1334" s="141">
        <f t="shared" si="250"/>
        <v>0.46958693662483852</v>
      </c>
      <c r="H1334" s="62">
        <f t="shared" si="250"/>
        <v>0.14534009770762871</v>
      </c>
      <c r="I1334" s="141">
        <f t="shared" si="250"/>
        <v>4.1043491095149071E-2</v>
      </c>
      <c r="J1334" s="141">
        <f t="shared" si="250"/>
        <v>0.11438711540751717</v>
      </c>
      <c r="K1334" s="141">
        <f t="shared" si="250"/>
        <v>0.21982878264807623</v>
      </c>
      <c r="L1334" s="141">
        <f t="shared" si="250"/>
        <v>0.32540403488818398</v>
      </c>
    </row>
    <row r="1335" spans="1:12">
      <c r="A1335" s="60" t="s">
        <v>490</v>
      </c>
      <c r="B1335" s="62">
        <f>B1327+B1328</f>
        <v>0.19713083227564293</v>
      </c>
      <c r="C1335" s="141">
        <f t="shared" ref="C1335:L1335" si="251">C1327+C1328</f>
        <v>0.24412544875557213</v>
      </c>
      <c r="D1335" s="62">
        <f t="shared" si="251"/>
        <v>0.1231002352016137</v>
      </c>
      <c r="E1335" s="62">
        <f t="shared" si="251"/>
        <v>0.15878776888048887</v>
      </c>
      <c r="F1335" s="62">
        <f t="shared" si="251"/>
        <v>0.11303267620847961</v>
      </c>
      <c r="G1335" s="141">
        <f t="shared" si="251"/>
        <v>3.8415150504246959E-2</v>
      </c>
      <c r="H1335" s="62">
        <f t="shared" si="251"/>
        <v>0.1584079058624577</v>
      </c>
      <c r="I1335" s="141">
        <f t="shared" si="251"/>
        <v>0.16167716225523962</v>
      </c>
      <c r="J1335" s="141">
        <f t="shared" si="251"/>
        <v>0.2260683410301291</v>
      </c>
      <c r="K1335" s="141">
        <f t="shared" si="251"/>
        <v>6.2651607634913009E-2</v>
      </c>
      <c r="L1335" s="141">
        <f t="shared" si="251"/>
        <v>8.2780181268651276E-2</v>
      </c>
    </row>
    <row r="1336" spans="1:12">
      <c r="A1336" s="60" t="s">
        <v>180</v>
      </c>
      <c r="B1336" s="62">
        <v>2.9615829463026547E-2</v>
      </c>
      <c r="C1336" s="166">
        <v>6.9873953538916539E-2</v>
      </c>
      <c r="D1336" s="71">
        <v>4.2234562986698941E-2</v>
      </c>
      <c r="E1336" s="70">
        <v>7.4645248775976822E-2</v>
      </c>
      <c r="F1336" s="71">
        <v>7.0191505964202622E-2</v>
      </c>
      <c r="G1336" s="166">
        <v>0.10707832947660806</v>
      </c>
      <c r="H1336" s="70">
        <v>5.5798139143086865E-2</v>
      </c>
      <c r="I1336" s="166">
        <v>4.1885158381777206E-2</v>
      </c>
      <c r="J1336" s="166">
        <v>9.4919694958208248E-3</v>
      </c>
      <c r="K1336" s="166">
        <v>2.2839712692909617E-2</v>
      </c>
      <c r="L1336" s="166">
        <v>5.8336578799017588E-2</v>
      </c>
    </row>
    <row r="1337" spans="1:12">
      <c r="A1337"/>
      <c r="C1337" s="142"/>
      <c r="G1337" s="142"/>
      <c r="I1337" s="142"/>
      <c r="J1337" s="142"/>
      <c r="K1337" s="142"/>
      <c r="L1337" s="142"/>
    </row>
    <row r="1338" spans="1:12">
      <c r="A1338" s="64" t="s">
        <v>491</v>
      </c>
      <c r="B1338" s="65">
        <v>3.1853439632626359</v>
      </c>
      <c r="C1338" s="143">
        <v>3.0028561326863192</v>
      </c>
      <c r="D1338" s="67">
        <v>2.5721956516646256</v>
      </c>
      <c r="E1338" s="66">
        <v>2.4211958757195218</v>
      </c>
      <c r="F1338" s="67">
        <v>2.5886265507846136</v>
      </c>
      <c r="G1338" s="143">
        <v>2.7529061561754213</v>
      </c>
      <c r="H1338" s="66">
        <v>2.5644692314470041</v>
      </c>
      <c r="I1338" s="143">
        <v>1.781628251588198</v>
      </c>
      <c r="J1338" s="143">
        <v>2.6028581265100628</v>
      </c>
      <c r="K1338" s="143">
        <v>2.7669882977852791</v>
      </c>
      <c r="L1338" s="143">
        <v>2.7862170226084708</v>
      </c>
    </row>
    <row r="1339" spans="1:12">
      <c r="A1339" s="72" t="s">
        <v>524</v>
      </c>
      <c r="B1339" s="73">
        <v>23</v>
      </c>
      <c r="C1339" s="167">
        <v>17</v>
      </c>
      <c r="D1339" s="73">
        <v>30</v>
      </c>
      <c r="E1339" s="73">
        <v>28</v>
      </c>
      <c r="F1339" s="73">
        <v>23</v>
      </c>
      <c r="G1339" s="167">
        <v>17</v>
      </c>
      <c r="H1339" s="73">
        <v>22</v>
      </c>
      <c r="I1339" s="167">
        <v>20</v>
      </c>
      <c r="J1339" s="167">
        <v>14</v>
      </c>
      <c r="K1339" s="167">
        <v>20</v>
      </c>
      <c r="L1339" s="167">
        <v>21</v>
      </c>
    </row>
    <row r="1340" spans="1:12">
      <c r="A1340" s="75" t="s">
        <v>525</v>
      </c>
      <c r="B1340" s="74">
        <v>37</v>
      </c>
      <c r="C1340" s="168">
        <v>19</v>
      </c>
      <c r="D1340" s="74">
        <v>54</v>
      </c>
      <c r="E1340" s="74">
        <v>32</v>
      </c>
      <c r="F1340" s="74">
        <v>34</v>
      </c>
      <c r="G1340" s="168">
        <v>13</v>
      </c>
      <c r="H1340" s="74">
        <v>32</v>
      </c>
      <c r="I1340" s="168">
        <v>13</v>
      </c>
      <c r="J1340" s="168">
        <v>20</v>
      </c>
      <c r="K1340" s="168">
        <v>22</v>
      </c>
      <c r="L1340" s="168">
        <v>19</v>
      </c>
    </row>
    <row r="1341" spans="1:12">
      <c r="A1341"/>
    </row>
    <row r="1342" spans="1:12">
      <c r="A1342" s="51" t="s">
        <v>394</v>
      </c>
      <c r="B1342" s="51" t="s">
        <v>427</v>
      </c>
    </row>
    <row r="1343" spans="1:12">
      <c r="A1343" s="51" t="s">
        <v>396</v>
      </c>
      <c r="B1343" s="51" t="s">
        <v>397</v>
      </c>
    </row>
    <row r="1344" spans="1:12">
      <c r="A1344" s="48"/>
      <c r="B1344" s="49"/>
      <c r="C1344" s="49"/>
      <c r="D1344" s="49"/>
      <c r="E1344" s="49"/>
      <c r="F1344" s="49"/>
      <c r="G1344" s="49"/>
      <c r="H1344" s="49"/>
      <c r="I1344" s="49"/>
      <c r="J1344" s="49"/>
      <c r="K1344" s="49"/>
      <c r="L1344" s="49"/>
    </row>
    <row r="1345" spans="1:12">
      <c r="A1345" s="18" t="s">
        <v>486</v>
      </c>
      <c r="B1345" s="1"/>
      <c r="C1345" s="1"/>
      <c r="D1345" s="1"/>
      <c r="E1345" s="1"/>
      <c r="F1345" s="1"/>
      <c r="G1345" s="1"/>
      <c r="H1345" s="1"/>
      <c r="I1345" s="1"/>
      <c r="J1345" s="1"/>
      <c r="K1345" s="1"/>
      <c r="L1345" s="1"/>
    </row>
    <row r="1347" spans="1:12">
      <c r="B1347" s="3" t="s">
        <v>48</v>
      </c>
      <c r="C1347" s="4" t="s">
        <v>49</v>
      </c>
      <c r="D1347" s="4" t="s">
        <v>0</v>
      </c>
      <c r="E1347" s="4" t="s">
        <v>1</v>
      </c>
      <c r="F1347" s="4" t="s">
        <v>2</v>
      </c>
      <c r="G1347" s="4" t="s">
        <v>3</v>
      </c>
      <c r="H1347" s="4" t="s">
        <v>4</v>
      </c>
      <c r="I1347" s="4" t="s">
        <v>5</v>
      </c>
      <c r="J1347" s="4" t="s">
        <v>6</v>
      </c>
      <c r="K1347" s="4" t="s">
        <v>7</v>
      </c>
      <c r="L1347" s="4" t="s">
        <v>8</v>
      </c>
    </row>
    <row r="1348" spans="1:12">
      <c r="A1348" s="15" t="s">
        <v>82</v>
      </c>
      <c r="B1348" s="5">
        <v>6.6079364028790472E-2</v>
      </c>
      <c r="C1348" s="144"/>
      <c r="D1348" s="6">
        <v>0.14425280408427016</v>
      </c>
      <c r="E1348" s="130">
        <v>0.1336200150326583</v>
      </c>
      <c r="F1348" s="13"/>
      <c r="G1348" s="144"/>
      <c r="H1348" s="130">
        <v>6.0213709423542226E-2</v>
      </c>
      <c r="I1348" s="144"/>
      <c r="J1348" s="144"/>
      <c r="K1348" s="130">
        <v>0.16143810096224714</v>
      </c>
      <c r="L1348" s="130">
        <v>6.834082990570893E-2</v>
      </c>
    </row>
    <row r="1349" spans="1:12">
      <c r="A1349" s="16" t="s">
        <v>83</v>
      </c>
      <c r="B1349" s="7">
        <v>2.9784571736199528E-2</v>
      </c>
      <c r="C1349" s="134"/>
      <c r="D1349" s="8">
        <v>2.7030099239548609E-2</v>
      </c>
      <c r="E1349" s="132">
        <v>9.6111159549084224E-2</v>
      </c>
      <c r="F1349" s="8">
        <v>0.13445100393709022</v>
      </c>
      <c r="G1349" s="132">
        <v>0.10593563512361466</v>
      </c>
      <c r="H1349" s="132">
        <v>9.4676152870596067E-2</v>
      </c>
      <c r="I1349" s="132">
        <v>0.13614499099018601</v>
      </c>
      <c r="J1349" s="134"/>
      <c r="K1349" s="132">
        <v>0.10984505029560659</v>
      </c>
      <c r="L1349" s="132">
        <v>6.348681053546526E-2</v>
      </c>
    </row>
    <row r="1350" spans="1:12">
      <c r="A1350" s="16" t="s">
        <v>12</v>
      </c>
      <c r="B1350" s="7">
        <v>0.29318454119674037</v>
      </c>
      <c r="C1350" s="132">
        <v>0.42185448071216619</v>
      </c>
      <c r="D1350" s="8">
        <v>0.30108921716728648</v>
      </c>
      <c r="E1350" s="132">
        <v>0.1419538349676483</v>
      </c>
      <c r="F1350" s="8">
        <v>0.21859427887652763</v>
      </c>
      <c r="G1350" s="132">
        <v>0.16613384484228472</v>
      </c>
      <c r="H1350" s="132">
        <v>0.25104561113159857</v>
      </c>
      <c r="I1350" s="132">
        <v>0.39151737181491908</v>
      </c>
      <c r="J1350" s="132">
        <v>0.27161913292915346</v>
      </c>
      <c r="K1350" s="132">
        <v>0.28251663394707138</v>
      </c>
      <c r="L1350" s="132">
        <v>0.15435699815442663</v>
      </c>
    </row>
    <row r="1351" spans="1:12">
      <c r="A1351" s="16" t="s">
        <v>84</v>
      </c>
      <c r="B1351" s="7">
        <v>0.36967572410048</v>
      </c>
      <c r="C1351" s="132">
        <v>7.8689614243323436E-2</v>
      </c>
      <c r="D1351" s="8">
        <v>0.28608613599113303</v>
      </c>
      <c r="E1351" s="132">
        <v>0.31431160796917529</v>
      </c>
      <c r="F1351" s="8">
        <v>0.49636206167968566</v>
      </c>
      <c r="G1351" s="132">
        <v>0.40232310315430519</v>
      </c>
      <c r="H1351" s="132">
        <v>0.41356731037336192</v>
      </c>
      <c r="I1351" s="132">
        <v>0.19575868590745954</v>
      </c>
      <c r="J1351" s="132">
        <v>0.29054114907258827</v>
      </c>
      <c r="K1351" s="132">
        <v>0.26820499022171695</v>
      </c>
      <c r="L1351" s="132">
        <v>0.37994230858018702</v>
      </c>
    </row>
    <row r="1352" spans="1:12">
      <c r="A1352" s="16" t="s">
        <v>85</v>
      </c>
      <c r="B1352" s="7">
        <v>0.24127579893778969</v>
      </c>
      <c r="C1352" s="132">
        <v>0.49945590504451043</v>
      </c>
      <c r="D1352" s="8">
        <v>0.24154174351776173</v>
      </c>
      <c r="E1352" s="132">
        <v>0.31400338248143378</v>
      </c>
      <c r="F1352" s="8">
        <v>0.1505926555066964</v>
      </c>
      <c r="G1352" s="132">
        <v>0.32560741687979539</v>
      </c>
      <c r="H1352" s="132">
        <v>0.18049721620090128</v>
      </c>
      <c r="I1352" s="132">
        <v>0.27657895128743548</v>
      </c>
      <c r="J1352" s="132">
        <v>0.43783971799825816</v>
      </c>
      <c r="K1352" s="132">
        <v>0.17799522457335784</v>
      </c>
      <c r="L1352" s="132">
        <v>0.33387305282421215</v>
      </c>
    </row>
    <row r="1353" spans="1:12">
      <c r="A1353" s="17" t="s">
        <v>293</v>
      </c>
      <c r="B1353" s="9">
        <v>1</v>
      </c>
      <c r="C1353" s="136">
        <v>1</v>
      </c>
      <c r="D1353" s="10">
        <v>1</v>
      </c>
      <c r="E1353" s="136">
        <v>1</v>
      </c>
      <c r="F1353" s="10">
        <v>1</v>
      </c>
      <c r="G1353" s="136">
        <v>1</v>
      </c>
      <c r="H1353" s="136">
        <v>1</v>
      </c>
      <c r="I1353" s="136">
        <v>1</v>
      </c>
      <c r="J1353" s="136">
        <v>1</v>
      </c>
      <c r="K1353" s="136">
        <v>1</v>
      </c>
      <c r="L1353" s="136">
        <v>1</v>
      </c>
    </row>
    <row r="1354" spans="1:12">
      <c r="A1354" s="30" t="s">
        <v>295</v>
      </c>
      <c r="B1354" s="29">
        <v>19.188289999999999</v>
      </c>
      <c r="C1354" s="138">
        <v>10.53125</v>
      </c>
      <c r="D1354" s="28">
        <v>18.69416</v>
      </c>
      <c r="E1354" s="138">
        <v>18.752505000000003</v>
      </c>
      <c r="F1354" s="28">
        <v>16.348084815321478</v>
      </c>
      <c r="G1354" s="138">
        <v>13.48814612733247</v>
      </c>
      <c r="H1354" s="138">
        <v>16.263988648166297</v>
      </c>
      <c r="I1354" s="138">
        <v>9.7424134268851077</v>
      </c>
      <c r="J1354" s="138">
        <v>8.1592457101789915</v>
      </c>
      <c r="K1354" s="138">
        <v>15.081285572785216</v>
      </c>
      <c r="L1354" s="138">
        <v>10.00868949866749</v>
      </c>
    </row>
    <row r="1355" spans="1:12">
      <c r="A1355" s="22" t="s">
        <v>294</v>
      </c>
      <c r="B1355" s="21">
        <v>31</v>
      </c>
      <c r="C1355" s="140">
        <v>12</v>
      </c>
      <c r="D1355" s="20">
        <v>34</v>
      </c>
      <c r="E1355" s="140">
        <v>22</v>
      </c>
      <c r="F1355" s="20">
        <v>25</v>
      </c>
      <c r="G1355" s="140">
        <v>9</v>
      </c>
      <c r="H1355" s="140">
        <v>24</v>
      </c>
      <c r="I1355" s="140">
        <v>6</v>
      </c>
      <c r="J1355" s="140">
        <v>12</v>
      </c>
      <c r="K1355" s="140">
        <v>15</v>
      </c>
      <c r="L1355" s="140">
        <v>11</v>
      </c>
    </row>
    <row r="1356" spans="1:12">
      <c r="A1356"/>
    </row>
    <row r="1357" spans="1:12">
      <c r="A1357" s="61" t="s">
        <v>488</v>
      </c>
      <c r="B1357" s="62">
        <f>B1348+B1349</f>
        <v>9.5863935764989999E-2</v>
      </c>
      <c r="C1357" s="141">
        <f t="shared" ref="C1357:L1357" si="252">C1348+C1349</f>
        <v>0</v>
      </c>
      <c r="D1357" s="62">
        <f t="shared" si="252"/>
        <v>0.17128290332381876</v>
      </c>
      <c r="E1357" s="141">
        <f t="shared" si="252"/>
        <v>0.22973117458174253</v>
      </c>
      <c r="F1357" s="62">
        <f t="shared" si="252"/>
        <v>0.13445100393709022</v>
      </c>
      <c r="G1357" s="141">
        <f t="shared" si="252"/>
        <v>0.10593563512361466</v>
      </c>
      <c r="H1357" s="141">
        <f t="shared" si="252"/>
        <v>0.15488986229413829</v>
      </c>
      <c r="I1357" s="141">
        <f t="shared" si="252"/>
        <v>0.13614499099018601</v>
      </c>
      <c r="J1357" s="141">
        <f t="shared" si="252"/>
        <v>0</v>
      </c>
      <c r="K1357" s="141">
        <f t="shared" si="252"/>
        <v>0.27128315125785374</v>
      </c>
      <c r="L1357" s="141">
        <f t="shared" si="252"/>
        <v>0.13182764044117418</v>
      </c>
    </row>
    <row r="1358" spans="1:12">
      <c r="A1358" s="63" t="s">
        <v>489</v>
      </c>
      <c r="B1358" s="62">
        <f>B1350</f>
        <v>0.29318454119674037</v>
      </c>
      <c r="C1358" s="141">
        <f t="shared" ref="C1358:L1358" si="253">C1350</f>
        <v>0.42185448071216619</v>
      </c>
      <c r="D1358" s="62">
        <f t="shared" si="253"/>
        <v>0.30108921716728648</v>
      </c>
      <c r="E1358" s="141">
        <f t="shared" si="253"/>
        <v>0.1419538349676483</v>
      </c>
      <c r="F1358" s="62">
        <f t="shared" si="253"/>
        <v>0.21859427887652763</v>
      </c>
      <c r="G1358" s="141">
        <f t="shared" si="253"/>
        <v>0.16613384484228472</v>
      </c>
      <c r="H1358" s="141">
        <f t="shared" si="253"/>
        <v>0.25104561113159857</v>
      </c>
      <c r="I1358" s="141">
        <f t="shared" si="253"/>
        <v>0.39151737181491908</v>
      </c>
      <c r="J1358" s="141">
        <f t="shared" si="253"/>
        <v>0.27161913292915346</v>
      </c>
      <c r="K1358" s="141">
        <f t="shared" si="253"/>
        <v>0.28251663394707138</v>
      </c>
      <c r="L1358" s="141">
        <f t="shared" si="253"/>
        <v>0.15435699815442663</v>
      </c>
    </row>
    <row r="1359" spans="1:12">
      <c r="A1359" s="60" t="s">
        <v>490</v>
      </c>
      <c r="B1359" s="62">
        <f>B1351+B1352</f>
        <v>0.61095152303826972</v>
      </c>
      <c r="C1359" s="141">
        <f t="shared" ref="C1359:L1359" si="254">C1351+C1352</f>
        <v>0.57814551928783386</v>
      </c>
      <c r="D1359" s="62">
        <f t="shared" si="254"/>
        <v>0.52762787950889478</v>
      </c>
      <c r="E1359" s="141">
        <f t="shared" si="254"/>
        <v>0.62831499045060912</v>
      </c>
      <c r="F1359" s="62">
        <f t="shared" si="254"/>
        <v>0.64695471718638209</v>
      </c>
      <c r="G1359" s="141">
        <f t="shared" si="254"/>
        <v>0.72793052003410064</v>
      </c>
      <c r="H1359" s="141">
        <f t="shared" si="254"/>
        <v>0.59406452657426323</v>
      </c>
      <c r="I1359" s="141">
        <f t="shared" si="254"/>
        <v>0.47233763719489502</v>
      </c>
      <c r="J1359" s="141">
        <f t="shared" si="254"/>
        <v>0.72838086707084648</v>
      </c>
      <c r="K1359" s="141">
        <f t="shared" si="254"/>
        <v>0.44620021479507477</v>
      </c>
      <c r="L1359" s="141">
        <f t="shared" si="254"/>
        <v>0.71381536140439916</v>
      </c>
    </row>
    <row r="1360" spans="1:12">
      <c r="A1360"/>
      <c r="C1360" s="142"/>
      <c r="E1360" s="142"/>
      <c r="G1360" s="142"/>
      <c r="H1360" s="142"/>
      <c r="I1360" s="142"/>
      <c r="J1360" s="142"/>
      <c r="K1360" s="142"/>
      <c r="L1360" s="142"/>
    </row>
    <row r="1361" spans="1:14">
      <c r="A1361" s="64" t="s">
        <v>491</v>
      </c>
      <c r="B1361" s="65">
        <v>3.6902840221822797</v>
      </c>
      <c r="C1361" s="143">
        <v>4.077601424332344</v>
      </c>
      <c r="D1361" s="67">
        <v>3.4536339156185671</v>
      </c>
      <c r="E1361" s="143">
        <v>3.5789671833176424</v>
      </c>
      <c r="F1361" s="67">
        <v>3.6630963687559879</v>
      </c>
      <c r="G1361" s="143">
        <v>3.947602301790281</v>
      </c>
      <c r="H1361" s="143">
        <v>3.5594581710574835</v>
      </c>
      <c r="I1361" s="143">
        <v>3.6127715974921442</v>
      </c>
      <c r="J1361" s="143">
        <v>4.1662205850691043</v>
      </c>
      <c r="K1361" s="143">
        <v>3.1914741871483319</v>
      </c>
      <c r="L1361" s="143">
        <v>3.8475199438817276</v>
      </c>
    </row>
    <row r="1362" spans="1:14">
      <c r="A1362"/>
    </row>
    <row r="1363" spans="1:14">
      <c r="A1363" s="51" t="s">
        <v>394</v>
      </c>
      <c r="B1363" s="51" t="s">
        <v>428</v>
      </c>
    </row>
    <row r="1364" spans="1:14">
      <c r="A1364" s="51" t="s">
        <v>396</v>
      </c>
      <c r="B1364" s="51" t="s">
        <v>397</v>
      </c>
    </row>
    <row r="1365" spans="1:14">
      <c r="A1365" s="48"/>
      <c r="B1365" s="49"/>
      <c r="C1365" s="49"/>
      <c r="D1365" s="49"/>
      <c r="E1365" s="49"/>
      <c r="F1365" s="49"/>
      <c r="G1365" s="49"/>
      <c r="H1365" s="49"/>
      <c r="I1365" s="49"/>
      <c r="J1365" s="49"/>
      <c r="K1365" s="49"/>
      <c r="L1365" s="49"/>
      <c r="M1365" s="49"/>
      <c r="N1365" s="49"/>
    </row>
    <row r="1366" spans="1:14">
      <c r="A1366" s="18" t="s">
        <v>487</v>
      </c>
      <c r="B1366" s="1"/>
      <c r="C1366" s="1"/>
      <c r="D1366" s="1"/>
      <c r="E1366" s="1"/>
      <c r="F1366" s="1"/>
      <c r="G1366" s="1"/>
      <c r="H1366" s="1"/>
      <c r="I1366" s="1"/>
      <c r="J1366" s="1"/>
      <c r="K1366" s="1"/>
      <c r="L1366" s="1"/>
      <c r="M1366" s="2"/>
    </row>
    <row r="1368" spans="1:14">
      <c r="B1368" s="3" t="s">
        <v>48</v>
      </c>
      <c r="C1368" s="4" t="s">
        <v>49</v>
      </c>
      <c r="D1368" s="4" t="s">
        <v>0</v>
      </c>
      <c r="E1368" s="4" t="s">
        <v>1</v>
      </c>
      <c r="F1368" s="4" t="s">
        <v>2</v>
      </c>
      <c r="G1368" s="4" t="s">
        <v>3</v>
      </c>
      <c r="H1368" s="4" t="s">
        <v>4</v>
      </c>
      <c r="I1368" s="4" t="s">
        <v>5</v>
      </c>
      <c r="J1368" s="4" t="s">
        <v>6</v>
      </c>
      <c r="K1368" s="4" t="s">
        <v>7</v>
      </c>
      <c r="L1368" s="4" t="s">
        <v>8</v>
      </c>
    </row>
    <row r="1369" spans="1:14">
      <c r="A1369" s="15" t="s">
        <v>145</v>
      </c>
      <c r="B1369" s="5">
        <v>0.74696434621671759</v>
      </c>
      <c r="C1369" s="130">
        <v>0.71802648113162038</v>
      </c>
      <c r="D1369" s="6">
        <v>0.63101519335855738</v>
      </c>
      <c r="E1369" s="6">
        <v>0.58401625515277256</v>
      </c>
      <c r="F1369" s="6">
        <v>0.68936892253475168</v>
      </c>
      <c r="G1369" s="130">
        <v>0.67610959583436636</v>
      </c>
      <c r="H1369" s="6">
        <v>0.66876463700234201</v>
      </c>
      <c r="I1369" s="130">
        <v>0.73989178710184889</v>
      </c>
      <c r="J1369" s="130">
        <v>0.78309548780476179</v>
      </c>
      <c r="K1369" s="130">
        <v>0.47354717403948404</v>
      </c>
      <c r="L1369" s="130">
        <v>0.88775647635783161</v>
      </c>
    </row>
    <row r="1370" spans="1:14">
      <c r="A1370" s="16" t="s">
        <v>146</v>
      </c>
      <c r="B1370" s="7">
        <v>0.14176121087768226</v>
      </c>
      <c r="C1370" s="132">
        <v>0.18566763910185902</v>
      </c>
      <c r="D1370" s="8">
        <v>0.17084872027176265</v>
      </c>
      <c r="E1370" s="8">
        <v>0.22399950668785093</v>
      </c>
      <c r="F1370" s="8">
        <v>0.22538406317300785</v>
      </c>
      <c r="G1370" s="132">
        <v>2.4958862114825418E-2</v>
      </c>
      <c r="H1370" s="8">
        <v>0.14571135831381732</v>
      </c>
      <c r="I1370" s="132">
        <v>0.18674272820447629</v>
      </c>
      <c r="J1370" s="132">
        <v>0.1027096874818014</v>
      </c>
      <c r="K1370" s="132">
        <v>0.31257607045399188</v>
      </c>
      <c r="L1370" s="132">
        <v>1.9801941746083788E-2</v>
      </c>
    </row>
    <row r="1371" spans="1:14">
      <c r="A1371" s="16" t="s">
        <v>147</v>
      </c>
      <c r="B1371" s="7">
        <v>4.9072653780268823E-2</v>
      </c>
      <c r="C1371" s="132">
        <v>4.6285437275557673E-2</v>
      </c>
      <c r="D1371" s="8">
        <v>9.4113098829948352E-2</v>
      </c>
      <c r="E1371" s="8">
        <v>0.11874635756463349</v>
      </c>
      <c r="F1371" s="8">
        <v>6.075572668537494E-2</v>
      </c>
      <c r="G1371" s="132">
        <v>0.24291075896580488</v>
      </c>
      <c r="H1371" s="8">
        <v>6.4810555369688855E-2</v>
      </c>
      <c r="I1371" s="132">
        <v>3.6682742346837438E-2</v>
      </c>
      <c r="J1371" s="132">
        <v>0.11419482471343675</v>
      </c>
      <c r="K1371" s="132">
        <v>0.15128328126466631</v>
      </c>
      <c r="L1371" s="132">
        <v>5.8256978406991226E-2</v>
      </c>
    </row>
    <row r="1372" spans="1:14">
      <c r="A1372" s="16" t="s">
        <v>148</v>
      </c>
      <c r="B1372" s="12"/>
      <c r="C1372" s="134"/>
      <c r="D1372" s="8">
        <v>1.7869803388964434E-2</v>
      </c>
      <c r="E1372" s="11"/>
      <c r="F1372" s="11"/>
      <c r="G1372" s="134"/>
      <c r="H1372" s="8">
        <v>1.8149882903981264E-2</v>
      </c>
      <c r="I1372" s="134"/>
      <c r="J1372" s="134"/>
      <c r="K1372" s="134"/>
      <c r="L1372" s="134"/>
    </row>
    <row r="1373" spans="1:14">
      <c r="A1373" s="16" t="s">
        <v>149</v>
      </c>
      <c r="B1373" s="12"/>
      <c r="C1373" s="134"/>
      <c r="D1373" s="8">
        <v>1.7782566381647623E-2</v>
      </c>
      <c r="E1373" s="8">
        <v>3.6726960134211957E-2</v>
      </c>
      <c r="F1373" s="11"/>
      <c r="G1373" s="132">
        <v>5.6020783085003273E-2</v>
      </c>
      <c r="H1373" s="8">
        <v>5.6983244117319053E-2</v>
      </c>
      <c r="I1373" s="134"/>
      <c r="J1373" s="134"/>
      <c r="K1373" s="134"/>
      <c r="L1373" s="134"/>
    </row>
    <row r="1374" spans="1:14">
      <c r="A1374" s="16" t="s">
        <v>150</v>
      </c>
      <c r="B1374" s="7">
        <v>6.2201789125331343E-2</v>
      </c>
      <c r="C1374" s="132">
        <v>5.0020442490963005E-2</v>
      </c>
      <c r="D1374" s="8">
        <v>1.6987011939199673E-2</v>
      </c>
      <c r="E1374" s="8">
        <v>3.6510920460531039E-2</v>
      </c>
      <c r="F1374" s="8">
        <v>2.4491287606865496E-2</v>
      </c>
      <c r="G1374" s="134"/>
      <c r="H1374" s="11"/>
      <c r="I1374" s="134"/>
      <c r="J1374" s="134"/>
      <c r="K1374" s="134"/>
      <c r="L1374" s="132">
        <v>3.4184603489093419E-2</v>
      </c>
    </row>
    <row r="1375" spans="1:14">
      <c r="A1375" s="16" t="s">
        <v>151</v>
      </c>
      <c r="B1375" s="12"/>
      <c r="C1375" s="134"/>
      <c r="D1375" s="8">
        <v>3.3974023878399345E-2</v>
      </c>
      <c r="E1375" s="11"/>
      <c r="F1375" s="11"/>
      <c r="G1375" s="134"/>
      <c r="H1375" s="11"/>
      <c r="I1375" s="132">
        <v>3.6682742346837438E-2</v>
      </c>
      <c r="J1375" s="134"/>
      <c r="K1375" s="134"/>
      <c r="L1375" s="134"/>
    </row>
    <row r="1376" spans="1:14">
      <c r="A1376" s="16" t="s">
        <v>130</v>
      </c>
      <c r="B1376" s="12"/>
      <c r="C1376" s="134"/>
      <c r="D1376" s="8">
        <v>1.7409581951520429E-2</v>
      </c>
      <c r="E1376" s="11"/>
      <c r="F1376" s="11"/>
      <c r="G1376" s="134"/>
      <c r="H1376" s="11"/>
      <c r="I1376" s="134"/>
      <c r="J1376" s="134"/>
      <c r="K1376" s="132">
        <v>6.2593474241857835E-2</v>
      </c>
      <c r="L1376" s="134"/>
    </row>
    <row r="1377" spans="1:14">
      <c r="A1377" s="16" t="s">
        <v>132</v>
      </c>
      <c r="B1377" s="12"/>
      <c r="C1377" s="134"/>
      <c r="D1377" s="11"/>
      <c r="E1377" s="11"/>
      <c r="F1377" s="11"/>
      <c r="G1377" s="134"/>
      <c r="H1377" s="8">
        <v>4.5580322292851562E-2</v>
      </c>
      <c r="I1377" s="134"/>
      <c r="J1377" s="134"/>
      <c r="K1377" s="134"/>
      <c r="L1377" s="134"/>
    </row>
    <row r="1378" spans="1:14">
      <c r="A1378" s="17" t="s">
        <v>293</v>
      </c>
      <c r="B1378" s="9">
        <v>1</v>
      </c>
      <c r="C1378" s="136">
        <v>1</v>
      </c>
      <c r="D1378" s="10">
        <v>1</v>
      </c>
      <c r="E1378" s="10">
        <v>1</v>
      </c>
      <c r="F1378" s="10">
        <v>1</v>
      </c>
      <c r="G1378" s="136">
        <v>1</v>
      </c>
      <c r="H1378" s="10">
        <v>1</v>
      </c>
      <c r="I1378" s="136">
        <v>1</v>
      </c>
      <c r="J1378" s="136">
        <v>1</v>
      </c>
      <c r="K1378" s="136">
        <v>1</v>
      </c>
      <c r="L1378" s="136">
        <v>1</v>
      </c>
    </row>
    <row r="1379" spans="1:14">
      <c r="A1379" s="30" t="s">
        <v>295</v>
      </c>
      <c r="B1379" s="29">
        <v>23.228109999999997</v>
      </c>
      <c r="C1379" s="138">
        <v>18.967844999999997</v>
      </c>
      <c r="D1379" s="28">
        <v>29.746549999999999</v>
      </c>
      <c r="E1379" s="28">
        <v>23.190185</v>
      </c>
      <c r="F1379" s="28">
        <v>26.202120383036934</v>
      </c>
      <c r="G1379" s="138">
        <v>25.506164818706324</v>
      </c>
      <c r="H1379" s="28">
        <v>20.988019134276396</v>
      </c>
      <c r="I1379" s="138">
        <v>18.261022221448425</v>
      </c>
      <c r="J1379" s="138">
        <v>14.276392247987875</v>
      </c>
      <c r="K1379" s="138">
        <v>14.317357047948702</v>
      </c>
      <c r="L1379" s="138">
        <v>11.741119524410578</v>
      </c>
    </row>
    <row r="1380" spans="1:14">
      <c r="A1380" s="22" t="s">
        <v>294</v>
      </c>
      <c r="B1380" s="21">
        <v>38</v>
      </c>
      <c r="C1380" s="140">
        <v>21</v>
      </c>
      <c r="D1380" s="27">
        <v>54</v>
      </c>
      <c r="E1380" s="27">
        <v>27</v>
      </c>
      <c r="F1380" s="27">
        <v>39</v>
      </c>
      <c r="G1380" s="162">
        <v>17</v>
      </c>
      <c r="H1380" s="27">
        <v>27</v>
      </c>
      <c r="I1380" s="162">
        <v>11</v>
      </c>
      <c r="J1380" s="162">
        <v>22</v>
      </c>
      <c r="K1380" s="162">
        <v>13</v>
      </c>
      <c r="L1380" s="162">
        <v>12</v>
      </c>
    </row>
    <row r="1381" spans="1:14">
      <c r="A1381"/>
    </row>
    <row r="1382" spans="1:14">
      <c r="A1382" s="51" t="s">
        <v>394</v>
      </c>
      <c r="B1382" s="51" t="s">
        <v>429</v>
      </c>
    </row>
    <row r="1383" spans="1:14">
      <c r="A1383" s="51" t="s">
        <v>396</v>
      </c>
      <c r="B1383" s="51" t="s">
        <v>430</v>
      </c>
    </row>
    <row r="1384" spans="1:14">
      <c r="A1384" s="48"/>
      <c r="B1384" s="49"/>
      <c r="C1384" s="49"/>
      <c r="D1384" s="49"/>
      <c r="E1384" s="49"/>
      <c r="F1384" s="49"/>
      <c r="G1384" s="49"/>
      <c r="H1384" s="49"/>
      <c r="I1384" s="49"/>
      <c r="J1384" s="49"/>
      <c r="K1384" s="49"/>
      <c r="L1384" s="49"/>
      <c r="M1384" s="49"/>
      <c r="N1384" s="49"/>
    </row>
    <row r="1385" spans="1:14">
      <c r="A1385" s="18" t="s">
        <v>343</v>
      </c>
      <c r="B1385" s="1"/>
      <c r="C1385" s="1"/>
      <c r="D1385" s="1"/>
      <c r="E1385" s="1"/>
      <c r="F1385" s="1"/>
      <c r="G1385" s="1"/>
      <c r="H1385" s="1"/>
      <c r="I1385" s="1"/>
      <c r="J1385" s="1"/>
      <c r="K1385" s="1"/>
      <c r="L1385" s="1"/>
      <c r="M1385" s="2"/>
    </row>
    <row r="1387" spans="1:14">
      <c r="B1387" s="3" t="s">
        <v>48</v>
      </c>
      <c r="C1387" s="4" t="s">
        <v>49</v>
      </c>
      <c r="D1387" s="4" t="s">
        <v>0</v>
      </c>
      <c r="E1387" s="4" t="s">
        <v>1</v>
      </c>
      <c r="F1387" s="4" t="s">
        <v>2</v>
      </c>
      <c r="G1387" s="4" t="s">
        <v>3</v>
      </c>
      <c r="H1387" s="4" t="s">
        <v>4</v>
      </c>
      <c r="I1387" s="4" t="s">
        <v>5</v>
      </c>
      <c r="J1387" s="4" t="s">
        <v>6</v>
      </c>
      <c r="K1387" s="4" t="s">
        <v>7</v>
      </c>
      <c r="L1387" s="4" t="s">
        <v>8</v>
      </c>
    </row>
    <row r="1388" spans="1:14">
      <c r="A1388" s="15" t="s">
        <v>50</v>
      </c>
      <c r="B1388" s="5">
        <v>0.78036439469246532</v>
      </c>
      <c r="C1388" s="130">
        <v>0.80597189612209508</v>
      </c>
      <c r="D1388" s="6">
        <v>0.69469652783263958</v>
      </c>
      <c r="E1388" s="6">
        <v>0.63145442781073113</v>
      </c>
      <c r="F1388" s="6">
        <v>0.64950988709782675</v>
      </c>
      <c r="G1388" s="130">
        <v>0.4765288641435429</v>
      </c>
      <c r="H1388" s="6">
        <v>0.48323714731794359</v>
      </c>
      <c r="I1388" s="130">
        <v>0.42991983346972501</v>
      </c>
      <c r="J1388" s="130">
        <v>0.60693118479452446</v>
      </c>
      <c r="K1388" s="130">
        <v>0.57669221691163519</v>
      </c>
      <c r="L1388" s="130">
        <v>0.66414292308741441</v>
      </c>
    </row>
    <row r="1389" spans="1:14">
      <c r="A1389" s="16" t="s">
        <v>51</v>
      </c>
      <c r="B1389" s="7">
        <v>0.21963560530753468</v>
      </c>
      <c r="C1389" s="132">
        <v>0.19402810387790498</v>
      </c>
      <c r="D1389" s="8">
        <v>0.30530347216736059</v>
      </c>
      <c r="E1389" s="8">
        <v>0.36854557218926887</v>
      </c>
      <c r="F1389" s="8">
        <v>0.35049011290217325</v>
      </c>
      <c r="G1389" s="132">
        <v>0.52347113585645699</v>
      </c>
      <c r="H1389" s="8">
        <v>0.51676285268205646</v>
      </c>
      <c r="I1389" s="132">
        <v>0.57008016653027505</v>
      </c>
      <c r="J1389" s="132">
        <v>0.39306881520547554</v>
      </c>
      <c r="K1389" s="132">
        <v>0.42330778308836481</v>
      </c>
      <c r="L1389" s="132">
        <v>0.33585707691258565</v>
      </c>
    </row>
    <row r="1390" spans="1:14">
      <c r="A1390" s="17" t="s">
        <v>293</v>
      </c>
      <c r="B1390" s="9">
        <v>1</v>
      </c>
      <c r="C1390" s="136">
        <v>1</v>
      </c>
      <c r="D1390" s="10">
        <v>1</v>
      </c>
      <c r="E1390" s="10">
        <v>1</v>
      </c>
      <c r="F1390" s="10">
        <v>1</v>
      </c>
      <c r="G1390" s="136">
        <v>1</v>
      </c>
      <c r="H1390" s="10">
        <v>1</v>
      </c>
      <c r="I1390" s="136">
        <v>1</v>
      </c>
      <c r="J1390" s="136">
        <v>1</v>
      </c>
      <c r="K1390" s="136">
        <v>1</v>
      </c>
      <c r="L1390" s="136">
        <v>1</v>
      </c>
    </row>
    <row r="1391" spans="1:14">
      <c r="A1391" s="30" t="s">
        <v>295</v>
      </c>
      <c r="B1391" s="29">
        <v>23.228110000000001</v>
      </c>
      <c r="C1391" s="138">
        <v>18.967844999999997</v>
      </c>
      <c r="D1391" s="31">
        <v>29.746549999999999</v>
      </c>
      <c r="E1391" s="28">
        <v>23.190185</v>
      </c>
      <c r="F1391" s="28">
        <v>26.202120383036934</v>
      </c>
      <c r="G1391" s="138">
        <v>25.506164818706324</v>
      </c>
      <c r="H1391" s="28">
        <v>20.988019134276392</v>
      </c>
      <c r="I1391" s="138">
        <v>18.261022221448425</v>
      </c>
      <c r="J1391" s="138">
        <v>14.276392247987879</v>
      </c>
      <c r="K1391" s="138">
        <v>14.317357047948704</v>
      </c>
      <c r="L1391" s="138">
        <v>11.741119524410578</v>
      </c>
      <c r="M1391" s="23"/>
    </row>
    <row r="1392" spans="1:14">
      <c r="A1392" s="22" t="s">
        <v>294</v>
      </c>
      <c r="B1392" s="21">
        <v>38</v>
      </c>
      <c r="C1392" s="140">
        <v>21</v>
      </c>
      <c r="D1392" s="27">
        <v>54</v>
      </c>
      <c r="E1392" s="27">
        <v>27</v>
      </c>
      <c r="F1392" s="27">
        <v>39</v>
      </c>
      <c r="G1392" s="162">
        <v>17</v>
      </c>
      <c r="H1392" s="27">
        <v>27</v>
      </c>
      <c r="I1392" s="162">
        <v>11</v>
      </c>
      <c r="J1392" s="162">
        <v>22</v>
      </c>
      <c r="K1392" s="162">
        <v>13</v>
      </c>
      <c r="L1392" s="162">
        <v>12</v>
      </c>
      <c r="M1392" s="149"/>
    </row>
    <row r="1393" spans="1:14">
      <c r="A1393"/>
      <c r="I1393" s="149"/>
      <c r="J1393" s="149"/>
      <c r="K1393" s="149"/>
      <c r="L1393" s="149"/>
      <c r="M1393" s="149"/>
    </row>
    <row r="1394" spans="1:14">
      <c r="A1394" s="51" t="s">
        <v>394</v>
      </c>
      <c r="B1394" s="51" t="s">
        <v>429</v>
      </c>
    </row>
    <row r="1395" spans="1:14">
      <c r="A1395" s="51" t="s">
        <v>396</v>
      </c>
      <c r="B1395" s="51" t="s">
        <v>397</v>
      </c>
    </row>
    <row r="1396" spans="1:14">
      <c r="A1396" s="48"/>
      <c r="B1396" s="49"/>
      <c r="C1396" s="49"/>
      <c r="D1396" s="49"/>
      <c r="E1396" s="49"/>
      <c r="F1396" s="49"/>
      <c r="G1396" s="49"/>
      <c r="H1396" s="49"/>
      <c r="I1396" s="49"/>
      <c r="J1396" s="49"/>
      <c r="K1396" s="49"/>
      <c r="L1396" s="49"/>
      <c r="M1396" s="49"/>
      <c r="N1396" s="49"/>
    </row>
    <row r="1397" spans="1:14">
      <c r="A1397" s="18" t="s">
        <v>344</v>
      </c>
      <c r="B1397" s="1"/>
      <c r="C1397" s="1"/>
      <c r="D1397" s="1"/>
      <c r="E1397" s="1"/>
      <c r="F1397" s="1"/>
      <c r="G1397" s="1"/>
      <c r="H1397" s="1"/>
      <c r="I1397" s="1"/>
      <c r="J1397" s="1"/>
      <c r="K1397" s="1"/>
      <c r="L1397" s="1"/>
      <c r="M1397" s="1"/>
      <c r="N1397" s="2"/>
    </row>
    <row r="1398" spans="1:14">
      <c r="A1398" s="18"/>
    </row>
    <row r="1399" spans="1:14">
      <c r="A1399" s="18"/>
      <c r="B1399" s="3" t="s">
        <v>48</v>
      </c>
      <c r="C1399" s="4" t="s">
        <v>49</v>
      </c>
      <c r="D1399" s="4" t="s">
        <v>0</v>
      </c>
      <c r="E1399" s="4" t="s">
        <v>1</v>
      </c>
      <c r="F1399" s="4" t="s">
        <v>2</v>
      </c>
      <c r="G1399" s="4" t="s">
        <v>3</v>
      </c>
      <c r="H1399" s="4" t="s">
        <v>4</v>
      </c>
      <c r="I1399" s="4" t="s">
        <v>5</v>
      </c>
      <c r="J1399" s="4" t="s">
        <v>6</v>
      </c>
      <c r="K1399" s="4" t="s">
        <v>7</v>
      </c>
      <c r="L1399" s="4" t="s">
        <v>8</v>
      </c>
      <c r="M1399" s="4" t="s">
        <v>9</v>
      </c>
    </row>
    <row r="1400" spans="1:14">
      <c r="A1400" s="15" t="s">
        <v>181</v>
      </c>
      <c r="B1400" s="5">
        <v>7.2866058639845946E-3</v>
      </c>
      <c r="C1400" s="13"/>
      <c r="D1400" s="6">
        <v>2.3253236755628806E-2</v>
      </c>
      <c r="E1400" s="6">
        <v>1.951778068884755E-2</v>
      </c>
      <c r="F1400" s="6">
        <v>1.7341855720422513E-2</v>
      </c>
      <c r="G1400" s="6">
        <v>1.8562315317596962E-2</v>
      </c>
      <c r="H1400" s="6">
        <v>2.4620902093492013E-2</v>
      </c>
      <c r="I1400" s="6">
        <v>1.6328895816926484E-2</v>
      </c>
      <c r="J1400" s="6">
        <v>2.8690910239457194E-2</v>
      </c>
      <c r="K1400" s="6">
        <v>1.8394183875929743E-2</v>
      </c>
      <c r="L1400" s="6">
        <v>2.9435779993675876E-2</v>
      </c>
      <c r="M1400" s="6">
        <v>2.1499236809328425E-2</v>
      </c>
    </row>
    <row r="1401" spans="1:14">
      <c r="A1401" s="16" t="s">
        <v>182</v>
      </c>
      <c r="B1401" s="7">
        <v>4.4439093788157885E-2</v>
      </c>
      <c r="C1401" s="8">
        <v>6.2947262246227709E-2</v>
      </c>
      <c r="D1401" s="8">
        <v>5.9779514578955306E-2</v>
      </c>
      <c r="E1401" s="8">
        <v>6.2012025732747326E-2</v>
      </c>
      <c r="F1401" s="8">
        <v>4.5343352847235882E-2</v>
      </c>
      <c r="G1401" s="8">
        <v>3.9470972144884431E-2</v>
      </c>
      <c r="H1401" s="8">
        <v>6.529148543593162E-2</v>
      </c>
      <c r="I1401" s="8">
        <v>7.6343601776089884E-2</v>
      </c>
      <c r="J1401" s="8">
        <v>7.5412862929052041E-2</v>
      </c>
      <c r="K1401" s="8">
        <v>7.6708178903918608E-2</v>
      </c>
      <c r="L1401" s="8">
        <v>6.6332499110794502E-2</v>
      </c>
      <c r="M1401" s="8">
        <v>5.0163768829425963E-2</v>
      </c>
    </row>
    <row r="1402" spans="1:14">
      <c r="A1402" s="16" t="s">
        <v>12</v>
      </c>
      <c r="B1402" s="7">
        <v>0.44190309270800077</v>
      </c>
      <c r="C1402" s="8">
        <v>0.4162710055049344</v>
      </c>
      <c r="D1402" s="8">
        <v>0.44557979162572464</v>
      </c>
      <c r="E1402" s="8">
        <v>0.44735153419262624</v>
      </c>
      <c r="F1402" s="8">
        <v>0.33647938810413452</v>
      </c>
      <c r="G1402" s="8">
        <v>0.3636352137507915</v>
      </c>
      <c r="H1402" s="8">
        <v>0.43190032503405912</v>
      </c>
      <c r="I1402" s="8">
        <v>0.411880894498381</v>
      </c>
      <c r="J1402" s="8">
        <v>0.40299241442692035</v>
      </c>
      <c r="K1402" s="8">
        <v>0.39764900992538021</v>
      </c>
      <c r="L1402" s="8">
        <v>0.39556869879710094</v>
      </c>
      <c r="M1402" s="8">
        <v>0.32844598740436171</v>
      </c>
    </row>
    <row r="1403" spans="1:14">
      <c r="A1403" s="16" t="s">
        <v>183</v>
      </c>
      <c r="B1403" s="7">
        <v>0.36916505381979581</v>
      </c>
      <c r="C1403" s="8">
        <v>0.37261303926882272</v>
      </c>
      <c r="D1403" s="8">
        <v>0.34842087301132424</v>
      </c>
      <c r="E1403" s="8">
        <v>0.33547229560063324</v>
      </c>
      <c r="F1403" s="8">
        <v>0.45187771494453782</v>
      </c>
      <c r="G1403" s="8">
        <v>0.3989525117381757</v>
      </c>
      <c r="H1403" s="8">
        <v>0.31706509999635762</v>
      </c>
      <c r="I1403" s="8">
        <v>0.33190055660952777</v>
      </c>
      <c r="J1403" s="8">
        <v>0.34086962338448634</v>
      </c>
      <c r="K1403" s="8">
        <v>0.34266790782136719</v>
      </c>
      <c r="L1403" s="8">
        <v>0.36574621861671441</v>
      </c>
      <c r="M1403" s="8">
        <v>0.38468352521481419</v>
      </c>
    </row>
    <row r="1404" spans="1:14">
      <c r="A1404" s="16" t="s">
        <v>184</v>
      </c>
      <c r="B1404" s="7">
        <v>0.13720615382006096</v>
      </c>
      <c r="C1404" s="8">
        <v>0.14816869298001512</v>
      </c>
      <c r="D1404" s="8">
        <v>0.12296658402836695</v>
      </c>
      <c r="E1404" s="8">
        <v>0.13564636378514572</v>
      </c>
      <c r="F1404" s="8">
        <v>0.14895768838366927</v>
      </c>
      <c r="G1404" s="8">
        <v>0.17937898704855137</v>
      </c>
      <c r="H1404" s="8">
        <v>0.16112218744015971</v>
      </c>
      <c r="I1404" s="8">
        <v>0.16354605129907485</v>
      </c>
      <c r="J1404" s="8">
        <v>0.15203418902008412</v>
      </c>
      <c r="K1404" s="8">
        <v>0.16458071947340444</v>
      </c>
      <c r="L1404" s="8">
        <v>0.14291680348171418</v>
      </c>
      <c r="M1404" s="8">
        <v>0.21520748174206975</v>
      </c>
    </row>
    <row r="1405" spans="1:14">
      <c r="A1405" s="17" t="s">
        <v>293</v>
      </c>
      <c r="B1405" s="9">
        <v>1</v>
      </c>
      <c r="C1405" s="10">
        <v>1</v>
      </c>
      <c r="D1405" s="10">
        <v>1</v>
      </c>
      <c r="E1405" s="10">
        <v>1</v>
      </c>
      <c r="F1405" s="10">
        <v>1</v>
      </c>
      <c r="G1405" s="10">
        <v>1</v>
      </c>
      <c r="H1405" s="10">
        <v>1</v>
      </c>
      <c r="I1405" s="10">
        <v>1</v>
      </c>
      <c r="J1405" s="10">
        <v>1</v>
      </c>
      <c r="K1405" s="10">
        <v>1</v>
      </c>
      <c r="L1405" s="10">
        <v>1</v>
      </c>
      <c r="M1405" s="10">
        <v>1</v>
      </c>
    </row>
    <row r="1406" spans="1:14">
      <c r="A1406" s="30" t="s">
        <v>295</v>
      </c>
      <c r="B1406" s="29">
        <v>500.00097000000198</v>
      </c>
      <c r="C1406" s="28">
        <v>499.9995849999998</v>
      </c>
      <c r="D1406" s="31">
        <v>500.00221999999985</v>
      </c>
      <c r="E1406" s="28">
        <v>499.99946999999952</v>
      </c>
      <c r="F1406" s="28">
        <v>500.0001367989056</v>
      </c>
      <c r="G1406" s="28">
        <v>499.99956879328232</v>
      </c>
      <c r="H1406" s="28">
        <v>499.99992685674175</v>
      </c>
      <c r="I1406" s="28">
        <v>500.00029017300096</v>
      </c>
      <c r="J1406" s="28">
        <v>499.99999990997668</v>
      </c>
      <c r="K1406" s="28">
        <v>499.99974013608363</v>
      </c>
      <c r="L1406" s="28">
        <v>499.99466346101588</v>
      </c>
      <c r="M1406" s="28">
        <v>500.00039894996314</v>
      </c>
    </row>
    <row r="1407" spans="1:14">
      <c r="A1407" s="22" t="s">
        <v>294</v>
      </c>
      <c r="B1407" s="21">
        <v>807</v>
      </c>
      <c r="C1407" s="20">
        <v>557</v>
      </c>
      <c r="D1407" s="27">
        <v>904</v>
      </c>
      <c r="E1407" s="27">
        <v>589</v>
      </c>
      <c r="F1407" s="27">
        <v>735</v>
      </c>
      <c r="G1407" s="27">
        <v>353</v>
      </c>
      <c r="H1407" s="27">
        <v>700</v>
      </c>
      <c r="I1407" s="27">
        <v>351</v>
      </c>
      <c r="J1407" s="27">
        <v>700</v>
      </c>
      <c r="K1407" s="27">
        <v>607</v>
      </c>
      <c r="L1407" s="27">
        <v>628</v>
      </c>
      <c r="M1407" s="27">
        <v>640</v>
      </c>
    </row>
    <row r="1408" spans="1:14">
      <c r="A1408"/>
    </row>
    <row r="1409" spans="1:14">
      <c r="A1409" s="61" t="s">
        <v>495</v>
      </c>
      <c r="B1409" s="62">
        <f>B1400+B1401</f>
        <v>5.1725699652142479E-2</v>
      </c>
      <c r="C1409" s="62">
        <f t="shared" ref="C1409:M1409" si="255">C1400+C1401</f>
        <v>6.2947262246227709E-2</v>
      </c>
      <c r="D1409" s="62">
        <f t="shared" si="255"/>
        <v>8.3032751334584112E-2</v>
      </c>
      <c r="E1409" s="62">
        <f t="shared" si="255"/>
        <v>8.152980642159488E-2</v>
      </c>
      <c r="F1409" s="62">
        <f t="shared" si="255"/>
        <v>6.2685208567658399E-2</v>
      </c>
      <c r="G1409" s="62">
        <f t="shared" si="255"/>
        <v>5.8033287462481389E-2</v>
      </c>
      <c r="H1409" s="62">
        <f t="shared" si="255"/>
        <v>8.9912387529423626E-2</v>
      </c>
      <c r="I1409" s="62">
        <f t="shared" si="255"/>
        <v>9.2672497593016365E-2</v>
      </c>
      <c r="J1409" s="62">
        <f t="shared" si="255"/>
        <v>0.10410377316850923</v>
      </c>
      <c r="K1409" s="62">
        <f t="shared" si="255"/>
        <v>9.5102362779848348E-2</v>
      </c>
      <c r="L1409" s="62">
        <f t="shared" si="255"/>
        <v>9.5768279104470375E-2</v>
      </c>
      <c r="M1409" s="62">
        <f t="shared" si="255"/>
        <v>7.1663005638754385E-2</v>
      </c>
    </row>
    <row r="1410" spans="1:14">
      <c r="A1410" s="63" t="s">
        <v>489</v>
      </c>
      <c r="B1410" s="62">
        <f>B1402</f>
        <v>0.44190309270800077</v>
      </c>
      <c r="C1410" s="62">
        <f t="shared" ref="C1410:M1410" si="256">C1402</f>
        <v>0.4162710055049344</v>
      </c>
      <c r="D1410" s="62">
        <f t="shared" si="256"/>
        <v>0.44557979162572464</v>
      </c>
      <c r="E1410" s="62">
        <f t="shared" si="256"/>
        <v>0.44735153419262624</v>
      </c>
      <c r="F1410" s="62">
        <f t="shared" si="256"/>
        <v>0.33647938810413452</v>
      </c>
      <c r="G1410" s="62">
        <f t="shared" si="256"/>
        <v>0.3636352137507915</v>
      </c>
      <c r="H1410" s="62">
        <f t="shared" si="256"/>
        <v>0.43190032503405912</v>
      </c>
      <c r="I1410" s="62">
        <f t="shared" si="256"/>
        <v>0.411880894498381</v>
      </c>
      <c r="J1410" s="62">
        <f t="shared" si="256"/>
        <v>0.40299241442692035</v>
      </c>
      <c r="K1410" s="62">
        <f t="shared" si="256"/>
        <v>0.39764900992538021</v>
      </c>
      <c r="L1410" s="62">
        <f t="shared" si="256"/>
        <v>0.39556869879710094</v>
      </c>
      <c r="M1410" s="62">
        <f t="shared" si="256"/>
        <v>0.32844598740436171</v>
      </c>
    </row>
    <row r="1411" spans="1:14">
      <c r="A1411" s="60" t="s">
        <v>496</v>
      </c>
      <c r="B1411" s="62">
        <f>B1403+B1404</f>
        <v>0.50637120763985677</v>
      </c>
      <c r="C1411" s="62">
        <f t="shared" ref="C1411:M1411" si="257">C1403+C1404</f>
        <v>0.52078173224883784</v>
      </c>
      <c r="D1411" s="62">
        <f t="shared" si="257"/>
        <v>0.4713874570396912</v>
      </c>
      <c r="E1411" s="62">
        <f t="shared" si="257"/>
        <v>0.47111865938577896</v>
      </c>
      <c r="F1411" s="62">
        <f t="shared" si="257"/>
        <v>0.60083540332820706</v>
      </c>
      <c r="G1411" s="62">
        <f t="shared" si="257"/>
        <v>0.57833149878672707</v>
      </c>
      <c r="H1411" s="62">
        <f t="shared" si="257"/>
        <v>0.47818728743651734</v>
      </c>
      <c r="I1411" s="62">
        <f t="shared" si="257"/>
        <v>0.49544660790860262</v>
      </c>
      <c r="J1411" s="62">
        <f t="shared" si="257"/>
        <v>0.49290381240457048</v>
      </c>
      <c r="K1411" s="62">
        <f t="shared" si="257"/>
        <v>0.5072486272947716</v>
      </c>
      <c r="L1411" s="62">
        <f t="shared" si="257"/>
        <v>0.50866302209842862</v>
      </c>
      <c r="M1411" s="62">
        <f t="shared" si="257"/>
        <v>0.59989100695688391</v>
      </c>
    </row>
    <row r="1412" spans="1:14">
      <c r="A1412"/>
    </row>
    <row r="1413" spans="1:14">
      <c r="A1413" s="64" t="s">
        <v>491</v>
      </c>
      <c r="B1413" s="65">
        <v>3.5845650559437905</v>
      </c>
      <c r="C1413" s="66">
        <v>3.6060031629826268</v>
      </c>
      <c r="D1413" s="67">
        <v>3.4880680529778441</v>
      </c>
      <c r="E1413" s="66">
        <v>3.5057174360604817</v>
      </c>
      <c r="F1413" s="67">
        <v>3.6697660274237962</v>
      </c>
      <c r="G1413" s="66">
        <v>3.6811148830551992</v>
      </c>
      <c r="H1413" s="66">
        <v>3.5247761852537609</v>
      </c>
      <c r="I1413" s="66">
        <v>3.5499912657977357</v>
      </c>
      <c r="J1413" s="66">
        <v>3.5121433180166908</v>
      </c>
      <c r="K1413" s="66">
        <v>3.5583328001123999</v>
      </c>
      <c r="L1413" s="66">
        <v>3.5263757664819977</v>
      </c>
      <c r="M1413" s="66">
        <v>3.7219362462508694</v>
      </c>
    </row>
    <row r="1414" spans="1:14">
      <c r="A1414"/>
    </row>
    <row r="1415" spans="1:14">
      <c r="A1415" s="51" t="s">
        <v>394</v>
      </c>
      <c r="B1415" s="51" t="s">
        <v>395</v>
      </c>
    </row>
    <row r="1416" spans="1:14">
      <c r="A1416" s="51" t="s">
        <v>396</v>
      </c>
      <c r="B1416" s="51" t="s">
        <v>397</v>
      </c>
    </row>
    <row r="1417" spans="1:14">
      <c r="A1417" s="48"/>
      <c r="B1417" s="49"/>
      <c r="C1417" s="49"/>
      <c r="D1417" s="49"/>
      <c r="E1417" s="49"/>
      <c r="F1417" s="49"/>
      <c r="G1417" s="49"/>
      <c r="H1417" s="49"/>
      <c r="I1417" s="49"/>
      <c r="J1417" s="49"/>
      <c r="K1417" s="49"/>
      <c r="L1417" s="49"/>
      <c r="M1417" s="49"/>
      <c r="N1417" s="49"/>
    </row>
    <row r="1418" spans="1:14">
      <c r="A1418" s="18" t="s">
        <v>345</v>
      </c>
      <c r="B1418" s="1"/>
      <c r="C1418" s="1"/>
      <c r="D1418" s="1"/>
      <c r="E1418" s="1"/>
      <c r="F1418" s="1"/>
      <c r="G1418" s="1"/>
      <c r="H1418" s="1"/>
      <c r="I1418" s="1"/>
      <c r="J1418" s="1"/>
      <c r="K1418" s="1"/>
      <c r="L1418" s="1"/>
      <c r="M1418" s="1"/>
    </row>
    <row r="1420" spans="1:14">
      <c r="B1420" s="3" t="s">
        <v>48</v>
      </c>
      <c r="C1420" s="4" t="s">
        <v>49</v>
      </c>
      <c r="D1420" s="4" t="s">
        <v>0</v>
      </c>
      <c r="E1420" s="4" t="s">
        <v>1</v>
      </c>
      <c r="F1420" s="4" t="s">
        <v>2</v>
      </c>
      <c r="G1420" s="4" t="s">
        <v>3</v>
      </c>
      <c r="H1420" s="4" t="s">
        <v>4</v>
      </c>
      <c r="I1420" s="4" t="s">
        <v>5</v>
      </c>
      <c r="J1420" s="4" t="s">
        <v>6</v>
      </c>
      <c r="K1420" s="4" t="s">
        <v>7</v>
      </c>
      <c r="L1420" s="4" t="s">
        <v>8</v>
      </c>
      <c r="M1420" s="4" t="s">
        <v>9</v>
      </c>
    </row>
    <row r="1421" spans="1:14">
      <c r="A1421" s="15" t="s">
        <v>86</v>
      </c>
      <c r="B1421" s="5">
        <v>4.7383958075121274E-2</v>
      </c>
      <c r="C1421" s="6">
        <v>4.1698574609816984E-2</v>
      </c>
      <c r="D1421" s="6">
        <v>4.6887871817849341E-2</v>
      </c>
      <c r="E1421" s="6">
        <v>5.0862063913787621E-2</v>
      </c>
      <c r="F1421" s="6">
        <v>4.322461197685034E-2</v>
      </c>
      <c r="G1421" s="6">
        <v>7.4810980372315719E-2</v>
      </c>
      <c r="H1421" s="6">
        <v>7.7052776818381838E-2</v>
      </c>
      <c r="I1421" s="6">
        <v>4.6854497475786558E-2</v>
      </c>
      <c r="J1421" s="6">
        <v>5.8071950077018639E-2</v>
      </c>
      <c r="K1421" s="6">
        <v>4.0029299478376891E-2</v>
      </c>
      <c r="L1421" s="6">
        <v>6.1711771196603753E-2</v>
      </c>
      <c r="M1421" s="6">
        <v>0.12344331843123441</v>
      </c>
    </row>
    <row r="1422" spans="1:14">
      <c r="A1422" s="16" t="s">
        <v>87</v>
      </c>
      <c r="B1422" s="7">
        <v>0.13184738421607431</v>
      </c>
      <c r="C1422" s="8">
        <v>0.14346674907740187</v>
      </c>
      <c r="D1422" s="8">
        <v>0.12338456217254451</v>
      </c>
      <c r="E1422" s="8">
        <v>0.1234953109050291</v>
      </c>
      <c r="F1422" s="8">
        <v>0.15000803009356206</v>
      </c>
      <c r="G1422" s="8">
        <v>0.14737853399363599</v>
      </c>
      <c r="H1422" s="8">
        <v>0.14056132192707932</v>
      </c>
      <c r="I1422" s="8">
        <v>0.10662894032943906</v>
      </c>
      <c r="J1422" s="8">
        <v>0.12186542958493218</v>
      </c>
      <c r="K1422" s="8">
        <v>0.10609445193749333</v>
      </c>
      <c r="L1422" s="8">
        <v>0.13094990974330117</v>
      </c>
      <c r="M1422" s="8">
        <v>0.17896370435916334</v>
      </c>
    </row>
    <row r="1423" spans="1:14">
      <c r="A1423" s="16" t="s">
        <v>12</v>
      </c>
      <c r="B1423" s="7">
        <v>0.57582404290135747</v>
      </c>
      <c r="C1423" s="8">
        <v>0.60818362479240839</v>
      </c>
      <c r="D1423" s="8">
        <v>0.61995136741592671</v>
      </c>
      <c r="E1423" s="8">
        <v>0.62596604352400698</v>
      </c>
      <c r="F1423" s="8">
        <v>0.58514279476257358</v>
      </c>
      <c r="G1423" s="8">
        <v>0.58635051329454568</v>
      </c>
      <c r="H1423" s="8">
        <v>0.58630386434907833</v>
      </c>
      <c r="I1423" s="8">
        <v>0.61326693405125943</v>
      </c>
      <c r="J1423" s="8">
        <v>0.5902749332763273</v>
      </c>
      <c r="K1423" s="8">
        <v>0.55436401310299477</v>
      </c>
      <c r="L1423" s="8">
        <v>0.54756750143893451</v>
      </c>
      <c r="M1423" s="8">
        <v>0.52115286872721445</v>
      </c>
    </row>
    <row r="1424" spans="1:14">
      <c r="A1424" s="16" t="s">
        <v>88</v>
      </c>
      <c r="B1424" s="7">
        <v>0.22910904552845135</v>
      </c>
      <c r="C1424" s="8">
        <v>0.19028317793503782</v>
      </c>
      <c r="D1424" s="8">
        <v>0.17771150096093663</v>
      </c>
      <c r="E1424" s="8">
        <v>0.18062867146639147</v>
      </c>
      <c r="F1424" s="8">
        <v>0.19518270993633102</v>
      </c>
      <c r="G1424" s="8">
        <v>0.16406222375795834</v>
      </c>
      <c r="H1424" s="8">
        <v>0.18007609533142613</v>
      </c>
      <c r="I1424" s="8">
        <v>0.20646290343454374</v>
      </c>
      <c r="J1424" s="8">
        <v>0.19147517470762229</v>
      </c>
      <c r="K1424" s="8">
        <v>0.23678019271518289</v>
      </c>
      <c r="L1424" s="8">
        <v>0.1985995126719021</v>
      </c>
      <c r="M1424" s="8">
        <v>0.14755248382059735</v>
      </c>
    </row>
    <row r="1425" spans="1:14">
      <c r="A1425" s="16" t="s">
        <v>89</v>
      </c>
      <c r="B1425" s="7">
        <v>1.5835569278995567E-2</v>
      </c>
      <c r="C1425" s="8">
        <v>1.6367873585335098E-2</v>
      </c>
      <c r="D1425" s="8">
        <v>3.2064697632742646E-2</v>
      </c>
      <c r="E1425" s="8">
        <v>1.9047910190784747E-2</v>
      </c>
      <c r="F1425" s="8">
        <v>2.6441853230683113E-2</v>
      </c>
      <c r="G1425" s="8">
        <v>2.7397748581544284E-2</v>
      </c>
      <c r="H1425" s="8">
        <v>1.6005941574034357E-2</v>
      </c>
      <c r="I1425" s="8">
        <v>2.6786724708971171E-2</v>
      </c>
      <c r="J1425" s="8">
        <v>3.8312512354099638E-2</v>
      </c>
      <c r="K1425" s="8">
        <v>6.2732042765952151E-2</v>
      </c>
      <c r="L1425" s="8">
        <v>6.1171304949258508E-2</v>
      </c>
      <c r="M1425" s="8">
        <v>2.8887624661790477E-2</v>
      </c>
    </row>
    <row r="1426" spans="1:14">
      <c r="A1426" s="17" t="s">
        <v>293</v>
      </c>
      <c r="B1426" s="9">
        <v>1</v>
      </c>
      <c r="C1426" s="10">
        <v>1</v>
      </c>
      <c r="D1426" s="10">
        <v>1</v>
      </c>
      <c r="E1426" s="10">
        <v>1</v>
      </c>
      <c r="F1426" s="10">
        <v>1</v>
      </c>
      <c r="G1426" s="10">
        <v>1</v>
      </c>
      <c r="H1426" s="10">
        <v>1</v>
      </c>
      <c r="I1426" s="10">
        <v>1</v>
      </c>
      <c r="J1426" s="10">
        <v>1</v>
      </c>
      <c r="K1426" s="10">
        <v>1</v>
      </c>
      <c r="L1426" s="10">
        <v>1</v>
      </c>
      <c r="M1426" s="10">
        <v>1</v>
      </c>
    </row>
    <row r="1427" spans="1:14">
      <c r="A1427" s="30" t="s">
        <v>295</v>
      </c>
      <c r="B1427" s="29">
        <v>500.00097000000102</v>
      </c>
      <c r="C1427" s="28">
        <v>499.99958499999929</v>
      </c>
      <c r="D1427" s="31">
        <v>500.00221999999781</v>
      </c>
      <c r="E1427" s="28">
        <v>499.99947000000139</v>
      </c>
      <c r="F1427" s="28">
        <v>500.00013679890571</v>
      </c>
      <c r="G1427" s="28">
        <v>499.99956879328232</v>
      </c>
      <c r="H1427" s="28">
        <v>499.99992685674204</v>
      </c>
      <c r="I1427" s="28">
        <v>500.00029017300091</v>
      </c>
      <c r="J1427" s="28">
        <v>499.99999990997691</v>
      </c>
      <c r="K1427" s="28">
        <v>499.99974013608386</v>
      </c>
      <c r="L1427" s="28">
        <v>499.9946634610161</v>
      </c>
      <c r="M1427" s="28">
        <v>500.00039894996331</v>
      </c>
    </row>
    <row r="1428" spans="1:14">
      <c r="A1428" s="22" t="s">
        <v>294</v>
      </c>
      <c r="B1428" s="21">
        <v>807</v>
      </c>
      <c r="C1428" s="20">
        <v>557</v>
      </c>
      <c r="D1428" s="27">
        <v>904</v>
      </c>
      <c r="E1428" s="27">
        <v>589</v>
      </c>
      <c r="F1428" s="27">
        <v>735</v>
      </c>
      <c r="G1428" s="27">
        <v>353</v>
      </c>
      <c r="H1428" s="27">
        <v>700</v>
      </c>
      <c r="I1428" s="27">
        <v>351</v>
      </c>
      <c r="J1428" s="27">
        <v>700</v>
      </c>
      <c r="K1428" s="27">
        <v>607</v>
      </c>
      <c r="L1428" s="27">
        <v>628</v>
      </c>
      <c r="M1428" s="27">
        <v>640</v>
      </c>
    </row>
    <row r="1429" spans="1:14">
      <c r="A1429"/>
    </row>
    <row r="1430" spans="1:14">
      <c r="A1430" s="61" t="s">
        <v>488</v>
      </c>
      <c r="B1430" s="62">
        <f>B1421+B1422</f>
        <v>0.17923134229119558</v>
      </c>
      <c r="C1430" s="62">
        <f t="shared" ref="C1430:M1430" si="258">C1421+C1422</f>
        <v>0.18516532368721886</v>
      </c>
      <c r="D1430" s="62">
        <f t="shared" si="258"/>
        <v>0.17027243399039385</v>
      </c>
      <c r="E1430" s="62">
        <f t="shared" si="258"/>
        <v>0.17435737481881672</v>
      </c>
      <c r="F1430" s="62">
        <f t="shared" si="258"/>
        <v>0.19323264207041241</v>
      </c>
      <c r="G1430" s="62">
        <f t="shared" si="258"/>
        <v>0.22218951436595169</v>
      </c>
      <c r="H1430" s="62">
        <f t="shared" si="258"/>
        <v>0.21761409874546117</v>
      </c>
      <c r="I1430" s="62">
        <f t="shared" si="258"/>
        <v>0.15348343780522561</v>
      </c>
      <c r="J1430" s="62">
        <f t="shared" si="258"/>
        <v>0.17993737966195084</v>
      </c>
      <c r="K1430" s="62">
        <f t="shared" si="258"/>
        <v>0.14612375141587022</v>
      </c>
      <c r="L1430" s="62">
        <f t="shared" si="258"/>
        <v>0.19266168093990493</v>
      </c>
      <c r="M1430" s="62">
        <f t="shared" si="258"/>
        <v>0.30240702279039777</v>
      </c>
    </row>
    <row r="1431" spans="1:14">
      <c r="A1431" s="63" t="s">
        <v>489</v>
      </c>
      <c r="B1431" s="62">
        <f>B1423</f>
        <v>0.57582404290135747</v>
      </c>
      <c r="C1431" s="62">
        <f t="shared" ref="C1431:M1431" si="259">C1423</f>
        <v>0.60818362479240839</v>
      </c>
      <c r="D1431" s="62">
        <f t="shared" si="259"/>
        <v>0.61995136741592671</v>
      </c>
      <c r="E1431" s="62">
        <f t="shared" si="259"/>
        <v>0.62596604352400698</v>
      </c>
      <c r="F1431" s="62">
        <f t="shared" si="259"/>
        <v>0.58514279476257358</v>
      </c>
      <c r="G1431" s="62">
        <f t="shared" si="259"/>
        <v>0.58635051329454568</v>
      </c>
      <c r="H1431" s="62">
        <f t="shared" si="259"/>
        <v>0.58630386434907833</v>
      </c>
      <c r="I1431" s="62">
        <f t="shared" si="259"/>
        <v>0.61326693405125943</v>
      </c>
      <c r="J1431" s="62">
        <f t="shared" si="259"/>
        <v>0.5902749332763273</v>
      </c>
      <c r="K1431" s="62">
        <f t="shared" si="259"/>
        <v>0.55436401310299477</v>
      </c>
      <c r="L1431" s="62">
        <f t="shared" si="259"/>
        <v>0.54756750143893451</v>
      </c>
      <c r="M1431" s="62">
        <f t="shared" si="259"/>
        <v>0.52115286872721445</v>
      </c>
    </row>
    <row r="1432" spans="1:14">
      <c r="A1432" s="60" t="s">
        <v>490</v>
      </c>
      <c r="B1432" s="62">
        <f>B1424+B1425</f>
        <v>0.24494461480744692</v>
      </c>
      <c r="C1432" s="62">
        <f t="shared" ref="C1432:M1432" si="260">C1424+C1425</f>
        <v>0.20665105152037291</v>
      </c>
      <c r="D1432" s="62">
        <f t="shared" si="260"/>
        <v>0.20977619859367927</v>
      </c>
      <c r="E1432" s="62">
        <f t="shared" si="260"/>
        <v>0.19967658165717622</v>
      </c>
      <c r="F1432" s="62">
        <f t="shared" si="260"/>
        <v>0.22162456316701412</v>
      </c>
      <c r="G1432" s="62">
        <f t="shared" si="260"/>
        <v>0.19145997233950263</v>
      </c>
      <c r="H1432" s="62">
        <f t="shared" si="260"/>
        <v>0.1960820369054605</v>
      </c>
      <c r="I1432" s="62">
        <f t="shared" si="260"/>
        <v>0.23324962814351491</v>
      </c>
      <c r="J1432" s="62">
        <f t="shared" si="260"/>
        <v>0.22978768706172192</v>
      </c>
      <c r="K1432" s="62">
        <f t="shared" si="260"/>
        <v>0.29951223548113504</v>
      </c>
      <c r="L1432" s="62">
        <f t="shared" si="260"/>
        <v>0.25977081762116061</v>
      </c>
      <c r="M1432" s="62">
        <f t="shared" si="260"/>
        <v>0.17644010848238784</v>
      </c>
    </row>
    <row r="1433" spans="1:14">
      <c r="A1433"/>
    </row>
    <row r="1434" spans="1:14">
      <c r="A1434" s="64" t="s">
        <v>491</v>
      </c>
      <c r="B1434" s="65">
        <v>3.0341648837201247</v>
      </c>
      <c r="C1434" s="66">
        <v>2.9961550268086721</v>
      </c>
      <c r="D1434" s="67">
        <v>3.0246805904181775</v>
      </c>
      <c r="E1434" s="66">
        <v>2.9935050531153551</v>
      </c>
      <c r="F1434" s="67">
        <v>3.0116091623504326</v>
      </c>
      <c r="G1434" s="66">
        <v>2.9218572261827798</v>
      </c>
      <c r="H1434" s="66">
        <v>2.9174211029156565</v>
      </c>
      <c r="I1434" s="66">
        <v>3.0596984175714739</v>
      </c>
      <c r="J1434" s="66">
        <v>3.0300908696768558</v>
      </c>
      <c r="K1434" s="66">
        <v>3.1760912273528432</v>
      </c>
      <c r="L1434" s="66">
        <v>3.066568670433909</v>
      </c>
      <c r="M1434" s="66">
        <v>2.7794773919225473</v>
      </c>
    </row>
    <row r="1435" spans="1:14">
      <c r="A1435"/>
    </row>
    <row r="1436" spans="1:14">
      <c r="A1436" s="51" t="s">
        <v>394</v>
      </c>
      <c r="B1436" s="51" t="s">
        <v>395</v>
      </c>
    </row>
    <row r="1437" spans="1:14">
      <c r="A1437" s="51" t="s">
        <v>396</v>
      </c>
      <c r="B1437" s="51" t="s">
        <v>397</v>
      </c>
    </row>
    <row r="1438" spans="1:14">
      <c r="A1438" s="48"/>
      <c r="B1438" s="49"/>
      <c r="C1438" s="49"/>
      <c r="D1438" s="49"/>
      <c r="E1438" s="49"/>
      <c r="F1438" s="49"/>
      <c r="G1438" s="49"/>
      <c r="H1438" s="49"/>
      <c r="I1438" s="49"/>
      <c r="J1438" s="49"/>
      <c r="K1438" s="49"/>
      <c r="L1438" s="49"/>
      <c r="M1438" s="49"/>
      <c r="N1438" s="49"/>
    </row>
    <row r="1439" spans="1:14">
      <c r="A1439" s="18" t="s">
        <v>431</v>
      </c>
      <c r="B1439" s="1"/>
      <c r="C1439" s="1"/>
      <c r="D1439" s="1"/>
      <c r="E1439" s="1"/>
      <c r="F1439" s="1"/>
      <c r="G1439" s="1"/>
      <c r="H1439" s="1"/>
      <c r="I1439" s="1"/>
      <c r="J1439" s="1"/>
      <c r="K1439" s="1"/>
      <c r="L1439" s="1"/>
      <c r="M1439" s="1"/>
      <c r="N1439" s="1"/>
    </row>
    <row r="1440" spans="1:14">
      <c r="A1440" s="18"/>
    </row>
    <row r="1441" spans="1:18">
      <c r="B1441" s="3" t="s">
        <v>48</v>
      </c>
      <c r="C1441" s="4" t="s">
        <v>49</v>
      </c>
      <c r="D1441" s="4" t="s">
        <v>0</v>
      </c>
      <c r="E1441" s="4" t="s">
        <v>1</v>
      </c>
      <c r="F1441" s="4" t="s">
        <v>2</v>
      </c>
      <c r="G1441" s="4" t="s">
        <v>3</v>
      </c>
      <c r="H1441" s="4" t="s">
        <v>4</v>
      </c>
      <c r="I1441" s="4" t="s">
        <v>5</v>
      </c>
      <c r="J1441" s="4" t="s">
        <v>6</v>
      </c>
      <c r="K1441" s="4" t="s">
        <v>7</v>
      </c>
      <c r="L1441" s="4" t="s">
        <v>8</v>
      </c>
      <c r="M1441" s="4" t="s">
        <v>9</v>
      </c>
      <c r="N1441" s="4" t="s">
        <v>15</v>
      </c>
      <c r="O1441" s="114" t="s">
        <v>588</v>
      </c>
      <c r="P1441" s="114" t="s">
        <v>589</v>
      </c>
      <c r="Q1441" s="114">
        <v>2024</v>
      </c>
      <c r="R1441" s="114">
        <v>2025</v>
      </c>
    </row>
    <row r="1442" spans="1:18">
      <c r="A1442" s="15" t="s">
        <v>97</v>
      </c>
      <c r="B1442" s="5">
        <v>4.0246031922697954E-2</v>
      </c>
      <c r="C1442" s="6">
        <v>6.5397244279712802E-2</v>
      </c>
      <c r="D1442" s="6">
        <v>7.2278329084218829E-2</v>
      </c>
      <c r="E1442" s="6">
        <v>9.1016186477157646E-2</v>
      </c>
      <c r="F1442" s="6">
        <v>6.1507507111489154E-2</v>
      </c>
      <c r="G1442" s="6">
        <v>5.8387452218661109E-2</v>
      </c>
      <c r="H1442" s="6">
        <v>5.8063321298339785E-2</v>
      </c>
      <c r="I1442" s="6">
        <v>5.5482786657388899E-2</v>
      </c>
      <c r="J1442" s="6">
        <v>7.0109509101263193E-2</v>
      </c>
      <c r="K1442" s="6">
        <v>4.1539696775970684E-2</v>
      </c>
      <c r="L1442" s="6">
        <v>2.7042170660900554E-2</v>
      </c>
      <c r="M1442" s="6">
        <v>3.4326425387240504E-2</v>
      </c>
      <c r="N1442" s="6">
        <v>3.5123236451410668E-2</v>
      </c>
      <c r="O1442" s="115">
        <v>3.4639785716265512E-2</v>
      </c>
      <c r="P1442" s="115">
        <v>5.1782749108435097E-2</v>
      </c>
      <c r="Q1442" s="179">
        <v>5.6305828079583946E-2</v>
      </c>
      <c r="R1442" s="179">
        <v>4.0488824295154456E-2</v>
      </c>
    </row>
    <row r="1443" spans="1:18">
      <c r="A1443" s="16" t="s">
        <v>98</v>
      </c>
      <c r="B1443" s="7">
        <v>0.11155563358207052</v>
      </c>
      <c r="C1443" s="8">
        <v>0.12483215361068753</v>
      </c>
      <c r="D1443" s="8">
        <v>0.1482266518736656</v>
      </c>
      <c r="E1443" s="8">
        <v>0.13903001737181844</v>
      </c>
      <c r="F1443" s="8">
        <v>0.11782527556080005</v>
      </c>
      <c r="G1443" s="8">
        <v>0.13649486705454228</v>
      </c>
      <c r="H1443" s="8">
        <v>9.9673064215840532E-2</v>
      </c>
      <c r="I1443" s="8">
        <v>8.4637902027205489E-2</v>
      </c>
      <c r="J1443" s="8">
        <v>0.10161513902288313</v>
      </c>
      <c r="K1443" s="8">
        <v>7.7279214344406044E-2</v>
      </c>
      <c r="L1443" s="8">
        <v>3.7469184212049984E-2</v>
      </c>
      <c r="M1443" s="8">
        <v>0.12363768669846049</v>
      </c>
      <c r="N1443" s="8">
        <v>9.6147331077235609E-2</v>
      </c>
      <c r="O1443" s="116">
        <v>7.7984939722626295E-2</v>
      </c>
      <c r="P1443" s="116">
        <v>8.2165763930600169E-2</v>
      </c>
      <c r="Q1443" s="180">
        <v>7.9599406345267201E-2</v>
      </c>
      <c r="R1443" s="180">
        <v>8.2753123272980622E-2</v>
      </c>
    </row>
    <row r="1444" spans="1:18">
      <c r="A1444" s="16" t="s">
        <v>12</v>
      </c>
      <c r="B1444" s="7">
        <v>0.32008176904136798</v>
      </c>
      <c r="C1444" s="8">
        <v>0.32761325191899909</v>
      </c>
      <c r="D1444" s="8">
        <v>0.36855813360188672</v>
      </c>
      <c r="E1444" s="8">
        <v>0.40484066913110905</v>
      </c>
      <c r="F1444" s="8">
        <v>0.32444149810082124</v>
      </c>
      <c r="G1444" s="8">
        <v>0.33965348773230192</v>
      </c>
      <c r="H1444" s="8">
        <v>0.38773495629470256</v>
      </c>
      <c r="I1444" s="8">
        <v>0.28579441486938456</v>
      </c>
      <c r="J1444" s="8">
        <v>0.27830790344726802</v>
      </c>
      <c r="K1444" s="8">
        <v>0.23802512387023028</v>
      </c>
      <c r="L1444" s="8">
        <v>0.26419606499997128</v>
      </c>
      <c r="M1444" s="8">
        <v>0.32988699352345152</v>
      </c>
      <c r="N1444" s="8">
        <v>0.28745065555876054</v>
      </c>
      <c r="O1444" s="116">
        <v>0.3135462519699595</v>
      </c>
      <c r="P1444" s="116">
        <v>0.33763146828049917</v>
      </c>
      <c r="Q1444" s="180">
        <v>0.33383078538701905</v>
      </c>
      <c r="R1444" s="180">
        <v>0.3225397375995474</v>
      </c>
    </row>
    <row r="1445" spans="1:18">
      <c r="A1445" s="16" t="s">
        <v>99</v>
      </c>
      <c r="B1445" s="7">
        <v>0.38988946361444143</v>
      </c>
      <c r="C1445" s="8">
        <v>0.36997697708089095</v>
      </c>
      <c r="D1445" s="8">
        <v>0.32083497549270917</v>
      </c>
      <c r="E1445" s="8">
        <v>0.29775952562509722</v>
      </c>
      <c r="F1445" s="8">
        <v>0.3704040026254441</v>
      </c>
      <c r="G1445" s="8">
        <v>0.36321751781675837</v>
      </c>
      <c r="H1445" s="8">
        <v>0.35279310007359682</v>
      </c>
      <c r="I1445" s="8">
        <v>0.38302610801045295</v>
      </c>
      <c r="J1445" s="8">
        <v>0.39080425779861627</v>
      </c>
      <c r="K1445" s="8">
        <v>0.41470242477162134</v>
      </c>
      <c r="L1445" s="8">
        <v>0.45970139303451207</v>
      </c>
      <c r="M1445" s="8">
        <v>0.37210480247604055</v>
      </c>
      <c r="N1445" s="8">
        <v>0.42762311641645101</v>
      </c>
      <c r="O1445" s="116">
        <v>0.41065538250884726</v>
      </c>
      <c r="P1445" s="116">
        <v>0.39427109013584571</v>
      </c>
      <c r="Q1445" s="180">
        <v>0.3792932637393619</v>
      </c>
      <c r="R1445" s="180">
        <v>0.38578545453719715</v>
      </c>
    </row>
    <row r="1446" spans="1:18">
      <c r="A1446" s="16" t="s">
        <v>100</v>
      </c>
      <c r="B1446" s="7">
        <v>0.13822710183942197</v>
      </c>
      <c r="C1446" s="8">
        <v>0.11218037310970969</v>
      </c>
      <c r="D1446" s="8">
        <v>9.0101909947519779E-2</v>
      </c>
      <c r="E1446" s="8">
        <v>6.7353601394817525E-2</v>
      </c>
      <c r="F1446" s="8">
        <v>0.12582171660144548</v>
      </c>
      <c r="G1446" s="8">
        <v>0.1022466751777364</v>
      </c>
      <c r="H1446" s="8">
        <v>0.10173555811752044</v>
      </c>
      <c r="I1446" s="8">
        <v>0.19105878843556809</v>
      </c>
      <c r="J1446" s="8">
        <v>0.15916319062996945</v>
      </c>
      <c r="K1446" s="8">
        <v>0.22845354023777154</v>
      </c>
      <c r="L1446" s="8">
        <v>0.21159118709256591</v>
      </c>
      <c r="M1446" s="8">
        <v>0.14004409191480696</v>
      </c>
      <c r="N1446" s="8">
        <v>0.15365566049614229</v>
      </c>
      <c r="O1446" s="116">
        <v>0.16317364008230151</v>
      </c>
      <c r="P1446" s="116">
        <v>0.13414892854461985</v>
      </c>
      <c r="Q1446" s="180">
        <v>0.15097071644876778</v>
      </c>
      <c r="R1446" s="180">
        <v>0.16843286029512047</v>
      </c>
    </row>
    <row r="1447" spans="1:18">
      <c r="A1447" s="17" t="s">
        <v>293</v>
      </c>
      <c r="B1447" s="9">
        <v>1</v>
      </c>
      <c r="C1447" s="10">
        <v>1</v>
      </c>
      <c r="D1447" s="10">
        <v>1</v>
      </c>
      <c r="E1447" s="10">
        <v>1</v>
      </c>
      <c r="F1447" s="10">
        <v>1</v>
      </c>
      <c r="G1447" s="10">
        <v>1</v>
      </c>
      <c r="H1447" s="10">
        <v>1</v>
      </c>
      <c r="I1447" s="10">
        <v>1</v>
      </c>
      <c r="J1447" s="10">
        <v>1</v>
      </c>
      <c r="K1447" s="10">
        <v>1</v>
      </c>
      <c r="L1447" s="10">
        <v>1</v>
      </c>
      <c r="M1447" s="10">
        <v>1</v>
      </c>
      <c r="N1447" s="10">
        <v>1</v>
      </c>
      <c r="O1447" s="117">
        <v>1</v>
      </c>
      <c r="P1447" s="117">
        <v>1</v>
      </c>
      <c r="Q1447" s="181">
        <v>1</v>
      </c>
      <c r="R1447" s="181">
        <v>1</v>
      </c>
    </row>
    <row r="1448" spans="1:18">
      <c r="A1448" s="30" t="s">
        <v>295</v>
      </c>
      <c r="B1448" s="29">
        <v>500.00097000000136</v>
      </c>
      <c r="C1448" s="28">
        <v>499.99958499999968</v>
      </c>
      <c r="D1448" s="31">
        <v>500.00222000000031</v>
      </c>
      <c r="E1448" s="28">
        <v>499.99946999999969</v>
      </c>
      <c r="F1448" s="28">
        <v>500.00013679890549</v>
      </c>
      <c r="G1448" s="28">
        <v>499.99956879328226</v>
      </c>
      <c r="H1448" s="28">
        <v>499.99992685674169</v>
      </c>
      <c r="I1448" s="28">
        <v>500.00029017300096</v>
      </c>
      <c r="J1448" s="28">
        <v>499.99999990997679</v>
      </c>
      <c r="K1448" s="28">
        <v>499.99974013608374</v>
      </c>
      <c r="L1448" s="28">
        <v>499.99466346101593</v>
      </c>
      <c r="M1448" s="28">
        <v>500.00039894996308</v>
      </c>
      <c r="N1448" s="28">
        <v>499.99983211899433</v>
      </c>
      <c r="O1448" s="28">
        <v>499.99999999999989</v>
      </c>
      <c r="P1448" s="28">
        <v>499.99999999999989</v>
      </c>
      <c r="Q1448" s="28">
        <v>499.99972602251813</v>
      </c>
      <c r="R1448" s="28">
        <v>500.000054064403</v>
      </c>
    </row>
    <row r="1449" spans="1:18">
      <c r="A1449" s="22" t="s">
        <v>294</v>
      </c>
      <c r="B1449" s="21">
        <v>807</v>
      </c>
      <c r="C1449" s="20">
        <v>557</v>
      </c>
      <c r="D1449" s="27">
        <v>904</v>
      </c>
      <c r="E1449" s="27">
        <v>589</v>
      </c>
      <c r="F1449" s="27">
        <v>735</v>
      </c>
      <c r="G1449" s="27">
        <v>353</v>
      </c>
      <c r="H1449" s="27">
        <v>700</v>
      </c>
      <c r="I1449" s="27">
        <v>351</v>
      </c>
      <c r="J1449" s="27">
        <v>700</v>
      </c>
      <c r="K1449" s="27">
        <v>607</v>
      </c>
      <c r="L1449" s="27">
        <v>628</v>
      </c>
      <c r="M1449" s="27">
        <v>640</v>
      </c>
      <c r="N1449" s="27">
        <v>607</v>
      </c>
      <c r="O1449" s="27">
        <v>812</v>
      </c>
      <c r="P1449" s="27">
        <v>816</v>
      </c>
      <c r="Q1449" s="27">
        <v>722</v>
      </c>
      <c r="R1449" s="27">
        <v>914</v>
      </c>
    </row>
    <row r="1450" spans="1:18">
      <c r="A1450"/>
    </row>
    <row r="1451" spans="1:18">
      <c r="A1451" s="61" t="s">
        <v>488</v>
      </c>
      <c r="B1451" s="62">
        <f>B1442+B1443</f>
        <v>0.15180166550476848</v>
      </c>
      <c r="C1451" s="62">
        <f t="shared" ref="C1451:O1451" si="261">C1442+C1443</f>
        <v>0.19022939789040033</v>
      </c>
      <c r="D1451" s="62">
        <f t="shared" si="261"/>
        <v>0.22050498095788443</v>
      </c>
      <c r="E1451" s="62">
        <f t="shared" si="261"/>
        <v>0.23004620384897609</v>
      </c>
      <c r="F1451" s="62">
        <f t="shared" si="261"/>
        <v>0.17933278267228919</v>
      </c>
      <c r="G1451" s="62">
        <f t="shared" si="261"/>
        <v>0.19488231927320337</v>
      </c>
      <c r="H1451" s="62">
        <f t="shared" si="261"/>
        <v>0.15773638551418032</v>
      </c>
      <c r="I1451" s="62">
        <f t="shared" si="261"/>
        <v>0.14012068868459437</v>
      </c>
      <c r="J1451" s="62">
        <f t="shared" si="261"/>
        <v>0.17172464812414634</v>
      </c>
      <c r="K1451" s="62">
        <f t="shared" si="261"/>
        <v>0.11881891112037674</v>
      </c>
      <c r="L1451" s="62">
        <f t="shared" si="261"/>
        <v>6.4511354872950538E-2</v>
      </c>
      <c r="M1451" s="62">
        <f t="shared" si="261"/>
        <v>0.15796411208570099</v>
      </c>
      <c r="N1451" s="62">
        <f t="shared" si="261"/>
        <v>0.13127056752864627</v>
      </c>
      <c r="O1451" s="62">
        <f t="shared" si="261"/>
        <v>0.11262472543889181</v>
      </c>
      <c r="P1451" s="62">
        <f t="shared" ref="P1451:Q1451" si="262">P1442+P1443</f>
        <v>0.13394851303903527</v>
      </c>
      <c r="Q1451" s="62">
        <f t="shared" si="262"/>
        <v>0.13590523442485114</v>
      </c>
      <c r="R1451" s="62">
        <f>R1442+R1443</f>
        <v>0.12324194756813509</v>
      </c>
    </row>
    <row r="1452" spans="1:18">
      <c r="A1452" s="63" t="s">
        <v>489</v>
      </c>
      <c r="B1452" s="62">
        <f>B1444</f>
        <v>0.32008176904136798</v>
      </c>
      <c r="C1452" s="62">
        <f t="shared" ref="C1452:O1452" si="263">C1444</f>
        <v>0.32761325191899909</v>
      </c>
      <c r="D1452" s="62">
        <f t="shared" si="263"/>
        <v>0.36855813360188672</v>
      </c>
      <c r="E1452" s="62">
        <f t="shared" si="263"/>
        <v>0.40484066913110905</v>
      </c>
      <c r="F1452" s="62">
        <f t="shared" si="263"/>
        <v>0.32444149810082124</v>
      </c>
      <c r="G1452" s="62">
        <f t="shared" si="263"/>
        <v>0.33965348773230192</v>
      </c>
      <c r="H1452" s="62">
        <f t="shared" si="263"/>
        <v>0.38773495629470256</v>
      </c>
      <c r="I1452" s="62">
        <f t="shared" si="263"/>
        <v>0.28579441486938456</v>
      </c>
      <c r="J1452" s="62">
        <f t="shared" si="263"/>
        <v>0.27830790344726802</v>
      </c>
      <c r="K1452" s="62">
        <f t="shared" si="263"/>
        <v>0.23802512387023028</v>
      </c>
      <c r="L1452" s="62">
        <f t="shared" si="263"/>
        <v>0.26419606499997128</v>
      </c>
      <c r="M1452" s="62">
        <f t="shared" si="263"/>
        <v>0.32988699352345152</v>
      </c>
      <c r="N1452" s="62">
        <f t="shared" si="263"/>
        <v>0.28745065555876054</v>
      </c>
      <c r="O1452" s="62">
        <f t="shared" si="263"/>
        <v>0.3135462519699595</v>
      </c>
      <c r="P1452" s="62">
        <f t="shared" ref="P1452:Q1452" si="264">P1444</f>
        <v>0.33763146828049917</v>
      </c>
      <c r="Q1452" s="62">
        <f t="shared" si="264"/>
        <v>0.33383078538701905</v>
      </c>
      <c r="R1452" s="62">
        <f>R1444</f>
        <v>0.3225397375995474</v>
      </c>
    </row>
    <row r="1453" spans="1:18">
      <c r="A1453" s="60" t="s">
        <v>490</v>
      </c>
      <c r="B1453" s="62">
        <f>B1445+B1446</f>
        <v>0.52811656545386343</v>
      </c>
      <c r="C1453" s="62">
        <f t="shared" ref="C1453:O1453" si="265">C1445+C1446</f>
        <v>0.48215735019060063</v>
      </c>
      <c r="D1453" s="62">
        <f t="shared" si="265"/>
        <v>0.41093688544022894</v>
      </c>
      <c r="E1453" s="62">
        <f t="shared" si="265"/>
        <v>0.36511312701991472</v>
      </c>
      <c r="F1453" s="62">
        <f t="shared" si="265"/>
        <v>0.49622571922688957</v>
      </c>
      <c r="G1453" s="62">
        <f t="shared" si="265"/>
        <v>0.46546419299449476</v>
      </c>
      <c r="H1453" s="62">
        <f t="shared" si="265"/>
        <v>0.45452865819111726</v>
      </c>
      <c r="I1453" s="62">
        <f t="shared" si="265"/>
        <v>0.57408489644602101</v>
      </c>
      <c r="J1453" s="62">
        <f t="shared" si="265"/>
        <v>0.54996744842858569</v>
      </c>
      <c r="K1453" s="62">
        <f t="shared" si="265"/>
        <v>0.64315596500939287</v>
      </c>
      <c r="L1453" s="62">
        <f t="shared" si="265"/>
        <v>0.67129258012707793</v>
      </c>
      <c r="M1453" s="62">
        <f t="shared" si="265"/>
        <v>0.51214889439084754</v>
      </c>
      <c r="N1453" s="62">
        <f t="shared" si="265"/>
        <v>0.58127877691259333</v>
      </c>
      <c r="O1453" s="62">
        <f t="shared" si="265"/>
        <v>0.57382902259114876</v>
      </c>
      <c r="P1453" s="62">
        <f t="shared" ref="P1453:Q1453" si="266">P1445+P1446</f>
        <v>0.52842001868046551</v>
      </c>
      <c r="Q1453" s="62">
        <f t="shared" si="266"/>
        <v>0.5302639801881297</v>
      </c>
      <c r="R1453" s="62">
        <f>R1445+R1446</f>
        <v>0.55421831483231765</v>
      </c>
    </row>
    <row r="1454" spans="1:18">
      <c r="A1454"/>
    </row>
    <row r="1455" spans="1:18">
      <c r="A1455" s="64" t="s">
        <v>491</v>
      </c>
      <c r="B1455" s="65">
        <v>3.4742959698658171</v>
      </c>
      <c r="C1455" s="66">
        <v>3.3387110811301963</v>
      </c>
      <c r="D1455" s="67">
        <v>3.2082554853456431</v>
      </c>
      <c r="E1455" s="66">
        <v>3.1114043380886036</v>
      </c>
      <c r="F1455" s="67">
        <v>3.3812071460445607</v>
      </c>
      <c r="G1455" s="66">
        <v>3.3144410966803663</v>
      </c>
      <c r="H1455" s="66">
        <v>3.3404645094961167</v>
      </c>
      <c r="I1455" s="66">
        <v>3.5695402095396043</v>
      </c>
      <c r="J1455" s="66">
        <v>3.4672964818331473</v>
      </c>
      <c r="K1455" s="66">
        <v>3.7112508973508178</v>
      </c>
      <c r="L1455" s="66">
        <v>3.7913302416857921</v>
      </c>
      <c r="M1455" s="66">
        <v>3.459902448832711</v>
      </c>
      <c r="N1455" s="66">
        <v>3.568540633428682</v>
      </c>
      <c r="O1455" s="66">
        <v>3.5897381515182882</v>
      </c>
      <c r="P1455" s="66">
        <v>3.4768376850776179</v>
      </c>
      <c r="Q1455" s="66">
        <v>3.4890236341324634</v>
      </c>
      <c r="R1455" s="66">
        <v>3.558920403264151</v>
      </c>
    </row>
    <row r="1456" spans="1:18">
      <c r="A1456"/>
    </row>
    <row r="1457" spans="1:18">
      <c r="A1457" s="51" t="s">
        <v>394</v>
      </c>
      <c r="B1457" s="51" t="s">
        <v>395</v>
      </c>
    </row>
    <row r="1458" spans="1:18">
      <c r="A1458" s="51" t="s">
        <v>396</v>
      </c>
      <c r="B1458" s="51" t="s">
        <v>397</v>
      </c>
    </row>
    <row r="1459" spans="1:18">
      <c r="A1459" s="48"/>
      <c r="B1459" s="49"/>
      <c r="C1459" s="49"/>
      <c r="D1459" s="49"/>
      <c r="E1459" s="49"/>
      <c r="F1459" s="49"/>
      <c r="G1459" s="49"/>
      <c r="H1459" s="49"/>
      <c r="I1459" s="49"/>
      <c r="J1459" s="49"/>
      <c r="K1459" s="49"/>
      <c r="L1459" s="49"/>
      <c r="M1459" s="49"/>
      <c r="N1459" s="49"/>
      <c r="O1459" s="49"/>
      <c r="P1459" s="49"/>
      <c r="Q1459" s="49"/>
      <c r="R1459" s="49"/>
    </row>
    <row r="1460" spans="1:18">
      <c r="A1460" s="18" t="s">
        <v>432</v>
      </c>
      <c r="B1460" s="1"/>
      <c r="C1460" s="1"/>
      <c r="D1460" s="1"/>
      <c r="E1460" s="1"/>
      <c r="F1460" s="1"/>
      <c r="G1460" s="1"/>
      <c r="H1460" s="1"/>
      <c r="I1460" s="1"/>
      <c r="J1460" s="1"/>
      <c r="K1460" s="1"/>
      <c r="L1460" s="1"/>
      <c r="M1460" s="1"/>
      <c r="N1460" s="1"/>
      <c r="O1460" s="1"/>
      <c r="P1460" s="1"/>
      <c r="Q1460" s="1"/>
      <c r="R1460" s="1"/>
    </row>
    <row r="1462" spans="1:18">
      <c r="B1462" s="3" t="s">
        <v>48</v>
      </c>
      <c r="C1462" s="4" t="s">
        <v>49</v>
      </c>
      <c r="D1462" s="4" t="s">
        <v>0</v>
      </c>
      <c r="E1462" s="4" t="s">
        <v>1</v>
      </c>
      <c r="F1462" s="4" t="s">
        <v>2</v>
      </c>
      <c r="G1462" s="4" t="s">
        <v>3</v>
      </c>
      <c r="H1462" s="4" t="s">
        <v>4</v>
      </c>
      <c r="I1462" s="4" t="s">
        <v>5</v>
      </c>
      <c r="J1462" s="4" t="s">
        <v>6</v>
      </c>
      <c r="K1462" s="4" t="s">
        <v>7</v>
      </c>
      <c r="L1462" s="4" t="s">
        <v>8</v>
      </c>
      <c r="M1462" s="4" t="s">
        <v>9</v>
      </c>
      <c r="N1462" s="4" t="s">
        <v>15</v>
      </c>
      <c r="O1462" s="4" t="s">
        <v>588</v>
      </c>
      <c r="P1462" s="4" t="s">
        <v>589</v>
      </c>
      <c r="Q1462" s="4">
        <v>2024</v>
      </c>
      <c r="R1462" s="4">
        <v>2025</v>
      </c>
    </row>
    <row r="1463" spans="1:18">
      <c r="A1463" s="15" t="s">
        <v>82</v>
      </c>
      <c r="B1463" s="5">
        <v>2.8809174110202146E-2</v>
      </c>
      <c r="C1463" s="6">
        <v>1.6216593459772579E-2</v>
      </c>
      <c r="D1463" s="6">
        <v>2.12188757881915E-2</v>
      </c>
      <c r="E1463" s="6">
        <v>3.7650979910038747E-2</v>
      </c>
      <c r="F1463" s="6">
        <v>2.4443221766560389E-2</v>
      </c>
      <c r="G1463" s="6">
        <v>2.0771820444218051E-2</v>
      </c>
      <c r="H1463" s="6">
        <v>3.1313072355223508E-2</v>
      </c>
      <c r="I1463" s="6">
        <v>4.3916207371434569E-2</v>
      </c>
      <c r="J1463" s="6">
        <v>2.651823135480396E-2</v>
      </c>
      <c r="K1463" s="6">
        <v>8.5752260588613082E-3</v>
      </c>
      <c r="L1463" s="6">
        <v>2.3945496939371421E-2</v>
      </c>
      <c r="M1463" s="6">
        <v>8.0830389749866633E-3</v>
      </c>
      <c r="N1463" s="6">
        <v>1.1973109482963255E-2</v>
      </c>
      <c r="O1463" s="6">
        <v>3.8153386450048357E-2</v>
      </c>
      <c r="P1463" s="6">
        <v>3.8075440602851819E-2</v>
      </c>
      <c r="Q1463" s="179">
        <v>2.852079750505011E-2</v>
      </c>
      <c r="R1463" s="179">
        <v>2.6372827408830988E-2</v>
      </c>
    </row>
    <row r="1464" spans="1:18">
      <c r="A1464" s="16" t="s">
        <v>83</v>
      </c>
      <c r="B1464" s="7">
        <v>0.17291385454712171</v>
      </c>
      <c r="C1464" s="8">
        <v>0.1502895947403636</v>
      </c>
      <c r="D1464" s="8">
        <v>0.12173238950819062</v>
      </c>
      <c r="E1464" s="8">
        <v>0.14480512349343094</v>
      </c>
      <c r="F1464" s="8">
        <v>9.9622681361783372E-2</v>
      </c>
      <c r="G1464" s="8">
        <v>9.8142446099832525E-2</v>
      </c>
      <c r="H1464" s="8">
        <v>0.10288814975177366</v>
      </c>
      <c r="I1464" s="8">
        <v>9.5237045088795783E-2</v>
      </c>
      <c r="J1464" s="8">
        <v>7.7891502344734256E-2</v>
      </c>
      <c r="K1464" s="8">
        <v>8.4836203385172559E-2</v>
      </c>
      <c r="L1464" s="8">
        <v>4.858029601188673E-2</v>
      </c>
      <c r="M1464" s="8">
        <v>9.1975447043025224E-2</v>
      </c>
      <c r="N1464" s="8">
        <v>7.7523445429757004E-2</v>
      </c>
      <c r="O1464" s="8">
        <v>0.12333537121199083</v>
      </c>
      <c r="P1464" s="8">
        <v>0.11086857638387343</v>
      </c>
      <c r="Q1464" s="180">
        <v>9.0766597633436058E-2</v>
      </c>
      <c r="R1464" s="180">
        <v>8.9649901694713471E-2</v>
      </c>
    </row>
    <row r="1465" spans="1:18">
      <c r="A1465" s="16" t="s">
        <v>12</v>
      </c>
      <c r="B1465" s="7">
        <v>0.34086331872516168</v>
      </c>
      <c r="C1465" s="8">
        <v>0.36387642201743037</v>
      </c>
      <c r="D1465" s="8">
        <v>0.39355611261085988</v>
      </c>
      <c r="E1465" s="8">
        <v>0.36438085624370758</v>
      </c>
      <c r="F1465" s="8">
        <v>0.35384367883893886</v>
      </c>
      <c r="G1465" s="8">
        <v>0.3280980001477603</v>
      </c>
      <c r="H1465" s="8">
        <v>0.34802313492343873</v>
      </c>
      <c r="I1465" s="8">
        <v>0.25555434327794324</v>
      </c>
      <c r="J1465" s="8">
        <v>0.28501499646645745</v>
      </c>
      <c r="K1465" s="8">
        <v>0.26619786106252291</v>
      </c>
      <c r="L1465" s="8">
        <v>0.25801915153728433</v>
      </c>
      <c r="M1465" s="8">
        <v>0.26662012254137324</v>
      </c>
      <c r="N1465" s="8">
        <v>0.24726748388929429</v>
      </c>
      <c r="O1465" s="8">
        <v>0.27056813590513851</v>
      </c>
      <c r="P1465" s="8">
        <v>0.28589598241855591</v>
      </c>
      <c r="Q1465" s="180">
        <v>0.24973102245986431</v>
      </c>
      <c r="R1465" s="180">
        <v>0.29354035382550475</v>
      </c>
    </row>
    <row r="1466" spans="1:18">
      <c r="A1466" s="16" t="s">
        <v>84</v>
      </c>
      <c r="B1466" s="7">
        <v>0.39793776800073088</v>
      </c>
      <c r="C1466" s="8">
        <v>0.40854545909273093</v>
      </c>
      <c r="D1466" s="8">
        <v>0.39014792774320101</v>
      </c>
      <c r="E1466" s="8">
        <v>0.38227033520655523</v>
      </c>
      <c r="F1466" s="8">
        <v>0.4132741687348378</v>
      </c>
      <c r="G1466" s="8">
        <v>0.4849869502361146</v>
      </c>
      <c r="H1466" s="8">
        <v>0.43605632558351148</v>
      </c>
      <c r="I1466" s="8">
        <v>0.46061222985634698</v>
      </c>
      <c r="J1466" s="8">
        <v>0.46622375650767578</v>
      </c>
      <c r="K1466" s="8">
        <v>0.43092089374398379</v>
      </c>
      <c r="L1466" s="8">
        <v>0.48295622704238506</v>
      </c>
      <c r="M1466" s="8">
        <v>0.44747931645563499</v>
      </c>
      <c r="N1466" s="8">
        <v>0.4844312139244577</v>
      </c>
      <c r="O1466" s="8">
        <v>0.43147251446265017</v>
      </c>
      <c r="P1466" s="8">
        <v>0.45474797991928467</v>
      </c>
      <c r="Q1466" s="180">
        <v>0.48535671750686904</v>
      </c>
      <c r="R1466" s="180">
        <v>0.43761374472588271</v>
      </c>
    </row>
    <row r="1467" spans="1:18">
      <c r="A1467" s="16" t="s">
        <v>85</v>
      </c>
      <c r="B1467" s="7">
        <v>5.9475884616783686E-2</v>
      </c>
      <c r="C1467" s="8">
        <v>6.1071930689702493E-2</v>
      </c>
      <c r="D1467" s="8">
        <v>7.3344694349557107E-2</v>
      </c>
      <c r="E1467" s="8">
        <v>7.0892705146267554E-2</v>
      </c>
      <c r="F1467" s="8">
        <v>0.1088162492978797</v>
      </c>
      <c r="G1467" s="8">
        <v>6.8000783072074578E-2</v>
      </c>
      <c r="H1467" s="8">
        <v>8.1719317386052689E-2</v>
      </c>
      <c r="I1467" s="8">
        <v>0.14468017440547937</v>
      </c>
      <c r="J1467" s="8">
        <v>0.14435151332632865</v>
      </c>
      <c r="K1467" s="8">
        <v>0.20946981574945933</v>
      </c>
      <c r="L1467" s="8">
        <v>0.18649882846907245</v>
      </c>
      <c r="M1467" s="8">
        <v>0.1858420749849799</v>
      </c>
      <c r="N1467" s="8">
        <v>0.17880474727352774</v>
      </c>
      <c r="O1467" s="8">
        <v>0.136470591970172</v>
      </c>
      <c r="P1467" s="8">
        <v>0.11041202067543424</v>
      </c>
      <c r="Q1467" s="180">
        <v>0.14562486489478033</v>
      </c>
      <c r="R1467" s="180">
        <v>0.15282317234506812</v>
      </c>
    </row>
    <row r="1468" spans="1:18">
      <c r="A1468" s="17" t="s">
        <v>293</v>
      </c>
      <c r="B1468" s="9">
        <v>1</v>
      </c>
      <c r="C1468" s="10">
        <v>1</v>
      </c>
      <c r="D1468" s="10">
        <v>1</v>
      </c>
      <c r="E1468" s="10">
        <v>1</v>
      </c>
      <c r="F1468" s="10">
        <v>1</v>
      </c>
      <c r="G1468" s="10">
        <v>1</v>
      </c>
      <c r="H1468" s="10">
        <v>1</v>
      </c>
      <c r="I1468" s="10">
        <v>1</v>
      </c>
      <c r="J1468" s="10">
        <v>1</v>
      </c>
      <c r="K1468" s="10">
        <v>1</v>
      </c>
      <c r="L1468" s="10">
        <v>1</v>
      </c>
      <c r="M1468" s="10">
        <v>1</v>
      </c>
      <c r="N1468" s="10">
        <v>1</v>
      </c>
      <c r="O1468" s="10">
        <v>1</v>
      </c>
      <c r="P1468" s="10">
        <v>1</v>
      </c>
      <c r="Q1468" s="181">
        <v>1</v>
      </c>
      <c r="R1468" s="181">
        <v>1</v>
      </c>
    </row>
    <row r="1469" spans="1:18">
      <c r="A1469" s="30" t="s">
        <v>295</v>
      </c>
      <c r="B1469" s="29">
        <v>500.00097000000142</v>
      </c>
      <c r="C1469" s="28">
        <v>499.9995849999998</v>
      </c>
      <c r="D1469" s="31">
        <v>500.00221999999997</v>
      </c>
      <c r="E1469" s="28">
        <v>499.99946999999952</v>
      </c>
      <c r="F1469" s="28">
        <v>500.00013679890571</v>
      </c>
      <c r="G1469" s="28">
        <v>499.99956879328221</v>
      </c>
      <c r="H1469" s="28">
        <v>499.99992685674164</v>
      </c>
      <c r="I1469" s="28">
        <v>500.00029017300108</v>
      </c>
      <c r="J1469" s="28">
        <v>499.99999990997668</v>
      </c>
      <c r="K1469" s="28">
        <v>499.9997401360838</v>
      </c>
      <c r="L1469" s="28">
        <v>499.99466346101593</v>
      </c>
      <c r="M1469" s="28">
        <v>500.00039894996308</v>
      </c>
      <c r="N1469" s="28">
        <v>499.99983211899439</v>
      </c>
      <c r="O1469" s="28">
        <v>499.99999999999989</v>
      </c>
      <c r="P1469" s="28">
        <v>499.99999999999989</v>
      </c>
      <c r="Q1469" s="28">
        <v>499.99972602251813</v>
      </c>
      <c r="R1469" s="28">
        <v>500.000054064403</v>
      </c>
    </row>
    <row r="1470" spans="1:18">
      <c r="A1470" s="22" t="s">
        <v>294</v>
      </c>
      <c r="B1470" s="21">
        <v>807</v>
      </c>
      <c r="C1470" s="20">
        <v>557</v>
      </c>
      <c r="D1470" s="27">
        <v>904</v>
      </c>
      <c r="E1470" s="27">
        <v>589</v>
      </c>
      <c r="F1470" s="27">
        <v>735</v>
      </c>
      <c r="G1470" s="27">
        <v>353</v>
      </c>
      <c r="H1470" s="27">
        <v>700</v>
      </c>
      <c r="I1470" s="27">
        <v>351</v>
      </c>
      <c r="J1470" s="27">
        <v>700</v>
      </c>
      <c r="K1470" s="27">
        <v>607</v>
      </c>
      <c r="L1470" s="27">
        <v>628</v>
      </c>
      <c r="M1470" s="27">
        <v>640</v>
      </c>
      <c r="N1470" s="27">
        <v>607</v>
      </c>
      <c r="O1470" s="27">
        <v>812</v>
      </c>
      <c r="P1470" s="27">
        <v>816</v>
      </c>
      <c r="Q1470" s="27">
        <v>722</v>
      </c>
      <c r="R1470" s="27">
        <v>914</v>
      </c>
    </row>
    <row r="1471" spans="1:18">
      <c r="A1471"/>
    </row>
    <row r="1472" spans="1:18">
      <c r="A1472" s="61" t="s">
        <v>488</v>
      </c>
      <c r="B1472" s="62">
        <f>B1463+B1464</f>
        <v>0.20172302865732386</v>
      </c>
      <c r="C1472" s="62">
        <f t="shared" ref="C1472:N1472" si="267">C1463+C1464</f>
        <v>0.16650618820013618</v>
      </c>
      <c r="D1472" s="62">
        <f t="shared" si="267"/>
        <v>0.14295126529638214</v>
      </c>
      <c r="E1472" s="62">
        <f t="shared" si="267"/>
        <v>0.18245610340346968</v>
      </c>
      <c r="F1472" s="62">
        <f t="shared" si="267"/>
        <v>0.12406590312834376</v>
      </c>
      <c r="G1472" s="62">
        <f t="shared" si="267"/>
        <v>0.11891426654405057</v>
      </c>
      <c r="H1472" s="62">
        <f t="shared" si="267"/>
        <v>0.13420122210699717</v>
      </c>
      <c r="I1472" s="62">
        <f t="shared" si="267"/>
        <v>0.13915325246023036</v>
      </c>
      <c r="J1472" s="62">
        <f t="shared" si="267"/>
        <v>0.10440973369953821</v>
      </c>
      <c r="K1472" s="62">
        <f t="shared" si="267"/>
        <v>9.3411429444033869E-2</v>
      </c>
      <c r="L1472" s="62">
        <f t="shared" si="267"/>
        <v>7.2525792951258147E-2</v>
      </c>
      <c r="M1472" s="62">
        <f t="shared" si="267"/>
        <v>0.10005848601801189</v>
      </c>
      <c r="N1472" s="62">
        <f t="shared" si="267"/>
        <v>8.9496554912720266E-2</v>
      </c>
      <c r="O1472" s="62">
        <f t="shared" ref="O1472:P1472" si="268">O1463+O1464</f>
        <v>0.16148875766203918</v>
      </c>
      <c r="P1472" s="62">
        <f t="shared" si="268"/>
        <v>0.14894401698672524</v>
      </c>
      <c r="Q1472" s="62">
        <f t="shared" ref="Q1472:R1472" si="269">Q1463+Q1464</f>
        <v>0.11928739513848617</v>
      </c>
      <c r="R1472" s="62">
        <f t="shared" si="269"/>
        <v>0.11602272910354446</v>
      </c>
    </row>
    <row r="1473" spans="1:18">
      <c r="A1473" s="63" t="s">
        <v>489</v>
      </c>
      <c r="B1473" s="62">
        <f>B1465</f>
        <v>0.34086331872516168</v>
      </c>
      <c r="C1473" s="62">
        <f t="shared" ref="C1473:N1473" si="270">C1465</f>
        <v>0.36387642201743037</v>
      </c>
      <c r="D1473" s="62">
        <f t="shared" si="270"/>
        <v>0.39355611261085988</v>
      </c>
      <c r="E1473" s="62">
        <f t="shared" si="270"/>
        <v>0.36438085624370758</v>
      </c>
      <c r="F1473" s="62">
        <f t="shared" si="270"/>
        <v>0.35384367883893886</v>
      </c>
      <c r="G1473" s="62">
        <f t="shared" si="270"/>
        <v>0.3280980001477603</v>
      </c>
      <c r="H1473" s="62">
        <f t="shared" si="270"/>
        <v>0.34802313492343873</v>
      </c>
      <c r="I1473" s="62">
        <f t="shared" si="270"/>
        <v>0.25555434327794324</v>
      </c>
      <c r="J1473" s="62">
        <f t="shared" si="270"/>
        <v>0.28501499646645745</v>
      </c>
      <c r="K1473" s="62">
        <f t="shared" si="270"/>
        <v>0.26619786106252291</v>
      </c>
      <c r="L1473" s="62">
        <f t="shared" si="270"/>
        <v>0.25801915153728433</v>
      </c>
      <c r="M1473" s="62">
        <f t="shared" si="270"/>
        <v>0.26662012254137324</v>
      </c>
      <c r="N1473" s="62">
        <f t="shared" si="270"/>
        <v>0.24726748388929429</v>
      </c>
      <c r="O1473" s="62">
        <f t="shared" ref="O1473:P1473" si="271">O1465</f>
        <v>0.27056813590513851</v>
      </c>
      <c r="P1473" s="62">
        <f t="shared" si="271"/>
        <v>0.28589598241855591</v>
      </c>
      <c r="Q1473" s="62">
        <f t="shared" ref="Q1473:R1473" si="272">Q1465</f>
        <v>0.24973102245986431</v>
      </c>
      <c r="R1473" s="62">
        <f t="shared" si="272"/>
        <v>0.29354035382550475</v>
      </c>
    </row>
    <row r="1474" spans="1:18">
      <c r="A1474" s="60" t="s">
        <v>490</v>
      </c>
      <c r="B1474" s="62">
        <f>B1466+B1467</f>
        <v>0.45741365261751454</v>
      </c>
      <c r="C1474" s="62">
        <f t="shared" ref="C1474:N1474" si="273">C1466+C1467</f>
        <v>0.46961738978243345</v>
      </c>
      <c r="D1474" s="62">
        <f t="shared" si="273"/>
        <v>0.4634926220927581</v>
      </c>
      <c r="E1474" s="62">
        <f t="shared" si="273"/>
        <v>0.45316304035282279</v>
      </c>
      <c r="F1474" s="62">
        <f t="shared" si="273"/>
        <v>0.5220904180327175</v>
      </c>
      <c r="G1474" s="62">
        <f t="shared" si="273"/>
        <v>0.55298773330818918</v>
      </c>
      <c r="H1474" s="62">
        <f t="shared" si="273"/>
        <v>0.51777564296956413</v>
      </c>
      <c r="I1474" s="62">
        <f t="shared" si="273"/>
        <v>0.6052924042618264</v>
      </c>
      <c r="J1474" s="62">
        <f t="shared" si="273"/>
        <v>0.61057526983400445</v>
      </c>
      <c r="K1474" s="62">
        <f t="shared" si="273"/>
        <v>0.64039070949344312</v>
      </c>
      <c r="L1474" s="62">
        <f t="shared" si="273"/>
        <v>0.66945505551145756</v>
      </c>
      <c r="M1474" s="62">
        <f t="shared" si="273"/>
        <v>0.63332139144061483</v>
      </c>
      <c r="N1474" s="62">
        <f t="shared" si="273"/>
        <v>0.66323596119798545</v>
      </c>
      <c r="O1474" s="62">
        <f t="shared" ref="O1474:P1474" si="274">O1466+O1467</f>
        <v>0.5679431064328222</v>
      </c>
      <c r="P1474" s="62">
        <f t="shared" si="274"/>
        <v>0.56516000059471894</v>
      </c>
      <c r="Q1474" s="62">
        <f t="shared" ref="Q1474:R1474" si="275">Q1466+Q1467</f>
        <v>0.63098158240164937</v>
      </c>
      <c r="R1474" s="62">
        <f t="shared" si="275"/>
        <v>0.59043691707095081</v>
      </c>
    </row>
    <row r="1475" spans="1:18">
      <c r="A1475"/>
    </row>
    <row r="1476" spans="1:18">
      <c r="A1476" s="64" t="s">
        <v>491</v>
      </c>
      <c r="B1476" s="65">
        <v>3.2863573344667723</v>
      </c>
      <c r="C1476" s="66">
        <v>3.3479665388122295</v>
      </c>
      <c r="D1476" s="67">
        <v>3.3726671753577415</v>
      </c>
      <c r="E1476" s="66">
        <v>3.3039486621855825</v>
      </c>
      <c r="F1476" s="67">
        <v>3.4823975424356965</v>
      </c>
      <c r="G1476" s="66">
        <v>3.4813024293919947</v>
      </c>
      <c r="H1476" s="66">
        <v>3.4339806658933951</v>
      </c>
      <c r="I1476" s="66">
        <v>3.5669031188356399</v>
      </c>
      <c r="J1476" s="66">
        <v>3.6239988181059912</v>
      </c>
      <c r="K1476" s="66">
        <v>3.7478738697400042</v>
      </c>
      <c r="L1476" s="66">
        <v>3.759482594089901</v>
      </c>
      <c r="M1476" s="66">
        <v>3.7110219414325951</v>
      </c>
      <c r="N1476" s="66">
        <v>3.740571044075832</v>
      </c>
      <c r="O1476" s="66">
        <v>3.5047715542909099</v>
      </c>
      <c r="P1476" s="66">
        <v>3.4885525636805732</v>
      </c>
      <c r="Q1476" s="66">
        <v>3.6287982546528932</v>
      </c>
      <c r="R1476" s="66">
        <v>3.6008645329036453</v>
      </c>
    </row>
    <row r="1477" spans="1:18">
      <c r="A1477"/>
    </row>
    <row r="1478" spans="1:18">
      <c r="A1478" s="51" t="s">
        <v>394</v>
      </c>
      <c r="B1478" s="51" t="s">
        <v>395</v>
      </c>
    </row>
    <row r="1479" spans="1:18">
      <c r="A1479" s="51" t="s">
        <v>396</v>
      </c>
      <c r="B1479" s="51" t="s">
        <v>397</v>
      </c>
    </row>
    <row r="1480" spans="1:18">
      <c r="A1480" s="48"/>
      <c r="B1480" s="49"/>
      <c r="C1480" s="49"/>
      <c r="D1480" s="49"/>
      <c r="E1480" s="49"/>
      <c r="F1480" s="49"/>
      <c r="G1480" s="49"/>
      <c r="H1480" s="49"/>
      <c r="I1480" s="49"/>
      <c r="J1480" s="49"/>
      <c r="K1480" s="49"/>
      <c r="L1480" s="49"/>
      <c r="M1480" s="49"/>
      <c r="N1480" s="49"/>
      <c r="O1480" s="49"/>
      <c r="P1480" s="49"/>
      <c r="Q1480" s="49"/>
      <c r="R1480" s="49"/>
    </row>
    <row r="1481" spans="1:18">
      <c r="A1481" s="18" t="s">
        <v>346</v>
      </c>
      <c r="B1481" s="1"/>
      <c r="C1481" s="1"/>
      <c r="D1481" s="1"/>
      <c r="E1481" s="1"/>
      <c r="F1481" s="1"/>
      <c r="G1481" s="1"/>
      <c r="H1481" s="1"/>
      <c r="I1481" s="1"/>
      <c r="J1481" s="1"/>
      <c r="K1481" s="1"/>
      <c r="L1481" s="1"/>
      <c r="M1481" s="1"/>
      <c r="N1481" s="2"/>
      <c r="O1481" s="2"/>
      <c r="P1481" s="2"/>
      <c r="Q1481" s="2"/>
      <c r="R1481" s="2"/>
    </row>
    <row r="1483" spans="1:18">
      <c r="B1483" s="3" t="s">
        <v>48</v>
      </c>
      <c r="C1483" s="4" t="s">
        <v>49</v>
      </c>
      <c r="D1483" s="4" t="s">
        <v>0</v>
      </c>
      <c r="E1483" s="4" t="s">
        <v>1</v>
      </c>
      <c r="F1483" s="4" t="s">
        <v>2</v>
      </c>
      <c r="G1483" s="4" t="s">
        <v>3</v>
      </c>
      <c r="H1483" s="4" t="s">
        <v>4</v>
      </c>
      <c r="I1483" s="4" t="s">
        <v>5</v>
      </c>
      <c r="J1483" s="4" t="s">
        <v>6</v>
      </c>
      <c r="K1483" s="4" t="s">
        <v>7</v>
      </c>
      <c r="L1483" s="4" t="s">
        <v>8</v>
      </c>
      <c r="M1483" s="4" t="s">
        <v>9</v>
      </c>
    </row>
    <row r="1484" spans="1:18">
      <c r="A1484" s="15" t="s">
        <v>185</v>
      </c>
      <c r="B1484" s="5">
        <v>0.22680186000439126</v>
      </c>
      <c r="C1484" s="6">
        <v>0.19566456240158681</v>
      </c>
      <c r="D1484" s="6">
        <v>0.19783553161024087</v>
      </c>
      <c r="E1484" s="6">
        <v>0.21713969016807116</v>
      </c>
      <c r="F1484" s="6">
        <v>0.20832730278322761</v>
      </c>
      <c r="G1484" s="6">
        <v>0.22879215732044472</v>
      </c>
      <c r="H1484" s="6">
        <v>0.21051671477299488</v>
      </c>
      <c r="I1484" s="6">
        <v>0.25165616144287861</v>
      </c>
      <c r="J1484" s="6">
        <v>0.20365847597127501</v>
      </c>
      <c r="K1484" s="6">
        <v>0.23885634934436364</v>
      </c>
      <c r="L1484" s="6">
        <v>0.20187064166206437</v>
      </c>
      <c r="M1484" s="6">
        <v>0.24101872589845452</v>
      </c>
    </row>
    <row r="1485" spans="1:18">
      <c r="A1485" s="16" t="s">
        <v>186</v>
      </c>
      <c r="B1485" s="7">
        <v>0.6042336777866657</v>
      </c>
      <c r="C1485" s="8">
        <v>0.62764469094509345</v>
      </c>
      <c r="D1485" s="8">
        <v>0.63021056186510338</v>
      </c>
      <c r="E1485" s="8">
        <v>0.59324030883472822</v>
      </c>
      <c r="F1485" s="8">
        <v>0.63093963585782897</v>
      </c>
      <c r="G1485" s="8">
        <v>0.5858391016863933</v>
      </c>
      <c r="H1485" s="8">
        <v>0.57929893346873595</v>
      </c>
      <c r="I1485" s="8">
        <v>0.56450832244701576</v>
      </c>
      <c r="J1485" s="8">
        <v>0.60809291824354972</v>
      </c>
      <c r="K1485" s="8">
        <v>0.60620067366629415</v>
      </c>
      <c r="L1485" s="8">
        <v>0.56972567171816335</v>
      </c>
      <c r="M1485" s="8">
        <v>0.57014308727980967</v>
      </c>
    </row>
    <row r="1486" spans="1:18">
      <c r="A1486" s="16" t="s">
        <v>187</v>
      </c>
      <c r="B1486" s="7">
        <v>0.16896446220894293</v>
      </c>
      <c r="C1486" s="8">
        <v>0.17669074665331977</v>
      </c>
      <c r="D1486" s="8">
        <v>0.17195390652465575</v>
      </c>
      <c r="E1486" s="8">
        <v>0.18962000099720058</v>
      </c>
      <c r="F1486" s="8">
        <v>0.16073306135894336</v>
      </c>
      <c r="G1486" s="8">
        <v>0.18536874099316197</v>
      </c>
      <c r="H1486" s="8">
        <v>0.21018435175826908</v>
      </c>
      <c r="I1486" s="8">
        <v>0.18383551611010562</v>
      </c>
      <c r="J1486" s="8">
        <v>0.18824860578517519</v>
      </c>
      <c r="K1486" s="8">
        <v>0.15494297698934212</v>
      </c>
      <c r="L1486" s="8">
        <v>0.22840368661977226</v>
      </c>
      <c r="M1486" s="8">
        <v>0.18883818682173575</v>
      </c>
    </row>
    <row r="1487" spans="1:18">
      <c r="A1487" s="17" t="s">
        <v>293</v>
      </c>
      <c r="B1487" s="9">
        <v>1</v>
      </c>
      <c r="C1487" s="10">
        <v>1</v>
      </c>
      <c r="D1487" s="10">
        <v>1</v>
      </c>
      <c r="E1487" s="10">
        <v>1</v>
      </c>
      <c r="F1487" s="10">
        <v>1</v>
      </c>
      <c r="G1487" s="10">
        <v>1</v>
      </c>
      <c r="H1487" s="10">
        <v>1</v>
      </c>
      <c r="I1487" s="10">
        <v>1</v>
      </c>
      <c r="J1487" s="10">
        <v>1</v>
      </c>
      <c r="K1487" s="10">
        <v>1</v>
      </c>
      <c r="L1487" s="10">
        <v>1</v>
      </c>
      <c r="M1487" s="10">
        <v>1</v>
      </c>
    </row>
    <row r="1488" spans="1:18">
      <c r="A1488" s="30" t="s">
        <v>295</v>
      </c>
      <c r="B1488" s="29">
        <v>500.00097000000096</v>
      </c>
      <c r="C1488" s="28">
        <v>499.99958499999968</v>
      </c>
      <c r="D1488" s="31">
        <v>500.00221999999792</v>
      </c>
      <c r="E1488" s="28">
        <v>499.99947000000151</v>
      </c>
      <c r="F1488" s="28">
        <v>500.0001367989056</v>
      </c>
      <c r="G1488" s="28">
        <v>499.99956879328232</v>
      </c>
      <c r="H1488" s="28">
        <v>499.99992685674215</v>
      </c>
      <c r="I1488" s="28">
        <v>500.00029017300085</v>
      </c>
      <c r="J1488" s="28">
        <v>499.99999990997679</v>
      </c>
      <c r="K1488" s="28">
        <v>499.99974013608403</v>
      </c>
      <c r="L1488" s="28">
        <v>499.99466346101599</v>
      </c>
      <c r="M1488" s="28">
        <v>500.00039894996371</v>
      </c>
    </row>
    <row r="1489" spans="1:18">
      <c r="A1489" s="22" t="s">
        <v>294</v>
      </c>
      <c r="B1489" s="21">
        <v>807</v>
      </c>
      <c r="C1489" s="20">
        <v>557</v>
      </c>
      <c r="D1489" s="27">
        <v>904</v>
      </c>
      <c r="E1489" s="27">
        <v>589</v>
      </c>
      <c r="F1489" s="27">
        <v>735</v>
      </c>
      <c r="G1489" s="27">
        <v>353</v>
      </c>
      <c r="H1489" s="27">
        <v>700</v>
      </c>
      <c r="I1489" s="27">
        <v>351</v>
      </c>
      <c r="J1489" s="27">
        <v>700</v>
      </c>
      <c r="K1489" s="27">
        <v>607</v>
      </c>
      <c r="L1489" s="27">
        <v>628</v>
      </c>
      <c r="M1489" s="27">
        <v>640</v>
      </c>
    </row>
    <row r="1490" spans="1:18">
      <c r="A1490"/>
    </row>
    <row r="1491" spans="1:18">
      <c r="A1491" s="51" t="s">
        <v>394</v>
      </c>
      <c r="B1491" s="51" t="s">
        <v>395</v>
      </c>
    </row>
    <row r="1492" spans="1:18">
      <c r="A1492" s="51" t="s">
        <v>396</v>
      </c>
      <c r="B1492" s="51" t="s">
        <v>397</v>
      </c>
    </row>
    <row r="1493" spans="1:18">
      <c r="A1493" s="48"/>
      <c r="B1493" s="49"/>
      <c r="C1493" s="49"/>
      <c r="D1493" s="49"/>
      <c r="E1493" s="49"/>
      <c r="F1493" s="49"/>
      <c r="G1493" s="49"/>
      <c r="H1493" s="49"/>
      <c r="I1493" s="49"/>
      <c r="J1493" s="49"/>
      <c r="K1493" s="49"/>
      <c r="L1493" s="49"/>
      <c r="M1493" s="49"/>
      <c r="N1493" s="49"/>
      <c r="O1493" s="49"/>
      <c r="P1493" s="49"/>
      <c r="Q1493" s="49"/>
      <c r="R1493" s="49"/>
    </row>
    <row r="1494" spans="1:18">
      <c r="A1494" s="18" t="s">
        <v>433</v>
      </c>
      <c r="B1494" s="1"/>
      <c r="C1494" s="1"/>
      <c r="D1494" s="1"/>
      <c r="E1494" s="1"/>
      <c r="F1494" s="1"/>
      <c r="G1494" s="1"/>
      <c r="H1494" s="1"/>
      <c r="I1494" s="1"/>
      <c r="J1494" s="1"/>
      <c r="K1494" s="1"/>
      <c r="L1494" s="1"/>
      <c r="M1494" s="1"/>
      <c r="N1494" s="1"/>
      <c r="O1494" s="1"/>
      <c r="P1494" s="1"/>
      <c r="Q1494" s="1"/>
      <c r="R1494" s="1"/>
    </row>
    <row r="1496" spans="1:18">
      <c r="B1496" s="3" t="s">
        <v>48</v>
      </c>
      <c r="C1496" s="4" t="s">
        <v>49</v>
      </c>
      <c r="D1496" s="4" t="s">
        <v>0</v>
      </c>
      <c r="E1496" s="4" t="s">
        <v>1</v>
      </c>
      <c r="F1496" s="4" t="s">
        <v>2</v>
      </c>
      <c r="G1496" s="4" t="s">
        <v>3</v>
      </c>
      <c r="H1496" s="4" t="s">
        <v>4</v>
      </c>
      <c r="I1496" s="4" t="s">
        <v>5</v>
      </c>
      <c r="J1496" s="4" t="s">
        <v>6</v>
      </c>
      <c r="K1496" s="4" t="s">
        <v>7</v>
      </c>
      <c r="L1496" s="4" t="s">
        <v>8</v>
      </c>
      <c r="M1496" s="4" t="s">
        <v>9</v>
      </c>
      <c r="N1496" s="4" t="s">
        <v>15</v>
      </c>
      <c r="O1496" s="4" t="s">
        <v>588</v>
      </c>
      <c r="P1496" s="4" t="s">
        <v>589</v>
      </c>
      <c r="Q1496" s="4">
        <v>2024</v>
      </c>
      <c r="R1496" s="4">
        <v>2025</v>
      </c>
    </row>
    <row r="1497" spans="1:18">
      <c r="A1497" s="15" t="s">
        <v>50</v>
      </c>
      <c r="B1497" s="5">
        <v>0.12541031670398584</v>
      </c>
      <c r="C1497" s="6">
        <v>0.10898625045858758</v>
      </c>
      <c r="D1497" s="6">
        <v>0.10905252580678557</v>
      </c>
      <c r="E1497" s="6">
        <v>0.11519413210577914</v>
      </c>
      <c r="F1497" s="6">
        <v>0.14917793456144054</v>
      </c>
      <c r="G1497" s="6">
        <v>0.14886533603824742</v>
      </c>
      <c r="H1497" s="6">
        <v>0.15031556200581661</v>
      </c>
      <c r="I1497" s="6">
        <v>0.10023091954029668</v>
      </c>
      <c r="J1497" s="6">
        <v>0.12937606740490587</v>
      </c>
      <c r="K1497" s="6">
        <v>9.3912862847323059E-2</v>
      </c>
      <c r="L1497" s="6">
        <v>0.1018581356907993</v>
      </c>
      <c r="M1497" s="6">
        <v>7.550744400143275E-2</v>
      </c>
      <c r="N1497" s="6">
        <v>0.10132763701696841</v>
      </c>
      <c r="O1497" s="6">
        <v>7.2050671260623533E-2</v>
      </c>
      <c r="P1497" s="6">
        <v>5.8681249050353254E-2</v>
      </c>
      <c r="Q1497" s="179">
        <v>7.8024719905817205E-2</v>
      </c>
      <c r="R1497" s="179">
        <v>5.9347566037223479E-2</v>
      </c>
    </row>
    <row r="1498" spans="1:18">
      <c r="A1498" s="16" t="s">
        <v>51</v>
      </c>
      <c r="B1498" s="7">
        <v>0.87458968329601416</v>
      </c>
      <c r="C1498" s="8">
        <v>0.89101374954141255</v>
      </c>
      <c r="D1498" s="8">
        <v>0.89094747419321441</v>
      </c>
      <c r="E1498" s="8">
        <v>0.88480586789422089</v>
      </c>
      <c r="F1498" s="8">
        <v>0.85082206543855943</v>
      </c>
      <c r="G1498" s="8">
        <v>0.85113466396175252</v>
      </c>
      <c r="H1498" s="8">
        <v>0.84968443799418336</v>
      </c>
      <c r="I1498" s="8">
        <v>0.89976908045970339</v>
      </c>
      <c r="J1498" s="8">
        <v>0.87062393259509419</v>
      </c>
      <c r="K1498" s="8">
        <v>0.90608713715267697</v>
      </c>
      <c r="L1498" s="8">
        <v>0.89814186430920073</v>
      </c>
      <c r="M1498" s="8">
        <v>0.92449255599856728</v>
      </c>
      <c r="N1498" s="8">
        <v>0.89867236298303155</v>
      </c>
      <c r="O1498" s="8">
        <v>0.92794932873937652</v>
      </c>
      <c r="P1498" s="8">
        <v>0.94131875094964679</v>
      </c>
      <c r="Q1498" s="180">
        <v>0.92197528009418273</v>
      </c>
      <c r="R1498" s="180">
        <v>0.94065243396277654</v>
      </c>
    </row>
    <row r="1499" spans="1:18">
      <c r="A1499" s="17" t="s">
        <v>293</v>
      </c>
      <c r="B1499" s="9">
        <v>1</v>
      </c>
      <c r="C1499" s="10">
        <v>1</v>
      </c>
      <c r="D1499" s="10">
        <v>1</v>
      </c>
      <c r="E1499" s="10">
        <v>1</v>
      </c>
      <c r="F1499" s="10">
        <v>1</v>
      </c>
      <c r="G1499" s="10">
        <v>1</v>
      </c>
      <c r="H1499" s="10">
        <v>1</v>
      </c>
      <c r="I1499" s="10">
        <v>1</v>
      </c>
      <c r="J1499" s="10">
        <v>1</v>
      </c>
      <c r="K1499" s="10">
        <v>1</v>
      </c>
      <c r="L1499" s="10">
        <v>1</v>
      </c>
      <c r="M1499" s="10">
        <v>1</v>
      </c>
      <c r="N1499" s="10">
        <v>1</v>
      </c>
      <c r="O1499" s="10">
        <v>1</v>
      </c>
      <c r="P1499" s="10">
        <v>1</v>
      </c>
      <c r="Q1499" s="181">
        <v>1</v>
      </c>
      <c r="R1499" s="181">
        <v>1</v>
      </c>
    </row>
    <row r="1500" spans="1:18">
      <c r="A1500" s="30" t="s">
        <v>295</v>
      </c>
      <c r="B1500" s="29">
        <v>500.00096999999874</v>
      </c>
      <c r="C1500" s="28">
        <v>499.99958500000122</v>
      </c>
      <c r="D1500" s="31">
        <v>500.00221999999923</v>
      </c>
      <c r="E1500" s="28">
        <v>499.9994700000035</v>
      </c>
      <c r="F1500" s="28">
        <v>500.00013679890543</v>
      </c>
      <c r="G1500" s="28">
        <v>499.99956879328249</v>
      </c>
      <c r="H1500" s="28">
        <v>499.99992685674181</v>
      </c>
      <c r="I1500" s="28">
        <v>500.00029017300062</v>
      </c>
      <c r="J1500" s="28">
        <v>499.99999990997844</v>
      </c>
      <c r="K1500" s="28">
        <v>499.99974013608494</v>
      </c>
      <c r="L1500" s="28">
        <v>499.99466346101718</v>
      </c>
      <c r="M1500" s="28">
        <v>500.00039894996559</v>
      </c>
      <c r="N1500" s="28">
        <v>499.99983211899399</v>
      </c>
      <c r="O1500" s="28">
        <v>499.99999999999989</v>
      </c>
      <c r="P1500" s="28">
        <v>499.99999999999989</v>
      </c>
      <c r="Q1500" s="28">
        <v>499.99972602251813</v>
      </c>
      <c r="R1500" s="28">
        <v>500.000054064403</v>
      </c>
    </row>
    <row r="1501" spans="1:18">
      <c r="A1501" s="22" t="s">
        <v>294</v>
      </c>
      <c r="B1501" s="21">
        <v>807</v>
      </c>
      <c r="C1501" s="20">
        <v>557</v>
      </c>
      <c r="D1501" s="27">
        <v>904</v>
      </c>
      <c r="E1501" s="27">
        <v>589</v>
      </c>
      <c r="F1501" s="27">
        <v>735</v>
      </c>
      <c r="G1501" s="27">
        <v>353</v>
      </c>
      <c r="H1501" s="27">
        <v>700</v>
      </c>
      <c r="I1501" s="27">
        <v>351</v>
      </c>
      <c r="J1501" s="27">
        <v>700</v>
      </c>
      <c r="K1501" s="27">
        <v>607</v>
      </c>
      <c r="L1501" s="27">
        <v>628</v>
      </c>
      <c r="M1501" s="27">
        <v>640</v>
      </c>
      <c r="N1501" s="27">
        <v>607</v>
      </c>
      <c r="O1501" s="27">
        <v>812</v>
      </c>
      <c r="P1501" s="27">
        <v>816</v>
      </c>
      <c r="Q1501" s="27">
        <v>722</v>
      </c>
      <c r="R1501" s="27">
        <v>914</v>
      </c>
    </row>
    <row r="1502" spans="1:18">
      <c r="A1502"/>
    </row>
    <row r="1503" spans="1:18">
      <c r="A1503" s="51" t="s">
        <v>394</v>
      </c>
      <c r="B1503" s="51" t="s">
        <v>395</v>
      </c>
    </row>
    <row r="1504" spans="1:18">
      <c r="A1504" s="51" t="s">
        <v>396</v>
      </c>
      <c r="B1504" s="51" t="s">
        <v>397</v>
      </c>
    </row>
    <row r="1505" spans="1:18">
      <c r="A1505" s="48"/>
      <c r="B1505" s="49"/>
      <c r="C1505" s="49"/>
      <c r="D1505" s="49"/>
      <c r="E1505" s="49"/>
      <c r="F1505" s="49"/>
      <c r="G1505" s="49"/>
      <c r="H1505" s="49"/>
      <c r="I1505" s="49"/>
      <c r="J1505" s="49"/>
      <c r="K1505" s="49"/>
      <c r="L1505" s="49"/>
      <c r="M1505" s="49"/>
      <c r="N1505" s="49"/>
      <c r="O1505" s="49"/>
      <c r="P1505" s="49"/>
      <c r="Q1505" s="49"/>
      <c r="R1505" s="49"/>
    </row>
    <row r="1506" spans="1:18">
      <c r="A1506" s="18" t="s">
        <v>682</v>
      </c>
      <c r="B1506" s="1"/>
      <c r="C1506" s="1"/>
      <c r="D1506" s="1"/>
      <c r="E1506" s="1"/>
      <c r="F1506" s="1"/>
      <c r="G1506" s="1"/>
      <c r="H1506" s="1"/>
      <c r="I1506" s="1"/>
      <c r="J1506" s="1"/>
      <c r="K1506" s="1"/>
      <c r="L1506" s="1"/>
      <c r="M1506" s="1"/>
      <c r="N1506" s="1"/>
      <c r="O1506" s="1"/>
      <c r="P1506" s="1"/>
      <c r="Q1506" s="1"/>
      <c r="R1506" s="1"/>
    </row>
    <row r="1508" spans="1:18">
      <c r="B1508" s="3" t="s">
        <v>48</v>
      </c>
      <c r="C1508" s="4" t="s">
        <v>49</v>
      </c>
      <c r="D1508" s="4" t="s">
        <v>0</v>
      </c>
      <c r="E1508" s="4" t="s">
        <v>1</v>
      </c>
      <c r="F1508" s="4" t="s">
        <v>2</v>
      </c>
      <c r="G1508" s="4" t="s">
        <v>3</v>
      </c>
      <c r="H1508" s="4" t="s">
        <v>4</v>
      </c>
      <c r="I1508" s="4" t="s">
        <v>5</v>
      </c>
      <c r="J1508" s="4" t="s">
        <v>6</v>
      </c>
      <c r="K1508" s="4" t="s">
        <v>7</v>
      </c>
      <c r="L1508" s="4" t="s">
        <v>8</v>
      </c>
      <c r="M1508" s="4" t="s">
        <v>9</v>
      </c>
      <c r="N1508" s="4" t="s">
        <v>15</v>
      </c>
      <c r="O1508" s="4" t="s">
        <v>588</v>
      </c>
      <c r="P1508" s="4" t="s">
        <v>589</v>
      </c>
      <c r="Q1508" s="4">
        <v>2024</v>
      </c>
      <c r="R1508" s="4">
        <v>2025</v>
      </c>
    </row>
    <row r="1509" spans="1:18">
      <c r="A1509" s="15" t="s">
        <v>50</v>
      </c>
      <c r="B1509" s="5">
        <v>0.11132621402714504</v>
      </c>
      <c r="C1509" s="6">
        <v>9.9307032424836669E-2</v>
      </c>
      <c r="D1509" s="6">
        <v>9.6713420592412766E-2</v>
      </c>
      <c r="E1509" s="6">
        <v>0.12059093782639314</v>
      </c>
      <c r="F1509" s="6">
        <v>0.14036658266304167</v>
      </c>
      <c r="G1509" s="6">
        <v>0.11608152343739883</v>
      </c>
      <c r="H1509" s="6">
        <v>0.11681477447223833</v>
      </c>
      <c r="I1509" s="6">
        <v>7.4101436297487611E-2</v>
      </c>
      <c r="J1509" s="6">
        <v>0.10432203537472151</v>
      </c>
      <c r="K1509" s="6">
        <v>9.3056175055358389E-2</v>
      </c>
      <c r="L1509" s="6">
        <v>7.7385499708871999E-2</v>
      </c>
      <c r="M1509" s="6">
        <v>4.9030432676848215E-2</v>
      </c>
      <c r="N1509" s="6">
        <v>6.3972253961069717E-2</v>
      </c>
      <c r="O1509" s="6">
        <v>5.2538807302516269E-2</v>
      </c>
      <c r="P1509" s="6">
        <v>6.517154443113847E-2</v>
      </c>
      <c r="Q1509" s="179">
        <v>4.5022470275481619E-2</v>
      </c>
      <c r="R1509" s="179">
        <v>4.7524007564257155E-2</v>
      </c>
    </row>
    <row r="1510" spans="1:18">
      <c r="A1510" s="16" t="s">
        <v>51</v>
      </c>
      <c r="B1510" s="7">
        <v>0.88867378597285496</v>
      </c>
      <c r="C1510" s="8">
        <v>0.90069296757516337</v>
      </c>
      <c r="D1510" s="8">
        <v>0.90328657940758716</v>
      </c>
      <c r="E1510" s="8">
        <v>0.87940906217360681</v>
      </c>
      <c r="F1510" s="8">
        <v>0.85963341733695831</v>
      </c>
      <c r="G1510" s="8">
        <v>0.88391847656260114</v>
      </c>
      <c r="H1510" s="8">
        <v>0.88318522552776157</v>
      </c>
      <c r="I1510" s="8">
        <v>0.92589856370251244</v>
      </c>
      <c r="J1510" s="8">
        <v>0.89567796462527849</v>
      </c>
      <c r="K1510" s="8">
        <v>0.90694382494464165</v>
      </c>
      <c r="L1510" s="8">
        <v>0.92261450029112813</v>
      </c>
      <c r="M1510" s="8">
        <v>0.95096956732315197</v>
      </c>
      <c r="N1510" s="8">
        <v>0.93602774603893035</v>
      </c>
      <c r="O1510" s="8">
        <v>0.94746119269748375</v>
      </c>
      <c r="P1510" s="8">
        <v>0.93482845556886152</v>
      </c>
      <c r="Q1510" s="180">
        <v>0.95497752972451844</v>
      </c>
      <c r="R1510" s="180">
        <v>0.95247599243574288</v>
      </c>
    </row>
    <row r="1511" spans="1:18">
      <c r="A1511" s="17" t="s">
        <v>293</v>
      </c>
      <c r="B1511" s="9">
        <v>1</v>
      </c>
      <c r="C1511" s="10">
        <v>1</v>
      </c>
      <c r="D1511" s="10">
        <v>1</v>
      </c>
      <c r="E1511" s="10">
        <v>1</v>
      </c>
      <c r="F1511" s="10">
        <v>1</v>
      </c>
      <c r="G1511" s="10">
        <v>1</v>
      </c>
      <c r="H1511" s="10">
        <v>1</v>
      </c>
      <c r="I1511" s="10">
        <v>1</v>
      </c>
      <c r="J1511" s="10">
        <v>1</v>
      </c>
      <c r="K1511" s="10">
        <v>1</v>
      </c>
      <c r="L1511" s="10">
        <v>1</v>
      </c>
      <c r="M1511" s="10">
        <v>1</v>
      </c>
      <c r="N1511" s="10">
        <v>1</v>
      </c>
      <c r="O1511" s="10">
        <v>1</v>
      </c>
      <c r="P1511" s="10">
        <v>1</v>
      </c>
      <c r="Q1511" s="181">
        <v>1</v>
      </c>
      <c r="R1511" s="181">
        <v>1</v>
      </c>
    </row>
    <row r="1512" spans="1:18">
      <c r="A1512" s="30" t="s">
        <v>295</v>
      </c>
      <c r="B1512" s="29">
        <v>500.00096999999886</v>
      </c>
      <c r="C1512" s="28">
        <v>499.99958500000133</v>
      </c>
      <c r="D1512" s="31">
        <v>500.00221999999934</v>
      </c>
      <c r="E1512" s="28">
        <v>499.99947000000338</v>
      </c>
      <c r="F1512" s="28">
        <v>500.00013679890532</v>
      </c>
      <c r="G1512" s="28">
        <v>499.99956879328266</v>
      </c>
      <c r="H1512" s="28">
        <v>499.99992685674192</v>
      </c>
      <c r="I1512" s="28">
        <v>500.00029017300045</v>
      </c>
      <c r="J1512" s="28">
        <v>499.99999990997873</v>
      </c>
      <c r="K1512" s="28">
        <v>499.99974013608511</v>
      </c>
      <c r="L1512" s="28">
        <v>499.99466346101741</v>
      </c>
      <c r="M1512" s="28">
        <v>500.00039894996564</v>
      </c>
      <c r="N1512" s="28">
        <v>499.99983211899399</v>
      </c>
      <c r="O1512" s="28">
        <v>499.99999999999989</v>
      </c>
      <c r="P1512" s="28">
        <v>499.99999999999989</v>
      </c>
      <c r="Q1512" s="28">
        <v>499.99972602251813</v>
      </c>
      <c r="R1512" s="28">
        <v>500.000054064403</v>
      </c>
    </row>
    <row r="1513" spans="1:18">
      <c r="A1513" s="22" t="s">
        <v>294</v>
      </c>
      <c r="B1513" s="21">
        <v>807</v>
      </c>
      <c r="C1513" s="20">
        <v>557</v>
      </c>
      <c r="D1513" s="27">
        <v>904</v>
      </c>
      <c r="E1513" s="27">
        <v>589</v>
      </c>
      <c r="F1513" s="27">
        <v>735</v>
      </c>
      <c r="G1513" s="27">
        <v>353</v>
      </c>
      <c r="H1513" s="27">
        <v>700</v>
      </c>
      <c r="I1513" s="27">
        <v>351</v>
      </c>
      <c r="J1513" s="27">
        <v>700</v>
      </c>
      <c r="K1513" s="27">
        <v>607</v>
      </c>
      <c r="L1513" s="27">
        <v>628</v>
      </c>
      <c r="M1513" s="27">
        <v>640</v>
      </c>
      <c r="N1513" s="27">
        <v>607</v>
      </c>
      <c r="O1513" s="27">
        <v>812</v>
      </c>
      <c r="P1513" s="27">
        <v>816</v>
      </c>
      <c r="Q1513" s="27">
        <v>722</v>
      </c>
      <c r="R1513" s="27">
        <v>914</v>
      </c>
    </row>
    <row r="1514" spans="1:18">
      <c r="A1514"/>
    </row>
    <row r="1515" spans="1:18">
      <c r="A1515" s="51" t="s">
        <v>394</v>
      </c>
      <c r="B1515" s="51" t="s">
        <v>395</v>
      </c>
    </row>
    <row r="1516" spans="1:18">
      <c r="A1516" s="51" t="s">
        <v>396</v>
      </c>
      <c r="B1516" s="51" t="s">
        <v>397</v>
      </c>
    </row>
    <row r="1517" spans="1:18">
      <c r="A1517" s="48"/>
      <c r="B1517" s="49"/>
      <c r="C1517" s="49"/>
      <c r="D1517" s="49"/>
      <c r="E1517" s="49"/>
      <c r="F1517" s="49"/>
      <c r="G1517" s="49"/>
      <c r="H1517" s="49"/>
      <c r="I1517" s="49"/>
      <c r="J1517" s="49"/>
      <c r="K1517" s="49"/>
      <c r="L1517" s="49"/>
      <c r="M1517" s="49"/>
      <c r="N1517" s="49"/>
      <c r="O1517" s="49"/>
      <c r="P1517" s="49"/>
      <c r="Q1517" s="49"/>
      <c r="R1517" s="49"/>
    </row>
    <row r="1518" spans="1:18">
      <c r="A1518" s="18" t="s">
        <v>567</v>
      </c>
      <c r="B1518" s="1"/>
      <c r="C1518" s="1"/>
      <c r="D1518" s="1"/>
      <c r="E1518" s="1"/>
      <c r="F1518" s="1"/>
      <c r="G1518" s="1"/>
      <c r="H1518" s="1"/>
      <c r="I1518" s="1"/>
      <c r="J1518" s="1"/>
      <c r="K1518" s="1"/>
      <c r="L1518" s="1"/>
      <c r="M1518" s="1"/>
      <c r="N1518" s="1"/>
      <c r="O1518" s="1"/>
      <c r="P1518" s="1"/>
      <c r="Q1518" s="1"/>
      <c r="R1518" s="1"/>
    </row>
    <row r="1519" spans="1:18">
      <c r="A1519" s="18"/>
    </row>
    <row r="1520" spans="1:18">
      <c r="A1520" s="18"/>
      <c r="B1520" s="3" t="s">
        <v>48</v>
      </c>
      <c r="C1520" s="4" t="s">
        <v>49</v>
      </c>
      <c r="D1520" s="4" t="s">
        <v>0</v>
      </c>
      <c r="E1520" s="4" t="s">
        <v>1</v>
      </c>
      <c r="F1520" s="4" t="s">
        <v>2</v>
      </c>
      <c r="G1520" s="4" t="s">
        <v>3</v>
      </c>
      <c r="H1520" s="4" t="s">
        <v>4</v>
      </c>
      <c r="I1520" s="4" t="s">
        <v>5</v>
      </c>
      <c r="J1520" s="4" t="s">
        <v>6</v>
      </c>
      <c r="K1520" s="4" t="s">
        <v>7</v>
      </c>
      <c r="L1520" s="4" t="s">
        <v>8</v>
      </c>
      <c r="M1520" s="4" t="s">
        <v>9</v>
      </c>
      <c r="N1520" s="4" t="s">
        <v>15</v>
      </c>
      <c r="O1520" s="4" t="s">
        <v>588</v>
      </c>
      <c r="P1520" s="4" t="s">
        <v>589</v>
      </c>
      <c r="Q1520" s="4">
        <v>2024</v>
      </c>
      <c r="R1520" s="4">
        <v>2025</v>
      </c>
    </row>
    <row r="1521" spans="1:18">
      <c r="A1521" s="15" t="s">
        <v>82</v>
      </c>
      <c r="B1521" s="5">
        <v>0.15636457577953411</v>
      </c>
      <c r="C1521" s="6">
        <v>0.12341986134907983</v>
      </c>
      <c r="D1521" s="6">
        <v>0.10186607192248058</v>
      </c>
      <c r="E1521" s="6">
        <v>0.16918926077368585</v>
      </c>
      <c r="F1521" s="6">
        <v>0.13626325432714798</v>
      </c>
      <c r="G1521" s="6">
        <v>8.4026329735860619E-2</v>
      </c>
      <c r="H1521" s="6">
        <v>8.94401490731766E-2</v>
      </c>
      <c r="I1521" s="6">
        <v>0.2140110428006422</v>
      </c>
      <c r="J1521" s="6">
        <v>9.5138217874412442E-2</v>
      </c>
      <c r="K1521" s="6">
        <v>5.2248394228982066E-2</v>
      </c>
      <c r="L1521" s="6">
        <v>6.9291845976681948E-2</v>
      </c>
      <c r="M1521" s="6">
        <v>6.6129205492649307E-2</v>
      </c>
      <c r="N1521" s="6">
        <v>0.16759697368110285</v>
      </c>
      <c r="O1521" s="6">
        <v>0.14423628880258993</v>
      </c>
      <c r="P1521" s="6">
        <v>0.27843910437130903</v>
      </c>
      <c r="Q1521" s="179">
        <v>0.31050514516609973</v>
      </c>
      <c r="R1521" s="179">
        <v>0.10344631444348629</v>
      </c>
    </row>
    <row r="1522" spans="1:18">
      <c r="A1522" s="16" t="s">
        <v>83</v>
      </c>
      <c r="B1522" s="7">
        <v>0.15404904298107827</v>
      </c>
      <c r="C1522" s="8">
        <v>7.3661309706923833E-2</v>
      </c>
      <c r="D1522" s="8">
        <v>0.13142864232992479</v>
      </c>
      <c r="E1522" s="8">
        <v>0.17327821249397032</v>
      </c>
      <c r="F1522" s="8">
        <v>8.3806330890378936E-2</v>
      </c>
      <c r="G1522" s="8">
        <v>0.14859262707960832</v>
      </c>
      <c r="H1522" s="8">
        <v>0.10530296768828878</v>
      </c>
      <c r="I1522" s="8">
        <v>6.6335121588283655E-2</v>
      </c>
      <c r="J1522" s="8">
        <v>0.18729795331483609</v>
      </c>
      <c r="K1522" s="8">
        <v>0.15205496087667747</v>
      </c>
      <c r="L1522" s="8">
        <v>5.0171772117476608E-2</v>
      </c>
      <c r="M1522" s="8">
        <v>0.29468798718945999</v>
      </c>
      <c r="N1522" s="8">
        <v>0.16414604639200958</v>
      </c>
      <c r="O1522" s="8">
        <v>0.1815927508848745</v>
      </c>
      <c r="P1522" s="8">
        <v>0.19900324954743742</v>
      </c>
      <c r="Q1522" s="180">
        <v>3.3353820688983696E-2</v>
      </c>
      <c r="R1522" s="180">
        <v>0.18074095646772681</v>
      </c>
    </row>
    <row r="1523" spans="1:18">
      <c r="A1523" s="16" t="s">
        <v>12</v>
      </c>
      <c r="B1523" s="7">
        <v>0.30610996867500384</v>
      </c>
      <c r="C1523" s="8">
        <v>0.25915960564693613</v>
      </c>
      <c r="D1523" s="8">
        <v>0.19078870296239883</v>
      </c>
      <c r="E1523" s="8">
        <v>0.29738883087359647</v>
      </c>
      <c r="F1523" s="8">
        <v>0.26864182130048342</v>
      </c>
      <c r="G1523" s="8">
        <v>0.33836880451310303</v>
      </c>
      <c r="H1523" s="8">
        <v>0.37368477735450212</v>
      </c>
      <c r="I1523" s="8">
        <v>0.29970239260680581</v>
      </c>
      <c r="J1523" s="8">
        <v>0.25048170809357634</v>
      </c>
      <c r="K1523" s="8">
        <v>0.27144895192236118</v>
      </c>
      <c r="L1523" s="8">
        <v>0.37979743412194272</v>
      </c>
      <c r="M1523" s="8">
        <v>0.19319309871211107</v>
      </c>
      <c r="N1523" s="8">
        <v>0.17718609026995957</v>
      </c>
      <c r="O1523" s="8">
        <v>0.12030110135793089</v>
      </c>
      <c r="P1523" s="8">
        <v>0.12398544380805411</v>
      </c>
      <c r="Q1523" s="180">
        <v>0.13224385227196658</v>
      </c>
      <c r="R1523" s="180">
        <v>0.28910862704857426</v>
      </c>
    </row>
    <row r="1524" spans="1:18">
      <c r="A1524" s="16" t="s">
        <v>84</v>
      </c>
      <c r="B1524" s="7">
        <v>0.26802655937139097</v>
      </c>
      <c r="C1524" s="8">
        <v>0.36186893263764508</v>
      </c>
      <c r="D1524" s="8">
        <v>0.39766517411932201</v>
      </c>
      <c r="E1524" s="8">
        <v>0.24299463615842701</v>
      </c>
      <c r="F1524" s="8">
        <v>0.36591201465772649</v>
      </c>
      <c r="G1524" s="8">
        <v>0.15638605058915009</v>
      </c>
      <c r="H1524" s="8">
        <v>0.33660182284035484</v>
      </c>
      <c r="I1524" s="8">
        <v>0.31017347378313814</v>
      </c>
      <c r="J1524" s="8">
        <v>0.32302542478834995</v>
      </c>
      <c r="K1524" s="8">
        <v>0.43098597207571154</v>
      </c>
      <c r="L1524" s="8">
        <v>0.37897527103014123</v>
      </c>
      <c r="M1524" s="8">
        <v>0.3254970756427239</v>
      </c>
      <c r="N1524" s="8">
        <v>0.38242047777629073</v>
      </c>
      <c r="O1524" s="8">
        <v>0.26342650370566617</v>
      </c>
      <c r="P1524" s="8">
        <v>0.25887504822387747</v>
      </c>
      <c r="Q1524" s="180">
        <v>0.35885327604987549</v>
      </c>
      <c r="R1524" s="180">
        <v>0.31808842969377471</v>
      </c>
    </row>
    <row r="1525" spans="1:18">
      <c r="A1525" s="16" t="s">
        <v>85</v>
      </c>
      <c r="B1525" s="7">
        <v>0.11544985319299289</v>
      </c>
      <c r="C1525" s="8">
        <v>0.18189029065941509</v>
      </c>
      <c r="D1525" s="8">
        <v>0.17825140866587361</v>
      </c>
      <c r="E1525" s="8">
        <v>0.11714905970032044</v>
      </c>
      <c r="F1525" s="8">
        <v>0.14537657882426322</v>
      </c>
      <c r="G1525" s="8">
        <v>0.2726261880822779</v>
      </c>
      <c r="H1525" s="8">
        <v>9.4970283043677564E-2</v>
      </c>
      <c r="I1525" s="8">
        <v>0.10977796922113012</v>
      </c>
      <c r="J1525" s="8">
        <v>0.14405669592882525</v>
      </c>
      <c r="K1525" s="8">
        <v>9.3261720896267622E-2</v>
      </c>
      <c r="L1525" s="8">
        <v>0.12176367675375746</v>
      </c>
      <c r="M1525" s="8">
        <v>0.12049263296305579</v>
      </c>
      <c r="N1525" s="8">
        <v>0.10865041188063727</v>
      </c>
      <c r="O1525" s="8">
        <v>0.2904433552489385</v>
      </c>
      <c r="P1525" s="8">
        <v>0.13969715404932187</v>
      </c>
      <c r="Q1525" s="180">
        <v>0.16504390582307449</v>
      </c>
      <c r="R1525" s="180">
        <v>0.10861567234643794</v>
      </c>
    </row>
    <row r="1526" spans="1:18">
      <c r="A1526" s="17" t="s">
        <v>293</v>
      </c>
      <c r="B1526" s="9">
        <v>1</v>
      </c>
      <c r="C1526" s="10">
        <v>1</v>
      </c>
      <c r="D1526" s="10">
        <v>1</v>
      </c>
      <c r="E1526" s="10">
        <v>1</v>
      </c>
      <c r="F1526" s="10">
        <v>1</v>
      </c>
      <c r="G1526" s="10">
        <v>1</v>
      </c>
      <c r="H1526" s="10">
        <v>1</v>
      </c>
      <c r="I1526" s="10">
        <v>1</v>
      </c>
      <c r="J1526" s="10">
        <v>1</v>
      </c>
      <c r="K1526" s="10">
        <v>1</v>
      </c>
      <c r="L1526" s="10">
        <v>1</v>
      </c>
      <c r="M1526" s="10">
        <v>1</v>
      </c>
      <c r="N1526" s="10">
        <v>1</v>
      </c>
      <c r="O1526" s="10">
        <v>1</v>
      </c>
      <c r="P1526" s="10">
        <v>1</v>
      </c>
      <c r="Q1526" s="181">
        <v>1</v>
      </c>
      <c r="R1526" s="181">
        <v>1</v>
      </c>
    </row>
    <row r="1527" spans="1:18">
      <c r="A1527" s="30" t="s">
        <v>295</v>
      </c>
      <c r="B1527" s="29">
        <v>55.663214999999994</v>
      </c>
      <c r="C1527" s="28">
        <v>49.653475</v>
      </c>
      <c r="D1527" s="31">
        <v>48.356925000000011</v>
      </c>
      <c r="E1527" s="28">
        <v>60.295404999999995</v>
      </c>
      <c r="F1527" s="28">
        <v>70.183310533515723</v>
      </c>
      <c r="G1527" s="28">
        <v>58.040711663566782</v>
      </c>
      <c r="H1527" s="28">
        <v>58.407378691905961</v>
      </c>
      <c r="I1527" s="28">
        <v>37.050739650979914</v>
      </c>
      <c r="J1527" s="28">
        <v>52.161017677969539</v>
      </c>
      <c r="K1527" s="28">
        <v>46.528063345737252</v>
      </c>
      <c r="L1527" s="28">
        <v>38.692336883700122</v>
      </c>
      <c r="M1527" s="28">
        <v>24.515235899113527</v>
      </c>
      <c r="N1527" s="28">
        <v>31.986116240808517</v>
      </c>
      <c r="O1527" s="28">
        <v>26.26940365125828</v>
      </c>
      <c r="P1527" s="28">
        <v>32.585784032269572</v>
      </c>
      <c r="Q1527" s="28">
        <v>22.511222802597857</v>
      </c>
      <c r="R1527" s="28">
        <v>23.762006351485635</v>
      </c>
    </row>
    <row r="1528" spans="1:18">
      <c r="A1528" s="22" t="s">
        <v>294</v>
      </c>
      <c r="B1528" s="21">
        <v>91</v>
      </c>
      <c r="C1528" s="20">
        <v>55</v>
      </c>
      <c r="D1528" s="27">
        <v>90</v>
      </c>
      <c r="E1528" s="27">
        <v>70</v>
      </c>
      <c r="F1528" s="27">
        <v>103</v>
      </c>
      <c r="G1528" s="27">
        <v>40</v>
      </c>
      <c r="H1528" s="27">
        <v>80</v>
      </c>
      <c r="I1528" s="27">
        <v>29</v>
      </c>
      <c r="J1528" s="27">
        <v>65</v>
      </c>
      <c r="K1528" s="27">
        <v>54</v>
      </c>
      <c r="L1528" s="27">
        <v>49</v>
      </c>
      <c r="M1528" s="27">
        <v>38</v>
      </c>
      <c r="N1528" s="27">
        <v>39</v>
      </c>
      <c r="O1528" s="27">
        <v>47</v>
      </c>
      <c r="P1528" s="27">
        <v>50</v>
      </c>
      <c r="Q1528" s="27">
        <v>33</v>
      </c>
      <c r="R1528" s="27">
        <v>44</v>
      </c>
    </row>
    <row r="1529" spans="1:18">
      <c r="A1529"/>
    </row>
    <row r="1530" spans="1:18">
      <c r="A1530" s="61" t="s">
        <v>488</v>
      </c>
      <c r="B1530" s="62">
        <f>B1521+B1522</f>
        <v>0.31041361876061235</v>
      </c>
      <c r="C1530" s="62">
        <f t="shared" ref="C1530:O1530" si="276">C1521+C1522</f>
        <v>0.19708117105600365</v>
      </c>
      <c r="D1530" s="62">
        <f t="shared" si="276"/>
        <v>0.23329471425240539</v>
      </c>
      <c r="E1530" s="62">
        <f t="shared" si="276"/>
        <v>0.34246747326765614</v>
      </c>
      <c r="F1530" s="62">
        <f t="shared" si="276"/>
        <v>0.2200695852175269</v>
      </c>
      <c r="G1530" s="62">
        <f t="shared" si="276"/>
        <v>0.23261895681546896</v>
      </c>
      <c r="H1530" s="62">
        <f t="shared" si="276"/>
        <v>0.19474311676146538</v>
      </c>
      <c r="I1530" s="62">
        <f t="shared" si="276"/>
        <v>0.28034616438892584</v>
      </c>
      <c r="J1530" s="62">
        <f t="shared" si="276"/>
        <v>0.28243617118924852</v>
      </c>
      <c r="K1530" s="62">
        <f t="shared" si="276"/>
        <v>0.20430335510565953</v>
      </c>
      <c r="L1530" s="62">
        <f t="shared" si="276"/>
        <v>0.11946361809415856</v>
      </c>
      <c r="M1530" s="62">
        <f t="shared" si="276"/>
        <v>0.36081719268210932</v>
      </c>
      <c r="N1530" s="62">
        <f t="shared" si="276"/>
        <v>0.3317430200731124</v>
      </c>
      <c r="O1530" s="62">
        <f t="shared" si="276"/>
        <v>0.32582903968746446</v>
      </c>
      <c r="P1530" s="62">
        <f t="shared" ref="P1530:Q1530" si="277">P1521+P1522</f>
        <v>0.47744235391874645</v>
      </c>
      <c r="Q1530" s="62">
        <f t="shared" si="277"/>
        <v>0.34385896585508341</v>
      </c>
      <c r="R1530" s="62">
        <f t="shared" ref="R1530" si="278">R1521+R1522</f>
        <v>0.2841872709112131</v>
      </c>
    </row>
    <row r="1531" spans="1:18">
      <c r="A1531" s="63" t="s">
        <v>489</v>
      </c>
      <c r="B1531" s="62">
        <f>B1523</f>
        <v>0.30610996867500384</v>
      </c>
      <c r="C1531" s="62">
        <f t="shared" ref="C1531:O1531" si="279">C1523</f>
        <v>0.25915960564693613</v>
      </c>
      <c r="D1531" s="62">
        <f t="shared" si="279"/>
        <v>0.19078870296239883</v>
      </c>
      <c r="E1531" s="62">
        <f t="shared" si="279"/>
        <v>0.29738883087359647</v>
      </c>
      <c r="F1531" s="62">
        <f t="shared" si="279"/>
        <v>0.26864182130048342</v>
      </c>
      <c r="G1531" s="62">
        <f t="shared" si="279"/>
        <v>0.33836880451310303</v>
      </c>
      <c r="H1531" s="62">
        <f t="shared" si="279"/>
        <v>0.37368477735450212</v>
      </c>
      <c r="I1531" s="62">
        <f t="shared" si="279"/>
        <v>0.29970239260680581</v>
      </c>
      <c r="J1531" s="62">
        <f t="shared" si="279"/>
        <v>0.25048170809357634</v>
      </c>
      <c r="K1531" s="62">
        <f t="shared" si="279"/>
        <v>0.27144895192236118</v>
      </c>
      <c r="L1531" s="62">
        <f t="shared" si="279"/>
        <v>0.37979743412194272</v>
      </c>
      <c r="M1531" s="62">
        <f t="shared" si="279"/>
        <v>0.19319309871211107</v>
      </c>
      <c r="N1531" s="62">
        <f t="shared" si="279"/>
        <v>0.17718609026995957</v>
      </c>
      <c r="O1531" s="62">
        <f t="shared" si="279"/>
        <v>0.12030110135793089</v>
      </c>
      <c r="P1531" s="62">
        <f t="shared" ref="P1531:Q1531" si="280">P1523</f>
        <v>0.12398544380805411</v>
      </c>
      <c r="Q1531" s="62">
        <f t="shared" si="280"/>
        <v>0.13224385227196658</v>
      </c>
      <c r="R1531" s="62">
        <f t="shared" ref="R1531" si="281">R1523</f>
        <v>0.28910862704857426</v>
      </c>
    </row>
    <row r="1532" spans="1:18">
      <c r="A1532" s="60" t="s">
        <v>490</v>
      </c>
      <c r="B1532" s="62">
        <f>B1524+B1525</f>
        <v>0.38347641256438386</v>
      </c>
      <c r="C1532" s="62">
        <f t="shared" ref="C1532:O1532" si="282">C1524+C1525</f>
        <v>0.54375922329706017</v>
      </c>
      <c r="D1532" s="62">
        <f t="shared" si="282"/>
        <v>0.57591658278519564</v>
      </c>
      <c r="E1532" s="62">
        <f t="shared" si="282"/>
        <v>0.36014369585874745</v>
      </c>
      <c r="F1532" s="62">
        <f t="shared" si="282"/>
        <v>0.51128859348198974</v>
      </c>
      <c r="G1532" s="62">
        <f t="shared" si="282"/>
        <v>0.42901223867142801</v>
      </c>
      <c r="H1532" s="62">
        <f t="shared" si="282"/>
        <v>0.43157210588403239</v>
      </c>
      <c r="I1532" s="62">
        <f t="shared" si="282"/>
        <v>0.41995144300426823</v>
      </c>
      <c r="J1532" s="62">
        <f t="shared" si="282"/>
        <v>0.4670821207171752</v>
      </c>
      <c r="K1532" s="62">
        <f t="shared" si="282"/>
        <v>0.52424769297197915</v>
      </c>
      <c r="L1532" s="62">
        <f t="shared" si="282"/>
        <v>0.50073894778389871</v>
      </c>
      <c r="M1532" s="62">
        <f t="shared" si="282"/>
        <v>0.44598970860577969</v>
      </c>
      <c r="N1532" s="62">
        <f t="shared" si="282"/>
        <v>0.49107088965692802</v>
      </c>
      <c r="O1532" s="62">
        <f t="shared" si="282"/>
        <v>0.55386985895460472</v>
      </c>
      <c r="P1532" s="62">
        <f t="shared" ref="P1532:Q1532" si="283">P1524+P1525</f>
        <v>0.39857220227319934</v>
      </c>
      <c r="Q1532" s="62">
        <f t="shared" si="283"/>
        <v>0.52389718187294998</v>
      </c>
      <c r="R1532" s="62">
        <f t="shared" ref="R1532" si="284">R1524+R1525</f>
        <v>0.42670410204021264</v>
      </c>
    </row>
    <row r="1533" spans="1:18">
      <c r="A1533"/>
    </row>
    <row r="1534" spans="1:18">
      <c r="A1534" s="64" t="s">
        <v>491</v>
      </c>
      <c r="B1534" s="65">
        <v>3.0321480712172302</v>
      </c>
      <c r="C1534" s="66">
        <v>3.4051484815513917</v>
      </c>
      <c r="D1534" s="67">
        <v>3.4190072052761842</v>
      </c>
      <c r="E1534" s="66">
        <v>2.9656360215177249</v>
      </c>
      <c r="F1534" s="67">
        <v>3.3003323327615774</v>
      </c>
      <c r="G1534" s="66">
        <v>3.3849931402023765</v>
      </c>
      <c r="H1534" s="66">
        <v>3.2423591230930686</v>
      </c>
      <c r="I1534" s="66">
        <v>3.0353722050358303</v>
      </c>
      <c r="J1534" s="66">
        <v>3.2335644275823396</v>
      </c>
      <c r="K1534" s="66">
        <v>3.3609576645336059</v>
      </c>
      <c r="L1534" s="66">
        <v>3.4337471604668162</v>
      </c>
      <c r="M1534" s="66">
        <v>3.139535943394077</v>
      </c>
      <c r="N1534" s="66">
        <v>3.1003813077833495</v>
      </c>
      <c r="O1534" s="66">
        <v>3.3742478857134892</v>
      </c>
      <c r="P1534" s="66">
        <v>2.7823878980324657</v>
      </c>
      <c r="Q1534" s="66">
        <v>3.0345769766748409</v>
      </c>
      <c r="R1534" s="66">
        <v>3.1476861890319512</v>
      </c>
    </row>
    <row r="1535" spans="1:18">
      <c r="A1535"/>
    </row>
    <row r="1536" spans="1:18">
      <c r="A1536" s="51" t="s">
        <v>394</v>
      </c>
      <c r="B1536" s="51" t="s">
        <v>435</v>
      </c>
    </row>
    <row r="1537" spans="1:14">
      <c r="A1537" s="51" t="s">
        <v>396</v>
      </c>
      <c r="B1537" s="51" t="s">
        <v>397</v>
      </c>
    </row>
    <row r="1538" spans="1:14">
      <c r="A1538" s="48"/>
      <c r="B1538" s="49"/>
      <c r="C1538" s="49"/>
      <c r="D1538" s="49"/>
      <c r="E1538" s="49"/>
      <c r="F1538" s="49"/>
      <c r="G1538" s="49"/>
      <c r="H1538" s="49"/>
      <c r="I1538" s="49"/>
      <c r="J1538" s="49"/>
      <c r="K1538" s="49"/>
      <c r="L1538" s="49"/>
      <c r="M1538" s="49"/>
      <c r="N1538" s="49"/>
    </row>
    <row r="1539" spans="1:14">
      <c r="A1539" s="18" t="s">
        <v>434</v>
      </c>
      <c r="B1539" s="1"/>
      <c r="C1539" s="1"/>
      <c r="D1539" s="1"/>
      <c r="E1539" s="1"/>
      <c r="F1539" s="1"/>
      <c r="G1539" s="1"/>
      <c r="H1539" s="1"/>
      <c r="I1539" s="1"/>
      <c r="J1539" s="1"/>
      <c r="K1539" s="1"/>
      <c r="L1539" s="1"/>
      <c r="M1539" s="1"/>
      <c r="N1539" s="2"/>
    </row>
    <row r="1541" spans="1:14">
      <c r="B1541" s="3" t="s">
        <v>48</v>
      </c>
      <c r="C1541" s="4" t="s">
        <v>49</v>
      </c>
      <c r="D1541" s="4" t="s">
        <v>0</v>
      </c>
      <c r="E1541" s="4" t="s">
        <v>1</v>
      </c>
      <c r="F1541" s="4" t="s">
        <v>2</v>
      </c>
      <c r="G1541" s="4" t="s">
        <v>3</v>
      </c>
      <c r="H1541" s="4" t="s">
        <v>4</v>
      </c>
      <c r="I1541" s="4" t="s">
        <v>5</v>
      </c>
      <c r="J1541" s="4" t="s">
        <v>6</v>
      </c>
      <c r="K1541" s="4" t="s">
        <v>7</v>
      </c>
      <c r="L1541" s="4" t="s">
        <v>8</v>
      </c>
      <c r="M1541" s="4" t="s">
        <v>9</v>
      </c>
    </row>
    <row r="1542" spans="1:14">
      <c r="A1542" s="15" t="s">
        <v>188</v>
      </c>
      <c r="B1542" s="5">
        <v>7.9669311231843176E-2</v>
      </c>
      <c r="C1542" s="6">
        <v>5.130436490094601E-2</v>
      </c>
      <c r="D1542" s="6">
        <v>9.1583263410566301E-2</v>
      </c>
      <c r="E1542" s="6">
        <v>0.12829584609308123</v>
      </c>
      <c r="F1542" s="6">
        <v>0.10272688289412132</v>
      </c>
      <c r="G1542" s="6">
        <v>5.9806538848247409E-2</v>
      </c>
      <c r="H1542" s="6">
        <v>0.13611067280792052</v>
      </c>
      <c r="I1542" s="6">
        <v>0.23209069193718915</v>
      </c>
      <c r="J1542" s="6">
        <v>9.7511140874391208E-2</v>
      </c>
      <c r="K1542" s="6">
        <v>5.2327432690422525E-2</v>
      </c>
      <c r="L1542" s="6">
        <v>4.7025060296443037E-2</v>
      </c>
      <c r="M1542" s="6">
        <v>0.14984361116626044</v>
      </c>
    </row>
    <row r="1543" spans="1:14">
      <c r="A1543" s="16" t="s">
        <v>189</v>
      </c>
      <c r="B1543" s="7">
        <v>0.15004029142046507</v>
      </c>
      <c r="C1543" s="8">
        <v>0.22275943425913294</v>
      </c>
      <c r="D1543" s="8">
        <v>0.13206919174451229</v>
      </c>
      <c r="E1543" s="8">
        <v>0.13091262924595995</v>
      </c>
      <c r="F1543" s="8">
        <v>9.0245399968813353E-2</v>
      </c>
      <c r="G1543" s="8">
        <v>0.13534108300602773</v>
      </c>
      <c r="H1543" s="8">
        <v>0.10413582890647112</v>
      </c>
      <c r="I1543" s="8">
        <v>0.16745898108626694</v>
      </c>
      <c r="J1543" s="8">
        <v>0.14576864186352625</v>
      </c>
      <c r="K1543" s="8">
        <v>0.10602200644302454</v>
      </c>
      <c r="L1543" s="8">
        <v>0.11448016885037768</v>
      </c>
      <c r="M1543" s="8">
        <v>0.17262332911305894</v>
      </c>
    </row>
    <row r="1544" spans="1:14">
      <c r="A1544" s="16" t="s">
        <v>12</v>
      </c>
      <c r="B1544" s="7">
        <v>0.35787081288782902</v>
      </c>
      <c r="C1544" s="8">
        <v>0.22132700682077144</v>
      </c>
      <c r="D1544" s="8">
        <v>0.27025694872037453</v>
      </c>
      <c r="E1544" s="8">
        <v>0.32796951940201746</v>
      </c>
      <c r="F1544" s="8">
        <v>0.33024423046935902</v>
      </c>
      <c r="G1544" s="8">
        <v>0.33649907627995901</v>
      </c>
      <c r="H1544" s="8">
        <v>0.31129544891012784</v>
      </c>
      <c r="I1544" s="8">
        <v>0.15378470454634449</v>
      </c>
      <c r="J1544" s="8">
        <v>0.40108563650953566</v>
      </c>
      <c r="K1544" s="8">
        <v>0.38502341826602587</v>
      </c>
      <c r="L1544" s="8">
        <v>0.41645418519903343</v>
      </c>
      <c r="M1544" s="8">
        <v>0.27235090985428656</v>
      </c>
    </row>
    <row r="1545" spans="1:14">
      <c r="A1545" s="16" t="s">
        <v>190</v>
      </c>
      <c r="B1545" s="7">
        <v>0.32157449044220671</v>
      </c>
      <c r="C1545" s="8">
        <v>0.3973210334221321</v>
      </c>
      <c r="D1545" s="8">
        <v>0.35162512918263511</v>
      </c>
      <c r="E1545" s="8">
        <v>0.29234748485394535</v>
      </c>
      <c r="F1545" s="8">
        <v>0.31728910026508655</v>
      </c>
      <c r="G1545" s="8">
        <v>0.25916414480364142</v>
      </c>
      <c r="H1545" s="8">
        <v>0.35533239661680027</v>
      </c>
      <c r="I1545" s="8">
        <v>0.40884598817402201</v>
      </c>
      <c r="J1545" s="8">
        <v>0.22117722211782204</v>
      </c>
      <c r="K1545" s="8">
        <v>0.2974866315181377</v>
      </c>
      <c r="L1545" s="8">
        <v>0.2128941128309364</v>
      </c>
      <c r="M1545" s="8">
        <v>0.27938108427421582</v>
      </c>
    </row>
    <row r="1546" spans="1:14">
      <c r="A1546" s="16" t="s">
        <v>191</v>
      </c>
      <c r="B1546" s="7">
        <v>9.0845094017656031E-2</v>
      </c>
      <c r="C1546" s="8">
        <v>0.10728816059701765</v>
      </c>
      <c r="D1546" s="8">
        <v>0.15446546694191163</v>
      </c>
      <c r="E1546" s="8">
        <v>0.12047452040499601</v>
      </c>
      <c r="F1546" s="8">
        <v>0.1594943864026197</v>
      </c>
      <c r="G1546" s="8">
        <v>0.20918915706212451</v>
      </c>
      <c r="H1546" s="8">
        <v>9.3125652758680316E-2</v>
      </c>
      <c r="I1546" s="8">
        <v>3.7819634256177313E-2</v>
      </c>
      <c r="J1546" s="8">
        <v>0.13445735863472491</v>
      </c>
      <c r="K1546" s="8">
        <v>0.15914051108238941</v>
      </c>
      <c r="L1546" s="8">
        <v>0.20914647282320936</v>
      </c>
      <c r="M1546" s="8">
        <v>0.12580106559217824</v>
      </c>
    </row>
    <row r="1547" spans="1:14">
      <c r="A1547" s="17" t="s">
        <v>293</v>
      </c>
      <c r="B1547" s="9">
        <v>1</v>
      </c>
      <c r="C1547" s="10">
        <v>1</v>
      </c>
      <c r="D1547" s="10">
        <v>1</v>
      </c>
      <c r="E1547" s="10">
        <v>1</v>
      </c>
      <c r="F1547" s="10">
        <v>1</v>
      </c>
      <c r="G1547" s="10">
        <v>1</v>
      </c>
      <c r="H1547" s="10">
        <v>1</v>
      </c>
      <c r="I1547" s="10">
        <v>1</v>
      </c>
      <c r="J1547" s="10">
        <v>1</v>
      </c>
      <c r="K1547" s="10">
        <v>1</v>
      </c>
      <c r="L1547" s="10">
        <v>1</v>
      </c>
      <c r="M1547" s="10">
        <v>1</v>
      </c>
    </row>
    <row r="1548" spans="1:14">
      <c r="A1548" s="30" t="s">
        <v>295</v>
      </c>
      <c r="B1548" s="29">
        <v>55.663214999999987</v>
      </c>
      <c r="C1548" s="28">
        <v>49.653474999999993</v>
      </c>
      <c r="D1548" s="31">
        <v>48.356925000000004</v>
      </c>
      <c r="E1548" s="28">
        <v>60.295405000000002</v>
      </c>
      <c r="F1548" s="28">
        <v>70.183310533515723</v>
      </c>
      <c r="G1548" s="28">
        <v>58.040711663566768</v>
      </c>
      <c r="H1548" s="28">
        <v>58.407378691905954</v>
      </c>
      <c r="I1548" s="28">
        <v>37.050739650979914</v>
      </c>
      <c r="J1548" s="28">
        <v>52.161017677969546</v>
      </c>
      <c r="K1548" s="28">
        <v>46.528063345737252</v>
      </c>
      <c r="L1548" s="28">
        <v>38.692336883700122</v>
      </c>
      <c r="M1548" s="28">
        <v>24.515235899113527</v>
      </c>
    </row>
    <row r="1549" spans="1:14">
      <c r="A1549" s="22" t="s">
        <v>294</v>
      </c>
      <c r="B1549" s="21">
        <v>91</v>
      </c>
      <c r="C1549" s="20">
        <v>55</v>
      </c>
      <c r="D1549" s="27">
        <v>90</v>
      </c>
      <c r="E1549" s="27">
        <v>70</v>
      </c>
      <c r="F1549" s="27">
        <v>103</v>
      </c>
      <c r="G1549" s="27">
        <v>40</v>
      </c>
      <c r="H1549" s="27">
        <v>80</v>
      </c>
      <c r="I1549" s="27">
        <v>29</v>
      </c>
      <c r="J1549" s="27">
        <v>65</v>
      </c>
      <c r="K1549" s="27">
        <v>54</v>
      </c>
      <c r="L1549" s="27">
        <v>49</v>
      </c>
      <c r="M1549" s="27">
        <v>38</v>
      </c>
    </row>
    <row r="1550" spans="1:14">
      <c r="A1550"/>
    </row>
    <row r="1551" spans="1:14">
      <c r="A1551" s="61" t="s">
        <v>488</v>
      </c>
      <c r="B1551" s="62">
        <f>B1542+B1543</f>
        <v>0.22970960265230825</v>
      </c>
      <c r="C1551" s="62">
        <f t="shared" ref="C1551:M1551" si="285">C1542+C1543</f>
        <v>0.27406379916007895</v>
      </c>
      <c r="D1551" s="62">
        <f t="shared" si="285"/>
        <v>0.22365245515507859</v>
      </c>
      <c r="E1551" s="62">
        <f t="shared" si="285"/>
        <v>0.25920847533904118</v>
      </c>
      <c r="F1551" s="62">
        <f t="shared" si="285"/>
        <v>0.19297228286293466</v>
      </c>
      <c r="G1551" s="62">
        <f t="shared" si="285"/>
        <v>0.19514762185427514</v>
      </c>
      <c r="H1551" s="62">
        <f t="shared" si="285"/>
        <v>0.24024650171439166</v>
      </c>
      <c r="I1551" s="62">
        <f t="shared" si="285"/>
        <v>0.39954967302345612</v>
      </c>
      <c r="J1551" s="62">
        <f t="shared" si="285"/>
        <v>0.24327978273791745</v>
      </c>
      <c r="K1551" s="62">
        <f t="shared" si="285"/>
        <v>0.15834943913344707</v>
      </c>
      <c r="L1551" s="62">
        <f t="shared" si="285"/>
        <v>0.16150522914682072</v>
      </c>
      <c r="M1551" s="62">
        <f t="shared" si="285"/>
        <v>0.32246694027931938</v>
      </c>
    </row>
    <row r="1552" spans="1:14">
      <c r="A1552" s="63" t="s">
        <v>489</v>
      </c>
      <c r="B1552" s="62">
        <f>B1544</f>
        <v>0.35787081288782902</v>
      </c>
      <c r="C1552" s="62">
        <f t="shared" ref="C1552:M1552" si="286">C1544</f>
        <v>0.22132700682077144</v>
      </c>
      <c r="D1552" s="62">
        <f t="shared" si="286"/>
        <v>0.27025694872037453</v>
      </c>
      <c r="E1552" s="62">
        <f t="shared" si="286"/>
        <v>0.32796951940201746</v>
      </c>
      <c r="F1552" s="62">
        <f t="shared" si="286"/>
        <v>0.33024423046935902</v>
      </c>
      <c r="G1552" s="62">
        <f t="shared" si="286"/>
        <v>0.33649907627995901</v>
      </c>
      <c r="H1552" s="62">
        <f t="shared" si="286"/>
        <v>0.31129544891012784</v>
      </c>
      <c r="I1552" s="62">
        <f t="shared" si="286"/>
        <v>0.15378470454634449</v>
      </c>
      <c r="J1552" s="62">
        <f t="shared" si="286"/>
        <v>0.40108563650953566</v>
      </c>
      <c r="K1552" s="62">
        <f t="shared" si="286"/>
        <v>0.38502341826602587</v>
      </c>
      <c r="L1552" s="62">
        <f t="shared" si="286"/>
        <v>0.41645418519903343</v>
      </c>
      <c r="M1552" s="62">
        <f t="shared" si="286"/>
        <v>0.27235090985428656</v>
      </c>
    </row>
    <row r="1553" spans="1:18">
      <c r="A1553" s="60" t="s">
        <v>490</v>
      </c>
      <c r="B1553" s="62">
        <f>B1545+B1546</f>
        <v>0.41241958445986271</v>
      </c>
      <c r="C1553" s="62">
        <f t="shared" ref="C1553:M1553" si="287">C1545+C1546</f>
        <v>0.50460919401914972</v>
      </c>
      <c r="D1553" s="62">
        <f t="shared" si="287"/>
        <v>0.50609059612454677</v>
      </c>
      <c r="E1553" s="62">
        <f t="shared" si="287"/>
        <v>0.41282200525894136</v>
      </c>
      <c r="F1553" s="62">
        <f t="shared" si="287"/>
        <v>0.47678348666770626</v>
      </c>
      <c r="G1553" s="62">
        <f t="shared" si="287"/>
        <v>0.46835330186576596</v>
      </c>
      <c r="H1553" s="62">
        <f t="shared" si="287"/>
        <v>0.44845804937548062</v>
      </c>
      <c r="I1553" s="62">
        <f t="shared" si="287"/>
        <v>0.44666562243019931</v>
      </c>
      <c r="J1553" s="62">
        <f t="shared" si="287"/>
        <v>0.35563458075254695</v>
      </c>
      <c r="K1553" s="62">
        <f t="shared" si="287"/>
        <v>0.45662714260052711</v>
      </c>
      <c r="L1553" s="62">
        <f t="shared" si="287"/>
        <v>0.42204058565414576</v>
      </c>
      <c r="M1553" s="62">
        <f t="shared" si="287"/>
        <v>0.40518214986639406</v>
      </c>
    </row>
    <row r="1554" spans="1:18">
      <c r="A1554"/>
    </row>
    <row r="1555" spans="1:18">
      <c r="A1555" s="64" t="s">
        <v>491</v>
      </c>
      <c r="B1555" s="65">
        <v>3.1938857645933671</v>
      </c>
      <c r="C1555" s="66">
        <v>3.2865291905551426</v>
      </c>
      <c r="D1555" s="67">
        <v>3.3453203445008133</v>
      </c>
      <c r="E1555" s="66">
        <v>3.1457922042318152</v>
      </c>
      <c r="F1555" s="67">
        <v>3.34057870731327</v>
      </c>
      <c r="G1555" s="66">
        <v>3.4225882982253681</v>
      </c>
      <c r="H1555" s="66">
        <v>3.1652265276118494</v>
      </c>
      <c r="I1555" s="66">
        <v>2.8528448917257312</v>
      </c>
      <c r="J1555" s="66">
        <v>3.1493010157749635</v>
      </c>
      <c r="K1555" s="66">
        <v>3.4050907818590468</v>
      </c>
      <c r="L1555" s="66">
        <v>3.422656769034091</v>
      </c>
      <c r="M1555" s="66">
        <v>3.0586726640129922</v>
      </c>
    </row>
    <row r="1556" spans="1:18">
      <c r="A1556"/>
    </row>
    <row r="1557" spans="1:18">
      <c r="A1557" s="51" t="s">
        <v>394</v>
      </c>
      <c r="B1557" s="51" t="s">
        <v>435</v>
      </c>
    </row>
    <row r="1558" spans="1:18">
      <c r="A1558" s="51" t="s">
        <v>396</v>
      </c>
      <c r="B1558" s="51" t="s">
        <v>397</v>
      </c>
    </row>
    <row r="1559" spans="1:18">
      <c r="A1559" s="48"/>
      <c r="B1559" s="49"/>
      <c r="C1559" s="49"/>
      <c r="D1559" s="49"/>
      <c r="E1559" s="49"/>
      <c r="F1559" s="49"/>
      <c r="G1559" s="49"/>
      <c r="H1559" s="49"/>
      <c r="I1559" s="49"/>
      <c r="J1559" s="49"/>
      <c r="K1559" s="49"/>
      <c r="L1559" s="49"/>
      <c r="M1559" s="49"/>
      <c r="N1559" s="49"/>
    </row>
    <row r="1560" spans="1:18">
      <c r="A1560" s="18" t="s">
        <v>436</v>
      </c>
      <c r="B1560" s="1"/>
      <c r="C1560" s="1"/>
      <c r="D1560" s="1"/>
      <c r="E1560" s="1"/>
      <c r="F1560" s="1"/>
      <c r="G1560" s="1"/>
      <c r="H1560" s="1"/>
      <c r="I1560" s="1"/>
      <c r="J1560" s="1"/>
      <c r="K1560" s="1"/>
      <c r="L1560" s="1"/>
      <c r="M1560" s="1"/>
      <c r="N1560" s="1"/>
    </row>
    <row r="1561" spans="1:18">
      <c r="A1561" s="18"/>
    </row>
    <row r="1562" spans="1:18">
      <c r="B1562" s="3" t="s">
        <v>48</v>
      </c>
      <c r="C1562" s="4" t="s">
        <v>49</v>
      </c>
      <c r="D1562" s="4" t="s">
        <v>0</v>
      </c>
      <c r="E1562" s="4" t="s">
        <v>1</v>
      </c>
      <c r="F1562" s="4" t="s">
        <v>2</v>
      </c>
      <c r="G1562" s="4" t="s">
        <v>3</v>
      </c>
      <c r="H1562" s="4" t="s">
        <v>4</v>
      </c>
      <c r="I1562" s="4" t="s">
        <v>5</v>
      </c>
      <c r="J1562" s="4" t="s">
        <v>6</v>
      </c>
      <c r="K1562" s="4" t="s">
        <v>7</v>
      </c>
      <c r="L1562" s="4" t="s">
        <v>8</v>
      </c>
      <c r="M1562" s="4" t="s">
        <v>9</v>
      </c>
      <c r="N1562" s="4" t="s">
        <v>15</v>
      </c>
      <c r="O1562" s="114" t="s">
        <v>588</v>
      </c>
      <c r="P1562" s="114" t="s">
        <v>589</v>
      </c>
      <c r="Q1562" s="114">
        <v>2024</v>
      </c>
      <c r="R1562" s="114">
        <v>2025</v>
      </c>
    </row>
    <row r="1563" spans="1:18">
      <c r="A1563" s="15" t="s">
        <v>192</v>
      </c>
      <c r="B1563" s="5">
        <v>0.15287106574781925</v>
      </c>
      <c r="C1563" s="6">
        <v>0.16394371189529033</v>
      </c>
      <c r="D1563" s="6">
        <v>0.11237428765373313</v>
      </c>
      <c r="E1563" s="6">
        <v>0.24267330155589803</v>
      </c>
      <c r="F1563" s="6">
        <v>0.18321670824886951</v>
      </c>
      <c r="G1563" s="6">
        <v>0.18870634617956322</v>
      </c>
      <c r="H1563" s="6">
        <v>0.16698474955355688</v>
      </c>
      <c r="I1563" s="6">
        <v>0.23209069193718918</v>
      </c>
      <c r="J1563" s="6">
        <v>0.2049191055607224</v>
      </c>
      <c r="K1563" s="6">
        <v>7.4036362201722106E-2</v>
      </c>
      <c r="L1563" s="6">
        <v>0.14912901870533782</v>
      </c>
      <c r="M1563" s="6">
        <v>0.21022174341816202</v>
      </c>
      <c r="N1563" s="6">
        <v>0.2576674880660898</v>
      </c>
      <c r="O1563" s="115">
        <v>9.4799517531322111E-2</v>
      </c>
      <c r="P1563" s="115">
        <v>0.18460285782117103</v>
      </c>
      <c r="Q1563" s="179">
        <v>0.17828867698336873</v>
      </c>
      <c r="R1563" s="179">
        <v>0.19589409186986509</v>
      </c>
    </row>
    <row r="1564" spans="1:18">
      <c r="A1564" s="16" t="s">
        <v>45</v>
      </c>
      <c r="B1564" s="7">
        <v>0.16267044582315271</v>
      </c>
      <c r="C1564" s="8">
        <v>9.1236615362771709E-2</v>
      </c>
      <c r="D1564" s="8">
        <v>0.22971218703422519</v>
      </c>
      <c r="E1564" s="8">
        <v>0.20260971793787599</v>
      </c>
      <c r="F1564" s="8">
        <v>0.11846542179946982</v>
      </c>
      <c r="G1564" s="8">
        <v>0.24163575217557121</v>
      </c>
      <c r="H1564" s="8">
        <v>9.1799472533417484E-2</v>
      </c>
      <c r="I1564" s="8">
        <v>0.13846967145710148</v>
      </c>
      <c r="J1564" s="8">
        <v>0.15644926755778976</v>
      </c>
      <c r="K1564" s="8">
        <v>0.17669470160239165</v>
      </c>
      <c r="L1564" s="8">
        <v>6.4432593736816618E-2</v>
      </c>
      <c r="M1564" s="8">
        <v>8.7450813189388313E-2</v>
      </c>
      <c r="N1564" s="8">
        <v>0.16499893716688052</v>
      </c>
      <c r="O1564" s="116">
        <v>7.886829023419252E-2</v>
      </c>
      <c r="P1564" s="116">
        <v>0.15264897468617383</v>
      </c>
      <c r="Q1564" s="180">
        <v>3.3353820688983696E-2</v>
      </c>
      <c r="R1564" s="180">
        <v>0.25427461758810316</v>
      </c>
    </row>
    <row r="1565" spans="1:18">
      <c r="A1565" s="16" t="s">
        <v>12</v>
      </c>
      <c r="B1565" s="7">
        <v>0.32639374136042981</v>
      </c>
      <c r="C1565" s="8">
        <v>0.34268034613891585</v>
      </c>
      <c r="D1565" s="8">
        <v>0.22441811591617952</v>
      </c>
      <c r="E1565" s="8">
        <v>0.25615185767472665</v>
      </c>
      <c r="F1565" s="8">
        <v>0.33848432870731321</v>
      </c>
      <c r="G1565" s="8">
        <v>0.16363217616554648</v>
      </c>
      <c r="H1565" s="8">
        <v>0.33835378330791177</v>
      </c>
      <c r="I1565" s="8">
        <v>0.18753964835336967</v>
      </c>
      <c r="J1565" s="8">
        <v>0.32546599985706387</v>
      </c>
      <c r="K1565" s="8">
        <v>0.32088697344344147</v>
      </c>
      <c r="L1565" s="8">
        <v>0.3643978019036998</v>
      </c>
      <c r="M1565" s="8">
        <v>0.20268057946863605</v>
      </c>
      <c r="N1565" s="8">
        <v>0.27893202329310313</v>
      </c>
      <c r="O1565" s="116">
        <v>0.37052014120807741</v>
      </c>
      <c r="P1565" s="116">
        <v>0.40936693177434186</v>
      </c>
      <c r="Q1565" s="180">
        <v>0.12833705554101832</v>
      </c>
      <c r="R1565" s="180">
        <v>0.22472827879948945</v>
      </c>
    </row>
    <row r="1566" spans="1:18">
      <c r="A1566" s="16" t="s">
        <v>46</v>
      </c>
      <c r="B1566" s="7">
        <v>0.23925208057062458</v>
      </c>
      <c r="C1566" s="8">
        <v>0.14718214586189587</v>
      </c>
      <c r="D1566" s="8">
        <v>0.24333391753094308</v>
      </c>
      <c r="E1566" s="8">
        <v>0.25366626196473846</v>
      </c>
      <c r="F1566" s="8">
        <v>0.21381276313737727</v>
      </c>
      <c r="G1566" s="8">
        <v>0.12828812140603565</v>
      </c>
      <c r="H1566" s="8">
        <v>0.31590138929588463</v>
      </c>
      <c r="I1566" s="8">
        <v>0.31202177233034423</v>
      </c>
      <c r="J1566" s="8">
        <v>0.17825195898008053</v>
      </c>
      <c r="K1566" s="8">
        <v>0.38745392571894216</v>
      </c>
      <c r="L1566" s="8">
        <v>0.19645921613917505</v>
      </c>
      <c r="M1566" s="8">
        <v>0.32474523754503698</v>
      </c>
      <c r="N1566" s="8">
        <v>0.23497796917521524</v>
      </c>
      <c r="O1566" s="116">
        <v>0.20048479270812275</v>
      </c>
      <c r="P1566" s="116">
        <v>0.12928450603911326</v>
      </c>
      <c r="Q1566" s="180">
        <v>0.31275368316000218</v>
      </c>
      <c r="R1566" s="180">
        <v>0.16574936350005567</v>
      </c>
    </row>
    <row r="1567" spans="1:18">
      <c r="A1567" s="16" t="s">
        <v>193</v>
      </c>
      <c r="B1567" s="7">
        <v>0.11881266649797358</v>
      </c>
      <c r="C1567" s="8">
        <v>0.25495718074112639</v>
      </c>
      <c r="D1567" s="8">
        <v>0.19016149186491901</v>
      </c>
      <c r="E1567" s="8">
        <v>4.4898860866760912E-2</v>
      </c>
      <c r="F1567" s="8">
        <v>0.14602077810697026</v>
      </c>
      <c r="G1567" s="8">
        <v>0.27773760407328341</v>
      </c>
      <c r="H1567" s="8">
        <v>8.6960605309229166E-2</v>
      </c>
      <c r="I1567" s="8">
        <v>0.12987821592199558</v>
      </c>
      <c r="J1567" s="8">
        <v>0.13491366804434329</v>
      </c>
      <c r="K1567" s="8">
        <v>4.0928037033502659E-2</v>
      </c>
      <c r="L1567" s="8">
        <v>0.22558136951497065</v>
      </c>
      <c r="M1567" s="8">
        <v>0.17490162637877663</v>
      </c>
      <c r="N1567" s="8">
        <v>6.3423582298711201E-2</v>
      </c>
      <c r="O1567" s="116">
        <v>0.25532725831828523</v>
      </c>
      <c r="P1567" s="116">
        <v>0.12409672967919992</v>
      </c>
      <c r="Q1567" s="180">
        <v>0.34726676362662717</v>
      </c>
      <c r="R1567" s="180">
        <v>0.15935364824248655</v>
      </c>
    </row>
    <row r="1568" spans="1:18">
      <c r="A1568" s="17" t="s">
        <v>293</v>
      </c>
      <c r="B1568" s="9">
        <v>1</v>
      </c>
      <c r="C1568" s="10">
        <v>1</v>
      </c>
      <c r="D1568" s="10">
        <v>1</v>
      </c>
      <c r="E1568" s="10">
        <v>1</v>
      </c>
      <c r="F1568" s="10">
        <v>1</v>
      </c>
      <c r="G1568" s="10">
        <v>1</v>
      </c>
      <c r="H1568" s="10">
        <v>1</v>
      </c>
      <c r="I1568" s="10">
        <v>1</v>
      </c>
      <c r="J1568" s="10">
        <v>1</v>
      </c>
      <c r="K1568" s="10">
        <v>1</v>
      </c>
      <c r="L1568" s="10">
        <v>1</v>
      </c>
      <c r="M1568" s="10">
        <v>1</v>
      </c>
      <c r="N1568" s="10">
        <v>1</v>
      </c>
      <c r="O1568" s="117">
        <v>1</v>
      </c>
      <c r="P1568" s="117">
        <v>1</v>
      </c>
      <c r="Q1568" s="181">
        <v>1</v>
      </c>
      <c r="R1568" s="181">
        <v>1</v>
      </c>
    </row>
    <row r="1569" spans="1:18">
      <c r="A1569" s="30" t="s">
        <v>295</v>
      </c>
      <c r="B1569" s="29">
        <v>55.663214999999994</v>
      </c>
      <c r="C1569" s="28">
        <v>49.653474999999993</v>
      </c>
      <c r="D1569" s="31">
        <v>48.356925000000004</v>
      </c>
      <c r="E1569" s="28">
        <v>60.295404999999995</v>
      </c>
      <c r="F1569" s="28">
        <v>70.183310533515723</v>
      </c>
      <c r="G1569" s="28">
        <v>58.040711663566768</v>
      </c>
      <c r="H1569" s="28">
        <v>58.407378691905961</v>
      </c>
      <c r="I1569" s="28">
        <v>37.050739650979907</v>
      </c>
      <c r="J1569" s="28">
        <v>52.161017677969539</v>
      </c>
      <c r="K1569" s="28">
        <v>46.528063345737252</v>
      </c>
      <c r="L1569" s="28">
        <v>38.692336883700122</v>
      </c>
      <c r="M1569" s="28">
        <v>24.515235899113527</v>
      </c>
      <c r="N1569" s="28">
        <v>31.986116240808521</v>
      </c>
      <c r="O1569" s="28">
        <v>26.26940365125828</v>
      </c>
      <c r="P1569" s="28">
        <v>32.585784032269572</v>
      </c>
      <c r="Q1569" s="28">
        <v>22.511222802597857</v>
      </c>
      <c r="R1569" s="28">
        <v>23.762006351485635</v>
      </c>
    </row>
    <row r="1570" spans="1:18">
      <c r="A1570" s="22" t="s">
        <v>294</v>
      </c>
      <c r="B1570" s="21">
        <v>91</v>
      </c>
      <c r="C1570" s="20">
        <v>55</v>
      </c>
      <c r="D1570" s="27">
        <v>90</v>
      </c>
      <c r="E1570" s="27">
        <v>70</v>
      </c>
      <c r="F1570" s="27">
        <v>103</v>
      </c>
      <c r="G1570" s="27">
        <v>40</v>
      </c>
      <c r="H1570" s="27">
        <v>80</v>
      </c>
      <c r="I1570" s="27">
        <v>29</v>
      </c>
      <c r="J1570" s="27">
        <v>65</v>
      </c>
      <c r="K1570" s="27">
        <v>54</v>
      </c>
      <c r="L1570" s="27">
        <v>49</v>
      </c>
      <c r="M1570" s="27">
        <v>38</v>
      </c>
      <c r="N1570" s="27">
        <v>39</v>
      </c>
      <c r="O1570" s="27">
        <v>47</v>
      </c>
      <c r="P1570" s="27">
        <v>50</v>
      </c>
      <c r="Q1570" s="27">
        <v>33</v>
      </c>
      <c r="R1570" s="27">
        <v>44</v>
      </c>
    </row>
    <row r="1571" spans="1:18">
      <c r="A1571"/>
    </row>
    <row r="1572" spans="1:18">
      <c r="A1572" s="61" t="s">
        <v>488</v>
      </c>
      <c r="B1572" s="62">
        <f>B1563+B1564</f>
        <v>0.31554151157097199</v>
      </c>
      <c r="C1572" s="62">
        <f t="shared" ref="C1572:O1572" si="288">C1563+C1564</f>
        <v>0.25518032725806206</v>
      </c>
      <c r="D1572" s="62">
        <f t="shared" si="288"/>
        <v>0.34208647468795833</v>
      </c>
      <c r="E1572" s="62">
        <f t="shared" si="288"/>
        <v>0.44528301949377402</v>
      </c>
      <c r="F1572" s="62">
        <f t="shared" si="288"/>
        <v>0.30168213004833933</v>
      </c>
      <c r="G1572" s="62">
        <f t="shared" si="288"/>
        <v>0.43034209835513443</v>
      </c>
      <c r="H1572" s="62">
        <f t="shared" si="288"/>
        <v>0.25878422208697438</v>
      </c>
      <c r="I1572" s="62">
        <f t="shared" si="288"/>
        <v>0.37056036339429066</v>
      </c>
      <c r="J1572" s="62">
        <f t="shared" si="288"/>
        <v>0.36136837311851217</v>
      </c>
      <c r="K1572" s="62">
        <f t="shared" si="288"/>
        <v>0.25073106380411375</v>
      </c>
      <c r="L1572" s="62">
        <f t="shared" si="288"/>
        <v>0.21356161244215444</v>
      </c>
      <c r="M1572" s="62">
        <f t="shared" si="288"/>
        <v>0.29767255660755032</v>
      </c>
      <c r="N1572" s="62">
        <f t="shared" si="288"/>
        <v>0.42266642523297032</v>
      </c>
      <c r="O1572" s="62">
        <f t="shared" si="288"/>
        <v>0.17366780776551463</v>
      </c>
      <c r="P1572" s="62">
        <f t="shared" ref="P1572:Q1572" si="289">P1563+P1564</f>
        <v>0.33725183250734486</v>
      </c>
      <c r="Q1572" s="62">
        <f t="shared" si="289"/>
        <v>0.21164249767235244</v>
      </c>
      <c r="R1572" s="62">
        <f t="shared" ref="R1572" si="290">R1563+R1564</f>
        <v>0.45016870945796827</v>
      </c>
    </row>
    <row r="1573" spans="1:18">
      <c r="A1573" s="63" t="s">
        <v>489</v>
      </c>
      <c r="B1573" s="62">
        <f>B1565</f>
        <v>0.32639374136042981</v>
      </c>
      <c r="C1573" s="62">
        <f t="shared" ref="C1573:O1573" si="291">C1565</f>
        <v>0.34268034613891585</v>
      </c>
      <c r="D1573" s="62">
        <f t="shared" si="291"/>
        <v>0.22441811591617952</v>
      </c>
      <c r="E1573" s="62">
        <f t="shared" si="291"/>
        <v>0.25615185767472665</v>
      </c>
      <c r="F1573" s="62">
        <f t="shared" si="291"/>
        <v>0.33848432870731321</v>
      </c>
      <c r="G1573" s="62">
        <f t="shared" si="291"/>
        <v>0.16363217616554648</v>
      </c>
      <c r="H1573" s="62">
        <f t="shared" si="291"/>
        <v>0.33835378330791177</v>
      </c>
      <c r="I1573" s="62">
        <f t="shared" si="291"/>
        <v>0.18753964835336967</v>
      </c>
      <c r="J1573" s="62">
        <f t="shared" si="291"/>
        <v>0.32546599985706387</v>
      </c>
      <c r="K1573" s="62">
        <f t="shared" si="291"/>
        <v>0.32088697344344147</v>
      </c>
      <c r="L1573" s="62">
        <f t="shared" si="291"/>
        <v>0.3643978019036998</v>
      </c>
      <c r="M1573" s="62">
        <f t="shared" si="291"/>
        <v>0.20268057946863605</v>
      </c>
      <c r="N1573" s="62">
        <f t="shared" si="291"/>
        <v>0.27893202329310313</v>
      </c>
      <c r="O1573" s="62">
        <f t="shared" si="291"/>
        <v>0.37052014120807741</v>
      </c>
      <c r="P1573" s="62">
        <f t="shared" ref="P1573:Q1573" si="292">P1565</f>
        <v>0.40936693177434186</v>
      </c>
      <c r="Q1573" s="62">
        <f t="shared" si="292"/>
        <v>0.12833705554101832</v>
      </c>
      <c r="R1573" s="62">
        <f t="shared" ref="R1573" si="293">R1565</f>
        <v>0.22472827879948945</v>
      </c>
    </row>
    <row r="1574" spans="1:18">
      <c r="A1574" s="60" t="s">
        <v>490</v>
      </c>
      <c r="B1574" s="62">
        <f>B1566+B1567</f>
        <v>0.35806474706859814</v>
      </c>
      <c r="C1574" s="62">
        <f t="shared" ref="C1574:O1574" si="294">C1566+C1567</f>
        <v>0.40213932660302226</v>
      </c>
      <c r="D1574" s="62">
        <f t="shared" si="294"/>
        <v>0.43349540939586206</v>
      </c>
      <c r="E1574" s="62">
        <f t="shared" si="294"/>
        <v>0.29856512283149939</v>
      </c>
      <c r="F1574" s="62">
        <f t="shared" si="294"/>
        <v>0.35983354124434752</v>
      </c>
      <c r="G1574" s="62">
        <f t="shared" si="294"/>
        <v>0.40602572547931903</v>
      </c>
      <c r="H1574" s="62">
        <f t="shared" si="294"/>
        <v>0.40286199460511379</v>
      </c>
      <c r="I1574" s="62">
        <f t="shared" si="294"/>
        <v>0.44189998825233978</v>
      </c>
      <c r="J1574" s="62">
        <f t="shared" si="294"/>
        <v>0.31316562702442385</v>
      </c>
      <c r="K1574" s="62">
        <f t="shared" si="294"/>
        <v>0.42838196275244483</v>
      </c>
      <c r="L1574" s="62">
        <f t="shared" si="294"/>
        <v>0.42204058565414571</v>
      </c>
      <c r="M1574" s="62">
        <f t="shared" si="294"/>
        <v>0.49964686392381363</v>
      </c>
      <c r="N1574" s="62">
        <f t="shared" si="294"/>
        <v>0.29840155147392644</v>
      </c>
      <c r="O1574" s="62">
        <f t="shared" si="294"/>
        <v>0.45581205102640798</v>
      </c>
      <c r="P1574" s="62">
        <f t="shared" ref="P1574:Q1574" si="295">P1566+P1567</f>
        <v>0.25338123571831317</v>
      </c>
      <c r="Q1574" s="62">
        <f t="shared" si="295"/>
        <v>0.6600204467866293</v>
      </c>
      <c r="R1574" s="62">
        <f t="shared" ref="R1574" si="296">R1566+R1567</f>
        <v>0.32510301174254219</v>
      </c>
    </row>
    <row r="1575" spans="1:18">
      <c r="A1575"/>
    </row>
    <row r="1576" spans="1:18">
      <c r="A1576" s="64" t="s">
        <v>491</v>
      </c>
      <c r="B1576" s="65">
        <v>3.0084648362477804</v>
      </c>
      <c r="C1576" s="66">
        <v>3.2379724681907964</v>
      </c>
      <c r="D1576" s="67">
        <v>3.1691961389190895</v>
      </c>
      <c r="E1576" s="66">
        <v>2.6555076626485881</v>
      </c>
      <c r="F1576" s="67">
        <v>3.0209554810541088</v>
      </c>
      <c r="G1576" s="66">
        <v>3.0647148850179042</v>
      </c>
      <c r="H1576" s="66">
        <v>3.0640536282738111</v>
      </c>
      <c r="I1576" s="66">
        <v>2.9691271488428552</v>
      </c>
      <c r="J1576" s="66">
        <v>2.8817918163895322</v>
      </c>
      <c r="K1576" s="66">
        <v>3.1445425737801114</v>
      </c>
      <c r="L1576" s="66">
        <v>3.2849313240216236</v>
      </c>
      <c r="M1576" s="66">
        <v>3.1666541902768781</v>
      </c>
      <c r="N1576" s="66">
        <v>2.681491220473577</v>
      </c>
      <c r="O1576" s="66">
        <v>3.4426719840478563</v>
      </c>
      <c r="P1576" s="66">
        <v>2.8556232750689974</v>
      </c>
      <c r="Q1576" s="66">
        <v>3.6173560357575356</v>
      </c>
      <c r="R1576" s="66">
        <v>2.8383938586571955</v>
      </c>
    </row>
    <row r="1577" spans="1:18">
      <c r="A1577"/>
    </row>
    <row r="1578" spans="1:18">
      <c r="A1578" s="51" t="s">
        <v>394</v>
      </c>
      <c r="B1578" s="51" t="s">
        <v>435</v>
      </c>
    </row>
    <row r="1579" spans="1:18">
      <c r="A1579" s="51" t="s">
        <v>396</v>
      </c>
      <c r="B1579" s="51" t="s">
        <v>397</v>
      </c>
    </row>
    <row r="1580" spans="1:18">
      <c r="A1580" s="48"/>
      <c r="B1580" s="49"/>
      <c r="C1580" s="49"/>
      <c r="D1580" s="49"/>
      <c r="E1580" s="49"/>
      <c r="F1580" s="49"/>
      <c r="G1580" s="49"/>
      <c r="H1580" s="49"/>
      <c r="I1580" s="49"/>
      <c r="J1580" s="49"/>
      <c r="K1580" s="49"/>
      <c r="L1580" s="49"/>
      <c r="M1580" s="49"/>
      <c r="N1580" s="49"/>
    </row>
    <row r="1581" spans="1:18">
      <c r="A1581" s="18" t="s">
        <v>437</v>
      </c>
      <c r="B1581" s="1"/>
      <c r="C1581" s="1"/>
      <c r="D1581" s="1"/>
      <c r="E1581" s="1"/>
      <c r="F1581" s="1"/>
      <c r="G1581" s="1"/>
      <c r="H1581" s="1"/>
      <c r="I1581" s="1"/>
      <c r="J1581" s="1"/>
      <c r="K1581" s="1"/>
      <c r="L1581" s="1"/>
      <c r="M1581" s="1"/>
      <c r="N1581" s="2"/>
    </row>
    <row r="1583" spans="1:18">
      <c r="B1583" s="3" t="s">
        <v>48</v>
      </c>
      <c r="C1583" s="4" t="s">
        <v>49</v>
      </c>
      <c r="D1583" s="4" t="s">
        <v>0</v>
      </c>
      <c r="E1583" s="4" t="s">
        <v>1</v>
      </c>
      <c r="F1583" s="4" t="s">
        <v>2</v>
      </c>
      <c r="G1583" s="4" t="s">
        <v>3</v>
      </c>
      <c r="H1583" s="4" t="s">
        <v>4</v>
      </c>
      <c r="I1583" s="4" t="s">
        <v>5</v>
      </c>
      <c r="J1583" s="4" t="s">
        <v>6</v>
      </c>
      <c r="K1583" s="4" t="s">
        <v>7</v>
      </c>
      <c r="L1583" s="4" t="s">
        <v>8</v>
      </c>
      <c r="M1583" s="4" t="s">
        <v>9</v>
      </c>
    </row>
    <row r="1584" spans="1:18">
      <c r="A1584" s="15" t="s">
        <v>50</v>
      </c>
      <c r="B1584" s="5">
        <v>1.609157878233719E-2</v>
      </c>
      <c r="C1584" s="6">
        <v>1.2296320205945739E-2</v>
      </c>
      <c r="D1584" s="6">
        <v>1.7216113560455819E-2</v>
      </c>
      <c r="E1584" s="6">
        <v>2.3270994667254175E-2</v>
      </c>
      <c r="F1584" s="6">
        <v>4.1325980485367869E-2</v>
      </c>
      <c r="G1584" s="6">
        <v>2.6740014034353391E-2</v>
      </c>
      <c r="H1584" s="6">
        <v>2.9924227961823299E-2</v>
      </c>
      <c r="I1584" s="6">
        <v>2.2195319976484419E-2</v>
      </c>
      <c r="J1584" s="6">
        <v>2.6054772627366017E-2</v>
      </c>
      <c r="K1584" s="6">
        <v>4.6923117992440568E-2</v>
      </c>
      <c r="L1584" s="6">
        <v>3.7711653505230286E-2</v>
      </c>
      <c r="M1584" s="6">
        <v>7.0519935114829345E-3</v>
      </c>
    </row>
    <row r="1585" spans="1:14">
      <c r="A1585" s="16" t="s">
        <v>51</v>
      </c>
      <c r="B1585" s="7">
        <v>0.98390842121766287</v>
      </c>
      <c r="C1585" s="8">
        <v>0.98770367979405416</v>
      </c>
      <c r="D1585" s="8">
        <v>0.98278388643954417</v>
      </c>
      <c r="E1585" s="8">
        <v>0.97672900533274576</v>
      </c>
      <c r="F1585" s="8">
        <v>0.95867401951463205</v>
      </c>
      <c r="G1585" s="8">
        <v>0.97325998596564656</v>
      </c>
      <c r="H1585" s="8">
        <v>0.97007577203817674</v>
      </c>
      <c r="I1585" s="8">
        <v>0.97780468002351573</v>
      </c>
      <c r="J1585" s="8">
        <v>0.973945227372634</v>
      </c>
      <c r="K1585" s="8">
        <v>0.95307688200755947</v>
      </c>
      <c r="L1585" s="8">
        <v>0.9622883464947698</v>
      </c>
      <c r="M1585" s="8">
        <v>0.992948006488517</v>
      </c>
    </row>
    <row r="1586" spans="1:14">
      <c r="A1586" s="17" t="s">
        <v>293</v>
      </c>
      <c r="B1586" s="9">
        <v>1</v>
      </c>
      <c r="C1586" s="10">
        <v>1</v>
      </c>
      <c r="D1586" s="10">
        <v>1</v>
      </c>
      <c r="E1586" s="10">
        <v>1</v>
      </c>
      <c r="F1586" s="10">
        <v>1</v>
      </c>
      <c r="G1586" s="10">
        <v>1</v>
      </c>
      <c r="H1586" s="10">
        <v>1</v>
      </c>
      <c r="I1586" s="10">
        <v>1</v>
      </c>
      <c r="J1586" s="10">
        <v>1</v>
      </c>
      <c r="K1586" s="10">
        <v>1</v>
      </c>
      <c r="L1586" s="10">
        <v>1</v>
      </c>
      <c r="M1586" s="10">
        <v>1</v>
      </c>
    </row>
    <row r="1587" spans="1:14">
      <c r="A1587" s="30" t="s">
        <v>295</v>
      </c>
      <c r="B1587" s="29">
        <v>500.00096999999909</v>
      </c>
      <c r="C1587" s="28">
        <v>499.99958500000122</v>
      </c>
      <c r="D1587" s="31">
        <v>500.00221999999923</v>
      </c>
      <c r="E1587" s="28">
        <v>499.99947000000384</v>
      </c>
      <c r="F1587" s="28">
        <v>500.00013679890526</v>
      </c>
      <c r="G1587" s="28">
        <v>499.99956879328272</v>
      </c>
      <c r="H1587" s="28">
        <v>499.99992685674175</v>
      </c>
      <c r="I1587" s="28">
        <v>500.00029017300045</v>
      </c>
      <c r="J1587" s="28">
        <v>499.99999990997924</v>
      </c>
      <c r="K1587" s="28">
        <v>499.99974013608534</v>
      </c>
      <c r="L1587" s="28">
        <v>499.99466346101735</v>
      </c>
      <c r="M1587" s="28">
        <v>500.00039894996604</v>
      </c>
    </row>
    <row r="1588" spans="1:14">
      <c r="A1588" s="22" t="s">
        <v>294</v>
      </c>
      <c r="B1588" s="21">
        <v>807</v>
      </c>
      <c r="C1588" s="20">
        <v>557</v>
      </c>
      <c r="D1588" s="27">
        <v>904</v>
      </c>
      <c r="E1588" s="27">
        <v>589</v>
      </c>
      <c r="F1588" s="27">
        <v>735</v>
      </c>
      <c r="G1588" s="27">
        <v>353</v>
      </c>
      <c r="H1588" s="27">
        <v>700</v>
      </c>
      <c r="I1588" s="27">
        <v>351</v>
      </c>
      <c r="J1588" s="27">
        <v>700</v>
      </c>
      <c r="K1588" s="27">
        <v>607</v>
      </c>
      <c r="L1588" s="27">
        <v>628</v>
      </c>
      <c r="M1588" s="27">
        <v>640</v>
      </c>
    </row>
    <row r="1589" spans="1:14">
      <c r="A1589"/>
    </row>
    <row r="1590" spans="1:14">
      <c r="A1590" s="51" t="s">
        <v>394</v>
      </c>
      <c r="B1590" s="51" t="s">
        <v>395</v>
      </c>
    </row>
    <row r="1591" spans="1:14">
      <c r="A1591" s="51" t="s">
        <v>396</v>
      </c>
      <c r="B1591" s="51" t="s">
        <v>397</v>
      </c>
    </row>
    <row r="1592" spans="1:14">
      <c r="A1592" s="48"/>
      <c r="B1592" s="49"/>
      <c r="C1592" s="49"/>
      <c r="D1592" s="49"/>
      <c r="E1592" s="49"/>
      <c r="F1592" s="49"/>
      <c r="G1592" s="49"/>
      <c r="H1592" s="49"/>
      <c r="I1592" s="49"/>
      <c r="J1592" s="49"/>
      <c r="K1592" s="49"/>
      <c r="L1592" s="49"/>
      <c r="M1592" s="49"/>
      <c r="N1592" s="49"/>
    </row>
    <row r="1593" spans="1:14">
      <c r="A1593" s="18" t="s">
        <v>439</v>
      </c>
      <c r="B1593" s="1"/>
      <c r="C1593" s="1"/>
      <c r="D1593" s="1"/>
      <c r="E1593" s="1"/>
      <c r="F1593" s="1"/>
      <c r="G1593" s="1"/>
      <c r="H1593" s="1"/>
      <c r="I1593" s="1"/>
      <c r="J1593" s="1"/>
      <c r="K1593" s="1"/>
      <c r="L1593" s="1"/>
      <c r="M1593" s="1"/>
    </row>
    <row r="1595" spans="1:14">
      <c r="B1595" s="3" t="s">
        <v>48</v>
      </c>
      <c r="C1595" s="4" t="s">
        <v>49</v>
      </c>
      <c r="D1595" s="4" t="s">
        <v>0</v>
      </c>
      <c r="E1595" s="4" t="s">
        <v>1</v>
      </c>
      <c r="F1595" s="4" t="s">
        <v>2</v>
      </c>
      <c r="G1595" s="4" t="s">
        <v>3</v>
      </c>
      <c r="H1595" s="4" t="s">
        <v>4</v>
      </c>
      <c r="I1595" s="4" t="s">
        <v>5</v>
      </c>
      <c r="J1595" s="4" t="s">
        <v>6</v>
      </c>
      <c r="K1595" s="4" t="s">
        <v>7</v>
      </c>
      <c r="L1595" s="4" t="s">
        <v>8</v>
      </c>
      <c r="M1595" s="4" t="s">
        <v>9</v>
      </c>
    </row>
    <row r="1596" spans="1:14">
      <c r="A1596" s="15" t="s">
        <v>82</v>
      </c>
      <c r="B1596" s="129">
        <v>0.31413885869717201</v>
      </c>
      <c r="C1596" s="130">
        <v>0.27428228468540561</v>
      </c>
      <c r="D1596" s="130">
        <v>0.1218010488964167</v>
      </c>
      <c r="E1596" s="130">
        <v>0.15996711782963924</v>
      </c>
      <c r="F1596" s="6">
        <v>0.14853372967927098</v>
      </c>
      <c r="G1596" s="130">
        <v>0.19003848717452537</v>
      </c>
      <c r="H1596" s="130">
        <v>6.711511104375753E-2</v>
      </c>
      <c r="I1596" s="130">
        <v>0.18108249444371816</v>
      </c>
      <c r="J1596" s="130">
        <v>4.4073346842338504E-2</v>
      </c>
      <c r="K1596" s="130">
        <v>0.17022616061997634</v>
      </c>
      <c r="L1596" s="130">
        <v>8.0056401289474721E-2</v>
      </c>
      <c r="M1596" s="144"/>
    </row>
    <row r="1597" spans="1:14">
      <c r="A1597" s="16" t="s">
        <v>83</v>
      </c>
      <c r="B1597" s="131">
        <v>0.14690885498716411</v>
      </c>
      <c r="C1597" s="134"/>
      <c r="D1597" s="134"/>
      <c r="E1597" s="132">
        <v>0.14596727166938034</v>
      </c>
      <c r="F1597" s="8">
        <v>7.8171291622116362E-2</v>
      </c>
      <c r="G1597" s="132">
        <v>0.10514094046313614</v>
      </c>
      <c r="H1597" s="132">
        <v>6.5452998890295697E-2</v>
      </c>
      <c r="I1597" s="132">
        <v>0.17185252974245002</v>
      </c>
      <c r="J1597" s="132">
        <v>0.17592502948957808</v>
      </c>
      <c r="K1597" s="132">
        <v>0.24296394762261264</v>
      </c>
      <c r="L1597" s="132">
        <v>4.7890766782753197E-2</v>
      </c>
      <c r="M1597" s="134"/>
    </row>
    <row r="1598" spans="1:14">
      <c r="A1598" s="16" t="s">
        <v>12</v>
      </c>
      <c r="B1598" s="131">
        <v>0.22378059125221156</v>
      </c>
      <c r="C1598" s="132">
        <v>0.29381334725620939</v>
      </c>
      <c r="D1598" s="132">
        <v>0.31866167833881948</v>
      </c>
      <c r="E1598" s="132">
        <v>0.3766314854945883</v>
      </c>
      <c r="F1598" s="8">
        <v>0.23973081137265675</v>
      </c>
      <c r="G1598" s="132">
        <v>0.29517942763766153</v>
      </c>
      <c r="H1598" s="132">
        <v>0.36426654412663334</v>
      </c>
      <c r="I1598" s="132">
        <v>0.2913714211007975</v>
      </c>
      <c r="J1598" s="132">
        <v>0.24819616184883697</v>
      </c>
      <c r="K1598" s="132">
        <v>9.3629393779788669E-2</v>
      </c>
      <c r="L1598" s="132">
        <v>0.49511404898215194</v>
      </c>
      <c r="M1598" s="132">
        <v>0.13240252540109979</v>
      </c>
    </row>
    <row r="1599" spans="1:14">
      <c r="A1599" s="16" t="s">
        <v>84</v>
      </c>
      <c r="B1599" s="131">
        <v>0.24423037843944764</v>
      </c>
      <c r="C1599" s="132">
        <v>0.431904368058385</v>
      </c>
      <c r="D1599" s="132">
        <v>0.36607751192336985</v>
      </c>
      <c r="E1599" s="132">
        <v>0.15996711782963924</v>
      </c>
      <c r="F1599" s="8">
        <v>0.41615330378393417</v>
      </c>
      <c r="G1599" s="132">
        <v>0.14242404695865318</v>
      </c>
      <c r="H1599" s="132">
        <v>0.44515763178349521</v>
      </c>
      <c r="I1599" s="132">
        <v>0.19458752778140936</v>
      </c>
      <c r="J1599" s="132">
        <v>0.45679529660551615</v>
      </c>
      <c r="K1599" s="132">
        <v>0.37977098837005885</v>
      </c>
      <c r="L1599" s="132">
        <v>0.33124663803511778</v>
      </c>
      <c r="M1599" s="132">
        <v>0.71444411758050275</v>
      </c>
    </row>
    <row r="1600" spans="1:14">
      <c r="A1600" s="16" t="s">
        <v>85</v>
      </c>
      <c r="B1600" s="131">
        <v>7.0941316624004686E-2</v>
      </c>
      <c r="C1600" s="134"/>
      <c r="D1600" s="132">
        <v>0.19345976084139407</v>
      </c>
      <c r="E1600" s="132">
        <v>0.15746700717675283</v>
      </c>
      <c r="F1600" s="8">
        <v>0.11741086354202182</v>
      </c>
      <c r="G1600" s="132">
        <v>0.26721709776602376</v>
      </c>
      <c r="H1600" s="132">
        <v>5.8007714155818124E-2</v>
      </c>
      <c r="I1600" s="132">
        <v>0.16110602693162504</v>
      </c>
      <c r="J1600" s="132">
        <v>7.5010165213730287E-2</v>
      </c>
      <c r="K1600" s="132">
        <v>0.11340950960756349</v>
      </c>
      <c r="L1600" s="132">
        <v>4.5692144910502573E-2</v>
      </c>
      <c r="M1600" s="132">
        <v>0.15315335701839744</v>
      </c>
    </row>
    <row r="1601" spans="1:14">
      <c r="A1601" s="17" t="s">
        <v>293</v>
      </c>
      <c r="B1601" s="135">
        <v>1</v>
      </c>
      <c r="C1601" s="136">
        <v>1</v>
      </c>
      <c r="D1601" s="136">
        <v>1</v>
      </c>
      <c r="E1601" s="136">
        <v>1</v>
      </c>
      <c r="F1601" s="10">
        <v>1</v>
      </c>
      <c r="G1601" s="136">
        <v>1</v>
      </c>
      <c r="H1601" s="136">
        <v>1</v>
      </c>
      <c r="I1601" s="136">
        <v>1</v>
      </c>
      <c r="J1601" s="136">
        <v>1</v>
      </c>
      <c r="K1601" s="136">
        <v>1</v>
      </c>
      <c r="L1601" s="136">
        <v>1</v>
      </c>
      <c r="M1601" s="136">
        <v>1</v>
      </c>
    </row>
    <row r="1602" spans="1:14">
      <c r="A1602" s="30" t="s">
        <v>295</v>
      </c>
      <c r="B1602" s="137">
        <v>8.0458049999999997</v>
      </c>
      <c r="C1602" s="138">
        <v>6.148155</v>
      </c>
      <c r="D1602" s="161">
        <v>8.6080949999999987</v>
      </c>
      <c r="E1602" s="138">
        <v>11.635485000000001</v>
      </c>
      <c r="F1602" s="28">
        <v>20.662995896032832</v>
      </c>
      <c r="G1602" s="138">
        <v>13.369995486703024</v>
      </c>
      <c r="H1602" s="138">
        <v>14.962111792156119</v>
      </c>
      <c r="I1602" s="138">
        <v>11.097666428724803</v>
      </c>
      <c r="J1602" s="138">
        <v>13.027386311337537</v>
      </c>
      <c r="K1602" s="138">
        <v>23.461546802595162</v>
      </c>
      <c r="L1602" s="138">
        <v>18.855625502906108</v>
      </c>
      <c r="M1602" s="138">
        <v>3.5259995691340391</v>
      </c>
    </row>
    <row r="1603" spans="1:14">
      <c r="A1603" s="22" t="s">
        <v>294</v>
      </c>
      <c r="B1603" s="139">
        <v>13</v>
      </c>
      <c r="C1603" s="140">
        <v>7</v>
      </c>
      <c r="D1603" s="162">
        <v>16</v>
      </c>
      <c r="E1603" s="162">
        <v>13</v>
      </c>
      <c r="F1603" s="27">
        <v>30</v>
      </c>
      <c r="G1603" s="162">
        <v>9</v>
      </c>
      <c r="H1603" s="162">
        <v>14</v>
      </c>
      <c r="I1603" s="162">
        <v>9</v>
      </c>
      <c r="J1603" s="162">
        <v>16</v>
      </c>
      <c r="K1603" s="162">
        <v>24</v>
      </c>
      <c r="L1603" s="162">
        <v>11</v>
      </c>
      <c r="M1603" s="162">
        <v>5</v>
      </c>
    </row>
    <row r="1604" spans="1:14">
      <c r="A1604"/>
    </row>
    <row r="1605" spans="1:14">
      <c r="A1605" s="61" t="s">
        <v>488</v>
      </c>
      <c r="B1605" s="141">
        <f>B1596+B1597</f>
        <v>0.46104771368433611</v>
      </c>
      <c r="C1605" s="141">
        <f t="shared" ref="C1605:M1605" si="297">C1596+C1597</f>
        <v>0.27428228468540561</v>
      </c>
      <c r="D1605" s="141">
        <f t="shared" si="297"/>
        <v>0.1218010488964167</v>
      </c>
      <c r="E1605" s="141">
        <f t="shared" si="297"/>
        <v>0.30593438949901958</v>
      </c>
      <c r="F1605" s="62">
        <f t="shared" si="297"/>
        <v>0.22670502130138734</v>
      </c>
      <c r="G1605" s="141">
        <f t="shared" si="297"/>
        <v>0.29517942763766153</v>
      </c>
      <c r="H1605" s="141">
        <f t="shared" si="297"/>
        <v>0.13256810993405321</v>
      </c>
      <c r="I1605" s="141">
        <f t="shared" si="297"/>
        <v>0.35293502418616818</v>
      </c>
      <c r="J1605" s="141">
        <f t="shared" si="297"/>
        <v>0.2199983763319166</v>
      </c>
      <c r="K1605" s="141">
        <f t="shared" si="297"/>
        <v>0.41319010824258895</v>
      </c>
      <c r="L1605" s="141">
        <f t="shared" si="297"/>
        <v>0.12794716807222792</v>
      </c>
      <c r="M1605" s="141">
        <f t="shared" si="297"/>
        <v>0</v>
      </c>
    </row>
    <row r="1606" spans="1:14">
      <c r="A1606" s="63" t="s">
        <v>489</v>
      </c>
      <c r="B1606" s="141">
        <f>B1598</f>
        <v>0.22378059125221156</v>
      </c>
      <c r="C1606" s="141">
        <f t="shared" ref="C1606:M1606" si="298">C1598</f>
        <v>0.29381334725620939</v>
      </c>
      <c r="D1606" s="141">
        <f t="shared" si="298"/>
        <v>0.31866167833881948</v>
      </c>
      <c r="E1606" s="141">
        <f t="shared" si="298"/>
        <v>0.3766314854945883</v>
      </c>
      <c r="F1606" s="62">
        <f t="shared" si="298"/>
        <v>0.23973081137265675</v>
      </c>
      <c r="G1606" s="141">
        <f t="shared" si="298"/>
        <v>0.29517942763766153</v>
      </c>
      <c r="H1606" s="141">
        <f t="shared" si="298"/>
        <v>0.36426654412663334</v>
      </c>
      <c r="I1606" s="141">
        <f t="shared" si="298"/>
        <v>0.2913714211007975</v>
      </c>
      <c r="J1606" s="141">
        <f t="shared" si="298"/>
        <v>0.24819616184883697</v>
      </c>
      <c r="K1606" s="141">
        <f t="shared" si="298"/>
        <v>9.3629393779788669E-2</v>
      </c>
      <c r="L1606" s="141">
        <f t="shared" si="298"/>
        <v>0.49511404898215194</v>
      </c>
      <c r="M1606" s="141">
        <f t="shared" si="298"/>
        <v>0.13240252540109979</v>
      </c>
    </row>
    <row r="1607" spans="1:14">
      <c r="A1607" s="60" t="s">
        <v>490</v>
      </c>
      <c r="B1607" s="141">
        <f>B1599+B1600</f>
        <v>0.31517169506345233</v>
      </c>
      <c r="C1607" s="141">
        <f t="shared" ref="C1607:M1607" si="299">C1599+C1600</f>
        <v>0.431904368058385</v>
      </c>
      <c r="D1607" s="141">
        <f t="shared" si="299"/>
        <v>0.55953727276476395</v>
      </c>
      <c r="E1607" s="141">
        <f t="shared" si="299"/>
        <v>0.31743412500639206</v>
      </c>
      <c r="F1607" s="62">
        <f t="shared" si="299"/>
        <v>0.53356416732595602</v>
      </c>
      <c r="G1607" s="141">
        <f t="shared" si="299"/>
        <v>0.40964114472467694</v>
      </c>
      <c r="H1607" s="141">
        <f t="shared" si="299"/>
        <v>0.50316534593931328</v>
      </c>
      <c r="I1607" s="141">
        <f t="shared" si="299"/>
        <v>0.35569355471303443</v>
      </c>
      <c r="J1607" s="141">
        <f t="shared" si="299"/>
        <v>0.53180546181924648</v>
      </c>
      <c r="K1607" s="141">
        <f t="shared" si="299"/>
        <v>0.49318049797762231</v>
      </c>
      <c r="L1607" s="141">
        <f t="shared" si="299"/>
        <v>0.37693878294562033</v>
      </c>
      <c r="M1607" s="141">
        <f t="shared" si="299"/>
        <v>0.86759747459890013</v>
      </c>
    </row>
    <row r="1608" spans="1:14">
      <c r="A1608"/>
      <c r="B1608" s="142"/>
      <c r="C1608" s="142"/>
      <c r="D1608" s="142"/>
      <c r="E1608" s="142"/>
      <c r="G1608" s="142"/>
      <c r="H1608" s="142"/>
      <c r="I1608" s="142"/>
      <c r="J1608" s="142"/>
      <c r="K1608" s="142"/>
      <c r="L1608" s="142"/>
      <c r="M1608" s="142"/>
    </row>
    <row r="1609" spans="1:14">
      <c r="A1609" s="64" t="s">
        <v>491</v>
      </c>
      <c r="B1609" s="150">
        <v>2.610926439305949</v>
      </c>
      <c r="C1609" s="143">
        <v>2.8833397986875737</v>
      </c>
      <c r="D1609" s="148">
        <v>3.5093949358133245</v>
      </c>
      <c r="E1609" s="143">
        <v>3.0089996248544861</v>
      </c>
      <c r="F1609" s="67">
        <v>3.2757362798873193</v>
      </c>
      <c r="G1609" s="143">
        <v>3.1916403276785137</v>
      </c>
      <c r="H1609" s="143">
        <v>3.3614898391173211</v>
      </c>
      <c r="I1609" s="143">
        <v>2.9827820630147732</v>
      </c>
      <c r="J1609" s="143">
        <v>3.3427439038587212</v>
      </c>
      <c r="K1609" s="143">
        <v>3.0231737387226203</v>
      </c>
      <c r="L1609" s="143">
        <v>3.2146273584944201</v>
      </c>
      <c r="M1609" s="143">
        <v>4.0207508316172982</v>
      </c>
    </row>
    <row r="1610" spans="1:14">
      <c r="A1610"/>
    </row>
    <row r="1611" spans="1:14">
      <c r="A1611" s="51" t="s">
        <v>394</v>
      </c>
      <c r="B1611" s="51" t="s">
        <v>438</v>
      </c>
    </row>
    <row r="1612" spans="1:14">
      <c r="A1612" s="51" t="s">
        <v>396</v>
      </c>
      <c r="B1612" s="51" t="s">
        <v>397</v>
      </c>
    </row>
    <row r="1613" spans="1:14">
      <c r="A1613" s="48"/>
      <c r="B1613" s="49"/>
      <c r="C1613" s="49"/>
      <c r="D1613" s="49"/>
      <c r="E1613" s="49"/>
      <c r="F1613" s="49"/>
      <c r="G1613" s="49"/>
      <c r="H1613" s="49"/>
      <c r="I1613" s="49"/>
      <c r="J1613" s="49"/>
      <c r="K1613" s="49"/>
      <c r="L1613" s="49"/>
      <c r="M1613" s="49"/>
      <c r="N1613" s="49"/>
    </row>
    <row r="1614" spans="1:14">
      <c r="A1614" s="18" t="s">
        <v>440</v>
      </c>
      <c r="B1614" s="1"/>
      <c r="C1614" s="1"/>
      <c r="D1614" s="1"/>
      <c r="E1614" s="1"/>
      <c r="F1614" s="1"/>
      <c r="G1614" s="1"/>
      <c r="H1614" s="1"/>
      <c r="I1614" s="1"/>
      <c r="J1614" s="1"/>
      <c r="K1614" s="1"/>
      <c r="L1614" s="1"/>
      <c r="M1614" s="1"/>
      <c r="N1614" s="2"/>
    </row>
    <row r="1616" spans="1:14">
      <c r="B1616" s="3" t="s">
        <v>48</v>
      </c>
      <c r="C1616" s="4" t="s">
        <v>49</v>
      </c>
      <c r="D1616" s="4" t="s">
        <v>0</v>
      </c>
      <c r="E1616" s="4" t="s">
        <v>1</v>
      </c>
      <c r="F1616" s="4" t="s">
        <v>2</v>
      </c>
      <c r="G1616" s="4" t="s">
        <v>3</v>
      </c>
      <c r="H1616" s="4" t="s">
        <v>4</v>
      </c>
      <c r="I1616" s="4" t="s">
        <v>5</v>
      </c>
      <c r="J1616" s="4" t="s">
        <v>6</v>
      </c>
      <c r="K1616" s="4" t="s">
        <v>7</v>
      </c>
      <c r="L1616" s="4" t="s">
        <v>8</v>
      </c>
      <c r="M1616" s="4" t="s">
        <v>9</v>
      </c>
    </row>
    <row r="1617" spans="1:13">
      <c r="A1617" s="15" t="s">
        <v>192</v>
      </c>
      <c r="B1617" s="129">
        <v>0.53208038226131504</v>
      </c>
      <c r="C1617" s="130">
        <v>0.44342733714423266</v>
      </c>
      <c r="D1617" s="130">
        <v>0.12180104889641669</v>
      </c>
      <c r="E1617" s="130">
        <v>0.2422352828438179</v>
      </c>
      <c r="F1617" s="6">
        <v>0.18984551115053974</v>
      </c>
      <c r="G1617" s="130">
        <v>0.34279386785353372</v>
      </c>
      <c r="H1617" s="130">
        <v>6.711511104375753E-2</v>
      </c>
      <c r="I1617" s="130">
        <v>0.35293502418616812</v>
      </c>
      <c r="J1617" s="130">
        <v>0.32118268985430409</v>
      </c>
      <c r="K1617" s="130">
        <v>0.20836316006266764</v>
      </c>
      <c r="L1617" s="130">
        <v>5.8022521583519955E-2</v>
      </c>
      <c r="M1617" s="130">
        <v>0.41795840782059701</v>
      </c>
    </row>
    <row r="1618" spans="1:13">
      <c r="A1618" s="16" t="s">
        <v>45</v>
      </c>
      <c r="B1618" s="131">
        <v>0.15274792267523263</v>
      </c>
      <c r="C1618" s="132">
        <v>0.13949388068453056</v>
      </c>
      <c r="D1618" s="132">
        <v>0.30415033756016863</v>
      </c>
      <c r="E1618" s="132">
        <v>0.2187356178105167</v>
      </c>
      <c r="F1618" s="8">
        <v>8.259046055353815E-2</v>
      </c>
      <c r="G1618" s="134"/>
      <c r="H1618" s="132">
        <v>6.4348183164759307E-2</v>
      </c>
      <c r="I1618" s="134"/>
      <c r="J1618" s="132">
        <v>0.15353834003206404</v>
      </c>
      <c r="K1618" s="132">
        <v>0.25532019669504563</v>
      </c>
      <c r="L1618" s="132">
        <v>9.1671408007833938E-2</v>
      </c>
      <c r="M1618" s="134"/>
    </row>
    <row r="1619" spans="1:13">
      <c r="A1619" s="16" t="s">
        <v>12</v>
      </c>
      <c r="B1619" s="133"/>
      <c r="C1619" s="134"/>
      <c r="D1619" s="132">
        <v>0.25336442035084417</v>
      </c>
      <c r="E1619" s="132">
        <v>0.38156209216891263</v>
      </c>
      <c r="F1619" s="8">
        <v>0.26638816523388498</v>
      </c>
      <c r="G1619" s="132">
        <v>0.24756498742178934</v>
      </c>
      <c r="H1619" s="132">
        <v>0.44530428873821243</v>
      </c>
      <c r="I1619" s="132">
        <v>0.31410641913975684</v>
      </c>
      <c r="J1619" s="132">
        <v>0.16529716014410054</v>
      </c>
      <c r="K1619" s="132">
        <v>0.32411772076691636</v>
      </c>
      <c r="L1619" s="132">
        <v>0.6045049539880949</v>
      </c>
      <c r="M1619" s="132">
        <v>0.58204159217940299</v>
      </c>
    </row>
    <row r="1620" spans="1:13">
      <c r="A1620" s="16" t="s">
        <v>46</v>
      </c>
      <c r="B1620" s="131">
        <v>0.24423037843944764</v>
      </c>
      <c r="C1620" s="132">
        <v>0.27758490148670617</v>
      </c>
      <c r="D1620" s="132">
        <v>0.19406674763696266</v>
      </c>
      <c r="E1620" s="132">
        <v>0.15746700717675285</v>
      </c>
      <c r="F1620" s="8">
        <v>0.31270833816076504</v>
      </c>
      <c r="G1620" s="132">
        <v>0.19003848717452537</v>
      </c>
      <c r="H1620" s="132">
        <v>0.28529177401140987</v>
      </c>
      <c r="I1620" s="132">
        <v>0.17185252974244999</v>
      </c>
      <c r="J1620" s="132">
        <v>0.35998180996953122</v>
      </c>
      <c r="K1620" s="132">
        <v>0.13755759178390481</v>
      </c>
      <c r="L1620" s="132">
        <v>0.24580111642055125</v>
      </c>
      <c r="M1620" s="134"/>
    </row>
    <row r="1621" spans="1:13">
      <c r="A1621" s="16" t="s">
        <v>193</v>
      </c>
      <c r="B1621" s="131">
        <v>7.0941316624004686E-2</v>
      </c>
      <c r="C1621" s="132">
        <v>0.13949388068453056</v>
      </c>
      <c r="D1621" s="132">
        <v>0.12661744555560783</v>
      </c>
      <c r="E1621" s="134"/>
      <c r="F1621" s="8">
        <v>0.1484675249012721</v>
      </c>
      <c r="G1621" s="132">
        <v>0.21960265755015154</v>
      </c>
      <c r="H1621" s="132">
        <v>0.13794064304186079</v>
      </c>
      <c r="I1621" s="132">
        <v>0.16110602693162504</v>
      </c>
      <c r="J1621" s="134"/>
      <c r="K1621" s="132">
        <v>7.4641330691465571E-2</v>
      </c>
      <c r="L1621" s="134"/>
      <c r="M1621" s="134"/>
    </row>
    <row r="1622" spans="1:13">
      <c r="A1622" s="17" t="s">
        <v>293</v>
      </c>
      <c r="B1622" s="135">
        <v>1</v>
      </c>
      <c r="C1622" s="136">
        <v>1</v>
      </c>
      <c r="D1622" s="136">
        <v>1</v>
      </c>
      <c r="E1622" s="136">
        <v>1</v>
      </c>
      <c r="F1622" s="10">
        <v>1</v>
      </c>
      <c r="G1622" s="136">
        <v>1</v>
      </c>
      <c r="H1622" s="136">
        <v>1</v>
      </c>
      <c r="I1622" s="136">
        <v>1</v>
      </c>
      <c r="J1622" s="136">
        <v>1</v>
      </c>
      <c r="K1622" s="136">
        <v>1</v>
      </c>
      <c r="L1622" s="136">
        <v>1</v>
      </c>
      <c r="M1622" s="136">
        <v>1</v>
      </c>
    </row>
    <row r="1623" spans="1:13">
      <c r="A1623" s="30" t="s">
        <v>295</v>
      </c>
      <c r="B1623" s="137">
        <v>8.0458049999999997</v>
      </c>
      <c r="C1623" s="138">
        <v>6.148155</v>
      </c>
      <c r="D1623" s="161">
        <v>8.6080950000000005</v>
      </c>
      <c r="E1623" s="138">
        <v>11.635484999999999</v>
      </c>
      <c r="F1623" s="28">
        <v>20.662995896032832</v>
      </c>
      <c r="G1623" s="138">
        <v>13.369995486703024</v>
      </c>
      <c r="H1623" s="138">
        <v>14.962111792156117</v>
      </c>
      <c r="I1623" s="138">
        <v>11.097666428724805</v>
      </c>
      <c r="J1623" s="138">
        <v>13.027386311337537</v>
      </c>
      <c r="K1623" s="138">
        <v>23.461546802595162</v>
      </c>
      <c r="L1623" s="138">
        <v>18.855625502906111</v>
      </c>
      <c r="M1623" s="138">
        <v>3.5259995691340391</v>
      </c>
    </row>
    <row r="1624" spans="1:13">
      <c r="A1624" s="22" t="s">
        <v>294</v>
      </c>
      <c r="B1624" s="139">
        <v>13</v>
      </c>
      <c r="C1624" s="140">
        <v>7</v>
      </c>
      <c r="D1624" s="162">
        <v>16</v>
      </c>
      <c r="E1624" s="162">
        <v>13</v>
      </c>
      <c r="F1624" s="27">
        <v>30</v>
      </c>
      <c r="G1624" s="162">
        <v>9</v>
      </c>
      <c r="H1624" s="162">
        <v>14</v>
      </c>
      <c r="I1624" s="162">
        <v>9</v>
      </c>
      <c r="J1624" s="162">
        <v>16</v>
      </c>
      <c r="K1624" s="162">
        <v>24</v>
      </c>
      <c r="L1624" s="162">
        <v>11</v>
      </c>
      <c r="M1624" s="162">
        <v>5</v>
      </c>
    </row>
    <row r="1625" spans="1:13">
      <c r="A1625"/>
      <c r="G1625" s="142"/>
      <c r="H1625" s="142"/>
      <c r="I1625" s="142"/>
      <c r="J1625" s="142"/>
      <c r="K1625" s="142"/>
      <c r="L1625" s="142"/>
      <c r="M1625" s="142"/>
    </row>
    <row r="1626" spans="1:13">
      <c r="A1626" s="61" t="s">
        <v>488</v>
      </c>
      <c r="B1626" s="141">
        <f>B1617+B1618</f>
        <v>0.68482830493654767</v>
      </c>
      <c r="C1626" s="141">
        <f t="shared" ref="C1626:M1626" si="300">C1617+C1618</f>
        <v>0.58292121782876327</v>
      </c>
      <c r="D1626" s="141">
        <f t="shared" si="300"/>
        <v>0.42595138645658531</v>
      </c>
      <c r="E1626" s="141">
        <f t="shared" si="300"/>
        <v>0.4609709006543346</v>
      </c>
      <c r="F1626" s="62">
        <f t="shared" si="300"/>
        <v>0.27243597170407791</v>
      </c>
      <c r="G1626" s="141">
        <f t="shared" si="300"/>
        <v>0.34279386785353372</v>
      </c>
      <c r="H1626" s="141">
        <f t="shared" si="300"/>
        <v>0.13146329420851682</v>
      </c>
      <c r="I1626" s="141">
        <f t="shared" si="300"/>
        <v>0.35293502418616812</v>
      </c>
      <c r="J1626" s="141">
        <f t="shared" si="300"/>
        <v>0.47472102988636811</v>
      </c>
      <c r="K1626" s="141">
        <f t="shared" si="300"/>
        <v>0.46368335675771327</v>
      </c>
      <c r="L1626" s="141">
        <f t="shared" si="300"/>
        <v>0.14969392959135389</v>
      </c>
      <c r="M1626" s="141">
        <f t="shared" si="300"/>
        <v>0.41795840782059701</v>
      </c>
    </row>
    <row r="1627" spans="1:13">
      <c r="A1627" s="63" t="s">
        <v>489</v>
      </c>
      <c r="B1627" s="141">
        <f>B1619</f>
        <v>0</v>
      </c>
      <c r="C1627" s="141">
        <f t="shared" ref="C1627:M1627" si="301">C1619</f>
        <v>0</v>
      </c>
      <c r="D1627" s="141">
        <f t="shared" si="301"/>
        <v>0.25336442035084417</v>
      </c>
      <c r="E1627" s="141">
        <f t="shared" si="301"/>
        <v>0.38156209216891263</v>
      </c>
      <c r="F1627" s="62">
        <f t="shared" si="301"/>
        <v>0.26638816523388498</v>
      </c>
      <c r="G1627" s="141">
        <f t="shared" si="301"/>
        <v>0.24756498742178934</v>
      </c>
      <c r="H1627" s="141">
        <f t="shared" si="301"/>
        <v>0.44530428873821243</v>
      </c>
      <c r="I1627" s="141">
        <f t="shared" si="301"/>
        <v>0.31410641913975684</v>
      </c>
      <c r="J1627" s="141">
        <f t="shared" si="301"/>
        <v>0.16529716014410054</v>
      </c>
      <c r="K1627" s="141">
        <f t="shared" si="301"/>
        <v>0.32411772076691636</v>
      </c>
      <c r="L1627" s="141">
        <f t="shared" si="301"/>
        <v>0.6045049539880949</v>
      </c>
      <c r="M1627" s="141">
        <f t="shared" si="301"/>
        <v>0.58204159217940299</v>
      </c>
    </row>
    <row r="1628" spans="1:13">
      <c r="A1628" s="60" t="s">
        <v>490</v>
      </c>
      <c r="B1628" s="141">
        <f>B1620+B1621</f>
        <v>0.31517169506345233</v>
      </c>
      <c r="C1628" s="141">
        <f t="shared" ref="C1628:M1628" si="302">C1620+C1621</f>
        <v>0.41707878217123673</v>
      </c>
      <c r="D1628" s="141">
        <f t="shared" si="302"/>
        <v>0.32068419319257047</v>
      </c>
      <c r="E1628" s="141">
        <f t="shared" si="302"/>
        <v>0.15746700717675285</v>
      </c>
      <c r="F1628" s="62">
        <f t="shared" si="302"/>
        <v>0.46117586306203717</v>
      </c>
      <c r="G1628" s="141">
        <f t="shared" si="302"/>
        <v>0.40964114472467694</v>
      </c>
      <c r="H1628" s="141">
        <f t="shared" si="302"/>
        <v>0.42323241705327064</v>
      </c>
      <c r="I1628" s="141">
        <f t="shared" si="302"/>
        <v>0.33295855667407503</v>
      </c>
      <c r="J1628" s="141">
        <f t="shared" si="302"/>
        <v>0.35998180996953122</v>
      </c>
      <c r="K1628" s="141">
        <f t="shared" si="302"/>
        <v>0.21219892247537037</v>
      </c>
      <c r="L1628" s="141">
        <f t="shared" si="302"/>
        <v>0.24580111642055125</v>
      </c>
      <c r="M1628" s="141">
        <f t="shared" si="302"/>
        <v>0</v>
      </c>
    </row>
    <row r="1629" spans="1:13">
      <c r="A1629"/>
      <c r="B1629" s="142"/>
      <c r="C1629" s="142"/>
      <c r="D1629" s="142"/>
      <c r="E1629" s="142"/>
      <c r="G1629" s="142"/>
      <c r="H1629" s="142"/>
      <c r="I1629" s="142"/>
      <c r="J1629" s="142"/>
      <c r="K1629" s="142"/>
      <c r="L1629" s="142"/>
      <c r="M1629" s="142"/>
    </row>
    <row r="1630" spans="1:13">
      <c r="A1630" s="64" t="s">
        <v>491</v>
      </c>
      <c r="B1630" s="150">
        <v>2.1692043244895944</v>
      </c>
      <c r="C1630" s="143">
        <v>2.5302241078827712</v>
      </c>
      <c r="D1630" s="148">
        <v>2.8995492033951762</v>
      </c>
      <c r="E1630" s="143">
        <v>2.4542608236786005</v>
      </c>
      <c r="F1630" s="67">
        <v>3.1473619051086912</v>
      </c>
      <c r="G1630" s="143">
        <v>2.9436560665677609</v>
      </c>
      <c r="H1630" s="143">
        <v>3.3625946548428574</v>
      </c>
      <c r="I1630" s="143">
        <v>2.7881945352333637</v>
      </c>
      <c r="J1630" s="143">
        <v>2.5640780902288589</v>
      </c>
      <c r="K1630" s="143">
        <v>2.6147937363464551</v>
      </c>
      <c r="L1630" s="143">
        <v>3.0380846652456777</v>
      </c>
      <c r="M1630" s="143">
        <v>2.1640831843588058</v>
      </c>
    </row>
    <row r="1631" spans="1:13">
      <c r="A1631"/>
    </row>
    <row r="1632" spans="1:13">
      <c r="A1632" s="51" t="s">
        <v>394</v>
      </c>
      <c r="B1632" s="51" t="s">
        <v>438</v>
      </c>
    </row>
    <row r="1633" spans="1:14">
      <c r="A1633" s="51" t="s">
        <v>396</v>
      </c>
      <c r="B1633" s="51" t="s">
        <v>397</v>
      </c>
    </row>
    <row r="1634" spans="1:14">
      <c r="A1634" s="48"/>
      <c r="B1634" s="49"/>
      <c r="C1634" s="49"/>
      <c r="D1634" s="49"/>
      <c r="E1634" s="49"/>
      <c r="F1634" s="49"/>
      <c r="G1634" s="49"/>
      <c r="H1634" s="49"/>
      <c r="I1634" s="49"/>
      <c r="J1634" s="49"/>
      <c r="K1634" s="49"/>
      <c r="L1634" s="49"/>
      <c r="M1634" s="49"/>
      <c r="N1634" s="49"/>
    </row>
    <row r="1635" spans="1:14">
      <c r="A1635" s="18" t="s">
        <v>441</v>
      </c>
      <c r="B1635" s="1"/>
      <c r="C1635" s="1"/>
      <c r="D1635" s="1"/>
      <c r="E1635" s="1"/>
      <c r="F1635" s="1"/>
      <c r="G1635" s="1"/>
      <c r="H1635" s="1"/>
      <c r="I1635" s="1"/>
      <c r="J1635" s="1"/>
      <c r="K1635" s="1"/>
      <c r="L1635" s="1"/>
      <c r="M1635" s="1"/>
    </row>
    <row r="1637" spans="1:14">
      <c r="B1637" s="3" t="s">
        <v>48</v>
      </c>
      <c r="C1637" s="4" t="s">
        <v>49</v>
      </c>
      <c r="D1637" s="4" t="s">
        <v>0</v>
      </c>
      <c r="E1637" s="4" t="s">
        <v>1</v>
      </c>
      <c r="F1637" s="4" t="s">
        <v>2</v>
      </c>
      <c r="G1637" s="4" t="s">
        <v>3</v>
      </c>
      <c r="H1637" s="4" t="s">
        <v>4</v>
      </c>
      <c r="I1637" s="4" t="s">
        <v>5</v>
      </c>
      <c r="J1637" s="4" t="s">
        <v>6</v>
      </c>
      <c r="K1637" s="4" t="s">
        <v>7</v>
      </c>
      <c r="L1637" s="4" t="s">
        <v>8</v>
      </c>
      <c r="M1637" s="4" t="s">
        <v>9</v>
      </c>
    </row>
    <row r="1638" spans="1:14">
      <c r="A1638" s="15" t="s">
        <v>175</v>
      </c>
      <c r="B1638" s="129">
        <v>0.30425296163652987</v>
      </c>
      <c r="C1638" s="130">
        <v>0.58292121782876316</v>
      </c>
      <c r="D1638" s="130">
        <v>0.18196244349069102</v>
      </c>
      <c r="E1638" s="130">
        <v>0.31250351833206785</v>
      </c>
      <c r="F1638" s="154">
        <v>0.14404835596985033</v>
      </c>
      <c r="G1638" s="130">
        <v>0.34279386785353372</v>
      </c>
      <c r="H1638" s="130">
        <v>6.711511104375753E-2</v>
      </c>
      <c r="I1638" s="130">
        <v>0.45368021963655381</v>
      </c>
      <c r="J1638" s="130">
        <v>0.35855304783789949</v>
      </c>
      <c r="K1638" s="130">
        <v>0.23670759141789152</v>
      </c>
      <c r="L1638" s="130">
        <v>8.1967904974896547E-2</v>
      </c>
      <c r="M1638" s="130">
        <v>0.34138172931139832</v>
      </c>
    </row>
    <row r="1639" spans="1:14">
      <c r="A1639" s="16" t="s">
        <v>176</v>
      </c>
      <c r="B1639" s="131">
        <v>0.23114529869913578</v>
      </c>
      <c r="C1639" s="132">
        <v>0.13478840400087505</v>
      </c>
      <c r="D1639" s="132">
        <v>0.37572366475974062</v>
      </c>
      <c r="E1639" s="132">
        <v>7.7698952815460645E-2</v>
      </c>
      <c r="F1639" s="156">
        <v>0.10512656698433924</v>
      </c>
      <c r="G1639" s="134"/>
      <c r="H1639" s="134"/>
      <c r="I1639" s="134"/>
      <c r="J1639" s="132">
        <v>4.1157816834738521E-2</v>
      </c>
      <c r="K1639" s="132">
        <v>0.13001304955336043</v>
      </c>
      <c r="L1639" s="132">
        <v>8.193370547351711E-2</v>
      </c>
      <c r="M1639" s="134"/>
    </row>
    <row r="1640" spans="1:14">
      <c r="A1640" s="16" t="s">
        <v>12</v>
      </c>
      <c r="B1640" s="131">
        <v>0.29886008920176416</v>
      </c>
      <c r="C1640" s="132">
        <v>0.13949388068453053</v>
      </c>
      <c r="D1640" s="132">
        <v>0.31715669959497433</v>
      </c>
      <c r="E1640" s="132">
        <v>0.53209857603701105</v>
      </c>
      <c r="F1640" s="156">
        <v>0.35683713293588398</v>
      </c>
      <c r="G1640" s="132">
        <v>0.24756498742178937</v>
      </c>
      <c r="H1640" s="132">
        <v>0.553180256063043</v>
      </c>
      <c r="I1640" s="132">
        <v>0.25494835926264869</v>
      </c>
      <c r="J1640" s="132">
        <v>0.33771178454944734</v>
      </c>
      <c r="K1640" s="132">
        <v>7.4641330691465585E-2</v>
      </c>
      <c r="L1640" s="132">
        <v>0.50485175151646866</v>
      </c>
      <c r="M1640" s="132">
        <v>7.657667850919872E-2</v>
      </c>
    </row>
    <row r="1641" spans="1:14">
      <c r="A1641" s="16" t="s">
        <v>177</v>
      </c>
      <c r="B1641" s="131">
        <v>9.4800333838565565E-2</v>
      </c>
      <c r="C1641" s="132">
        <v>0.14279649748583109</v>
      </c>
      <c r="D1641" s="132">
        <v>5.8701141193260524E-2</v>
      </c>
      <c r="E1641" s="132">
        <v>7.7698952815460645E-2</v>
      </c>
      <c r="F1641" s="156">
        <v>0.30551518903119235</v>
      </c>
      <c r="G1641" s="132">
        <v>4.7614440215872203E-2</v>
      </c>
      <c r="H1641" s="132">
        <v>0.29977170400715686</v>
      </c>
      <c r="I1641" s="132">
        <v>0.2913714211007975</v>
      </c>
      <c r="J1641" s="132">
        <v>0.18756718556418445</v>
      </c>
      <c r="K1641" s="132">
        <v>0.48145542837859606</v>
      </c>
      <c r="L1641" s="132">
        <v>0.33124663803511772</v>
      </c>
      <c r="M1641" s="132">
        <v>0.58204159217940299</v>
      </c>
    </row>
    <row r="1642" spans="1:14">
      <c r="A1642" s="16" t="s">
        <v>178</v>
      </c>
      <c r="B1642" s="131">
        <v>7.0941316624004686E-2</v>
      </c>
      <c r="C1642" s="134"/>
      <c r="D1642" s="132">
        <v>6.6456050961333488E-2</v>
      </c>
      <c r="E1642" s="134"/>
      <c r="F1642" s="156">
        <v>8.8472755078734019E-2</v>
      </c>
      <c r="G1642" s="132">
        <v>0.36202670450880475</v>
      </c>
      <c r="H1642" s="132">
        <v>7.9932928886042656E-2</v>
      </c>
      <c r="I1642" s="134"/>
      <c r="J1642" s="132">
        <v>7.5010165213730287E-2</v>
      </c>
      <c r="K1642" s="132">
        <v>7.7182599958686524E-2</v>
      </c>
      <c r="L1642" s="134"/>
      <c r="M1642" s="134"/>
    </row>
    <row r="1643" spans="1:14">
      <c r="A1643" s="17" t="s">
        <v>293</v>
      </c>
      <c r="B1643" s="135">
        <v>1</v>
      </c>
      <c r="C1643" s="136">
        <v>1</v>
      </c>
      <c r="D1643" s="136">
        <v>1</v>
      </c>
      <c r="E1643" s="136">
        <v>1</v>
      </c>
      <c r="F1643" s="157">
        <v>1</v>
      </c>
      <c r="G1643" s="136">
        <v>1</v>
      </c>
      <c r="H1643" s="136">
        <v>1</v>
      </c>
      <c r="I1643" s="136">
        <v>1</v>
      </c>
      <c r="J1643" s="136">
        <v>1</v>
      </c>
      <c r="K1643" s="136">
        <v>1</v>
      </c>
      <c r="L1643" s="136">
        <v>1</v>
      </c>
      <c r="M1643" s="136">
        <v>1</v>
      </c>
    </row>
    <row r="1644" spans="1:14">
      <c r="A1644" s="30" t="s">
        <v>295</v>
      </c>
      <c r="B1644" s="137">
        <v>8.0458049999999997</v>
      </c>
      <c r="C1644" s="138">
        <v>6.1481550000000009</v>
      </c>
      <c r="D1644" s="161">
        <v>8.6080950000000005</v>
      </c>
      <c r="E1644" s="138">
        <v>11.635484999999999</v>
      </c>
      <c r="F1644" s="158">
        <v>20.662995896032836</v>
      </c>
      <c r="G1644" s="138">
        <v>13.369995486703022</v>
      </c>
      <c r="H1644" s="138">
        <v>14.962111792156117</v>
      </c>
      <c r="I1644" s="138">
        <v>11.097666428724805</v>
      </c>
      <c r="J1644" s="138">
        <v>13.027386311337535</v>
      </c>
      <c r="K1644" s="138">
        <v>23.461546802595159</v>
      </c>
      <c r="L1644" s="138">
        <v>18.855625502906111</v>
      </c>
      <c r="M1644" s="138">
        <v>3.5259995691340391</v>
      </c>
    </row>
    <row r="1645" spans="1:14">
      <c r="A1645" s="22" t="s">
        <v>294</v>
      </c>
      <c r="B1645" s="139">
        <v>13</v>
      </c>
      <c r="C1645" s="140">
        <v>7</v>
      </c>
      <c r="D1645" s="162">
        <v>16</v>
      </c>
      <c r="E1645" s="162">
        <v>13</v>
      </c>
      <c r="F1645" s="169">
        <v>30</v>
      </c>
      <c r="G1645" s="162">
        <v>9</v>
      </c>
      <c r="H1645" s="162">
        <v>14</v>
      </c>
      <c r="I1645" s="162">
        <v>9</v>
      </c>
      <c r="J1645" s="162">
        <v>16</v>
      </c>
      <c r="K1645" s="162">
        <v>24</v>
      </c>
      <c r="L1645" s="162">
        <v>11</v>
      </c>
      <c r="M1645" s="162">
        <v>5</v>
      </c>
    </row>
    <row r="1646" spans="1:14">
      <c r="A1646"/>
      <c r="B1646" s="142"/>
      <c r="C1646" s="142"/>
      <c r="D1646" s="142"/>
      <c r="E1646" s="142"/>
      <c r="F1646" s="152"/>
      <c r="G1646" s="142"/>
      <c r="H1646" s="142"/>
      <c r="I1646" s="142"/>
      <c r="J1646" s="142"/>
      <c r="K1646" s="142"/>
      <c r="L1646" s="142"/>
      <c r="M1646" s="142"/>
    </row>
    <row r="1647" spans="1:14">
      <c r="A1647" s="61" t="s">
        <v>488</v>
      </c>
      <c r="B1647" s="141">
        <f>B1638+B1639</f>
        <v>0.53539826033566562</v>
      </c>
      <c r="C1647" s="141">
        <f t="shared" ref="C1647:M1647" si="303">C1638+C1639</f>
        <v>0.71770962182963816</v>
      </c>
      <c r="D1647" s="141">
        <f t="shared" si="303"/>
        <v>0.55768610825043163</v>
      </c>
      <c r="E1647" s="141">
        <f t="shared" si="303"/>
        <v>0.39020247114752848</v>
      </c>
      <c r="F1647" s="151">
        <f t="shared" si="303"/>
        <v>0.24917492295418958</v>
      </c>
      <c r="G1647" s="141">
        <f t="shared" si="303"/>
        <v>0.34279386785353372</v>
      </c>
      <c r="H1647" s="141">
        <f t="shared" si="303"/>
        <v>6.711511104375753E-2</v>
      </c>
      <c r="I1647" s="141">
        <f t="shared" si="303"/>
        <v>0.45368021963655381</v>
      </c>
      <c r="J1647" s="141">
        <f t="shared" si="303"/>
        <v>0.399710864672638</v>
      </c>
      <c r="K1647" s="141">
        <f t="shared" si="303"/>
        <v>0.36672064097125195</v>
      </c>
      <c r="L1647" s="141">
        <f t="shared" si="303"/>
        <v>0.16390161044841367</v>
      </c>
      <c r="M1647" s="141">
        <f t="shared" si="303"/>
        <v>0.34138172931139832</v>
      </c>
    </row>
    <row r="1648" spans="1:14">
      <c r="A1648" s="63" t="s">
        <v>489</v>
      </c>
      <c r="B1648" s="141">
        <f>B1640</f>
        <v>0.29886008920176416</v>
      </c>
      <c r="C1648" s="141">
        <f t="shared" ref="C1648:M1648" si="304">C1640</f>
        <v>0.13949388068453053</v>
      </c>
      <c r="D1648" s="141">
        <f t="shared" si="304"/>
        <v>0.31715669959497433</v>
      </c>
      <c r="E1648" s="141">
        <f t="shared" si="304"/>
        <v>0.53209857603701105</v>
      </c>
      <c r="F1648" s="151">
        <f t="shared" si="304"/>
        <v>0.35683713293588398</v>
      </c>
      <c r="G1648" s="141">
        <f t="shared" si="304"/>
        <v>0.24756498742178937</v>
      </c>
      <c r="H1648" s="141">
        <f t="shared" si="304"/>
        <v>0.553180256063043</v>
      </c>
      <c r="I1648" s="141">
        <f t="shared" si="304"/>
        <v>0.25494835926264869</v>
      </c>
      <c r="J1648" s="141">
        <f t="shared" si="304"/>
        <v>0.33771178454944734</v>
      </c>
      <c r="K1648" s="141">
        <f t="shared" si="304"/>
        <v>7.4641330691465585E-2</v>
      </c>
      <c r="L1648" s="141">
        <f t="shared" si="304"/>
        <v>0.50485175151646866</v>
      </c>
      <c r="M1648" s="141">
        <f t="shared" si="304"/>
        <v>7.657667850919872E-2</v>
      </c>
    </row>
    <row r="1649" spans="1:13">
      <c r="A1649" s="60" t="s">
        <v>490</v>
      </c>
      <c r="B1649" s="141">
        <f>B1641+B1642</f>
        <v>0.16574165046257025</v>
      </c>
      <c r="C1649" s="141">
        <f t="shared" ref="C1649:M1649" si="305">C1641+C1642</f>
        <v>0.14279649748583109</v>
      </c>
      <c r="D1649" s="141">
        <f t="shared" si="305"/>
        <v>0.125157192154594</v>
      </c>
      <c r="E1649" s="141">
        <f t="shared" si="305"/>
        <v>7.7698952815460645E-2</v>
      </c>
      <c r="F1649" s="151">
        <f t="shared" si="305"/>
        <v>0.39398794410992638</v>
      </c>
      <c r="G1649" s="141">
        <f t="shared" si="305"/>
        <v>0.40964114472467694</v>
      </c>
      <c r="H1649" s="141">
        <f t="shared" si="305"/>
        <v>0.3797046328931995</v>
      </c>
      <c r="I1649" s="141">
        <f t="shared" si="305"/>
        <v>0.2913714211007975</v>
      </c>
      <c r="J1649" s="141">
        <f t="shared" si="305"/>
        <v>0.26257735077791472</v>
      </c>
      <c r="K1649" s="141">
        <f t="shared" si="305"/>
        <v>0.5586380283372826</v>
      </c>
      <c r="L1649" s="141">
        <f t="shared" si="305"/>
        <v>0.33124663803511772</v>
      </c>
      <c r="M1649" s="141">
        <f t="shared" si="305"/>
        <v>0.58204159217940299</v>
      </c>
    </row>
    <row r="1650" spans="1:13">
      <c r="A1650"/>
      <c r="B1650" s="142"/>
      <c r="C1650" s="142"/>
      <c r="D1650" s="142"/>
      <c r="E1650" s="142"/>
      <c r="F1650" s="152"/>
      <c r="G1650" s="142"/>
      <c r="H1650" s="142"/>
      <c r="I1650" s="142"/>
      <c r="J1650" s="142"/>
      <c r="K1650" s="142"/>
      <c r="L1650" s="142"/>
      <c r="M1650" s="142"/>
    </row>
    <row r="1651" spans="1:13">
      <c r="A1651" s="64" t="s">
        <v>491</v>
      </c>
      <c r="B1651" s="150">
        <v>2.3970317451143792</v>
      </c>
      <c r="C1651" s="143">
        <v>1.8421656578274295</v>
      </c>
      <c r="D1651" s="148">
        <v>2.4519646913748048</v>
      </c>
      <c r="E1651" s="143">
        <v>2.3749929633358646</v>
      </c>
      <c r="F1651" s="153">
        <v>3.0892374202646207</v>
      </c>
      <c r="G1651" s="143">
        <v>3.086080113526414</v>
      </c>
      <c r="H1651" s="143">
        <v>3.3254073396917274</v>
      </c>
      <c r="I1651" s="143">
        <v>2.3840109818276902</v>
      </c>
      <c r="J1651" s="143">
        <v>2.5793236034811073</v>
      </c>
      <c r="K1651" s="143">
        <v>3.0323923959068262</v>
      </c>
      <c r="L1651" s="143">
        <v>3.0853771226118076</v>
      </c>
      <c r="M1651" s="143">
        <v>2.8992781335566065</v>
      </c>
    </row>
    <row r="1652" spans="1:13">
      <c r="A1652"/>
    </row>
    <row r="1653" spans="1:13">
      <c r="A1653" s="51" t="s">
        <v>394</v>
      </c>
      <c r="B1653" s="51" t="s">
        <v>438</v>
      </c>
    </row>
    <row r="1654" spans="1:13">
      <c r="A1654" s="51" t="s">
        <v>396</v>
      </c>
      <c r="B1654" s="51" t="s">
        <v>397</v>
      </c>
    </row>
    <row r="1655" spans="1:13">
      <c r="A1655" s="48"/>
      <c r="B1655" s="49"/>
      <c r="C1655" s="49"/>
      <c r="D1655" s="49"/>
      <c r="E1655" s="49"/>
      <c r="F1655" s="49"/>
      <c r="G1655" s="49"/>
      <c r="H1655" s="49"/>
      <c r="I1655" s="49"/>
      <c r="J1655" s="49"/>
      <c r="K1655" s="49"/>
      <c r="L1655" s="49"/>
      <c r="M1655" s="49"/>
    </row>
    <row r="1656" spans="1:13">
      <c r="A1656" s="18" t="s">
        <v>442</v>
      </c>
      <c r="B1656" s="1"/>
      <c r="C1656" s="1"/>
      <c r="D1656" s="1"/>
      <c r="E1656" s="1"/>
      <c r="F1656" s="1"/>
      <c r="G1656" s="1"/>
      <c r="H1656" s="1"/>
      <c r="I1656" s="1"/>
      <c r="J1656" s="1"/>
      <c r="K1656" s="1"/>
      <c r="L1656" s="1"/>
      <c r="M1656" s="1"/>
    </row>
    <row r="1658" spans="1:13">
      <c r="B1658" s="3" t="s">
        <v>48</v>
      </c>
      <c r="C1658" s="4" t="s">
        <v>49</v>
      </c>
      <c r="D1658" s="4" t="s">
        <v>0</v>
      </c>
      <c r="E1658" s="4" t="s">
        <v>1</v>
      </c>
      <c r="F1658" s="4" t="s">
        <v>2</v>
      </c>
      <c r="G1658" s="4" t="s">
        <v>3</v>
      </c>
      <c r="H1658" s="4" t="s">
        <v>4</v>
      </c>
      <c r="I1658" s="4" t="s">
        <v>5</v>
      </c>
      <c r="J1658" s="4" t="s">
        <v>6</v>
      </c>
      <c r="K1658" s="4" t="s">
        <v>7</v>
      </c>
      <c r="L1658" s="4" t="s">
        <v>8</v>
      </c>
      <c r="M1658" s="4" t="s">
        <v>9</v>
      </c>
    </row>
    <row r="1659" spans="1:13">
      <c r="A1659" s="15" t="s">
        <v>188</v>
      </c>
      <c r="B1659" s="129">
        <v>0.15734410664936574</v>
      </c>
      <c r="C1659" s="130">
        <v>0.29381334725620939</v>
      </c>
      <c r="D1659" s="130">
        <v>0.11886253578753486</v>
      </c>
      <c r="E1659" s="130">
        <v>0.15746700717675283</v>
      </c>
      <c r="F1659" s="170">
        <v>0.15055959588603507</v>
      </c>
      <c r="G1659" s="130">
        <v>0.19003848717452543</v>
      </c>
      <c r="H1659" s="130">
        <v>6.711511104375753E-2</v>
      </c>
      <c r="I1659" s="130">
        <v>0.1810824944437181</v>
      </c>
      <c r="J1659" s="130">
        <v>0.19409367726979906</v>
      </c>
      <c r="K1659" s="130">
        <v>0.20823537176070253</v>
      </c>
      <c r="L1659" s="130">
        <v>8.0056401289474707E-2</v>
      </c>
      <c r="M1659" s="144"/>
    </row>
    <row r="1660" spans="1:13">
      <c r="A1660" s="16" t="s">
        <v>189</v>
      </c>
      <c r="B1660" s="131">
        <v>0.15427356243408835</v>
      </c>
      <c r="C1660" s="132">
        <v>0.27428228468540561</v>
      </c>
      <c r="D1660" s="132">
        <v>0.12594308032148807</v>
      </c>
      <c r="E1660" s="132">
        <v>7.276834614113635E-2</v>
      </c>
      <c r="F1660" s="171">
        <v>9.3537420595644391E-2</v>
      </c>
      <c r="G1660" s="132">
        <v>0.10514094046313616</v>
      </c>
      <c r="H1660" s="132">
        <v>6.711511104375753E-2</v>
      </c>
      <c r="I1660" s="134"/>
      <c r="J1660" s="132">
        <v>7.852817481833374E-2</v>
      </c>
      <c r="K1660" s="132">
        <v>0.20319551850370005</v>
      </c>
      <c r="L1660" s="132">
        <v>4.5692144910502559E-2</v>
      </c>
      <c r="M1660" s="134"/>
    </row>
    <row r="1661" spans="1:13">
      <c r="A1661" s="16" t="s">
        <v>12</v>
      </c>
      <c r="B1661" s="131">
        <v>0.22046271317786104</v>
      </c>
      <c r="C1661" s="132">
        <v>0.28910787057255388</v>
      </c>
      <c r="D1661" s="132">
        <v>0.43217866438509328</v>
      </c>
      <c r="E1661" s="132">
        <v>0.53209857603701094</v>
      </c>
      <c r="F1661" s="171">
        <v>0.25749686354864232</v>
      </c>
      <c r="G1661" s="132">
        <v>0.29517942763766153</v>
      </c>
      <c r="H1661" s="132">
        <v>0.29715143308287584</v>
      </c>
      <c r="I1661" s="132">
        <v>0.11951889135834749</v>
      </c>
      <c r="J1661" s="132">
        <v>0.27552201852221408</v>
      </c>
      <c r="K1661" s="132">
        <v>0.20625685209831757</v>
      </c>
      <c r="L1661" s="132">
        <v>0.54300481576490511</v>
      </c>
      <c r="M1661" s="132">
        <v>0.71444411758050275</v>
      </c>
    </row>
    <row r="1662" spans="1:13">
      <c r="A1662" s="16" t="s">
        <v>190</v>
      </c>
      <c r="B1662" s="131">
        <v>0.24423037843944764</v>
      </c>
      <c r="C1662" s="132">
        <v>0.14279649748583112</v>
      </c>
      <c r="D1662" s="132">
        <v>0.2565596685445502</v>
      </c>
      <c r="E1662" s="132">
        <v>0.15996711782963924</v>
      </c>
      <c r="F1662" s="171">
        <v>0.40553405739292203</v>
      </c>
      <c r="G1662" s="134"/>
      <c r="H1662" s="132">
        <v>0.56861834482960893</v>
      </c>
      <c r="I1662" s="132">
        <v>0.36644005752385939</v>
      </c>
      <c r="J1662" s="132">
        <v>0.38831162309740053</v>
      </c>
      <c r="K1662" s="132">
        <v>0.11707881737956419</v>
      </c>
      <c r="L1662" s="132">
        <v>8.193370547351711E-2</v>
      </c>
      <c r="M1662" s="132">
        <v>0.20897920391029851</v>
      </c>
    </row>
    <row r="1663" spans="1:13">
      <c r="A1663" s="16" t="s">
        <v>191</v>
      </c>
      <c r="B1663" s="131">
        <v>0.22368923929923731</v>
      </c>
      <c r="C1663" s="134"/>
      <c r="D1663" s="132">
        <v>6.6456050961333488E-2</v>
      </c>
      <c r="E1663" s="132">
        <v>7.7698952815460631E-2</v>
      </c>
      <c r="F1663" s="171">
        <v>9.2872062576756148E-2</v>
      </c>
      <c r="G1663" s="132">
        <v>0.40964114472467694</v>
      </c>
      <c r="H1663" s="134"/>
      <c r="I1663" s="132">
        <v>0.33295855667407503</v>
      </c>
      <c r="J1663" s="132">
        <v>6.3544506292252556E-2</v>
      </c>
      <c r="K1663" s="132">
        <v>0.26523344025771561</v>
      </c>
      <c r="L1663" s="132">
        <v>0.24931293256160061</v>
      </c>
      <c r="M1663" s="132">
        <v>7.657667850919872E-2</v>
      </c>
    </row>
    <row r="1664" spans="1:13">
      <c r="A1664" s="17" t="s">
        <v>293</v>
      </c>
      <c r="B1664" s="135">
        <v>1</v>
      </c>
      <c r="C1664" s="136">
        <v>1</v>
      </c>
      <c r="D1664" s="136">
        <v>1</v>
      </c>
      <c r="E1664" s="136">
        <v>1</v>
      </c>
      <c r="F1664" s="172">
        <v>1</v>
      </c>
      <c r="G1664" s="136">
        <v>1</v>
      </c>
      <c r="H1664" s="136">
        <v>1</v>
      </c>
      <c r="I1664" s="136">
        <v>1</v>
      </c>
      <c r="J1664" s="136">
        <v>1</v>
      </c>
      <c r="K1664" s="136">
        <v>1</v>
      </c>
      <c r="L1664" s="136">
        <v>1</v>
      </c>
      <c r="M1664" s="136">
        <v>1</v>
      </c>
    </row>
    <row r="1665" spans="1:18">
      <c r="A1665" s="30" t="s">
        <v>295</v>
      </c>
      <c r="B1665" s="137">
        <v>8.0458049999999997</v>
      </c>
      <c r="C1665" s="138">
        <v>6.148155</v>
      </c>
      <c r="D1665" s="161">
        <v>8.6080950000000005</v>
      </c>
      <c r="E1665" s="138">
        <v>11.635485000000001</v>
      </c>
      <c r="F1665" s="173">
        <v>20.662995896032832</v>
      </c>
      <c r="G1665" s="138">
        <v>13.369995486703022</v>
      </c>
      <c r="H1665" s="138">
        <v>14.962111792156119</v>
      </c>
      <c r="I1665" s="138">
        <v>11.097666428724805</v>
      </c>
      <c r="J1665" s="138">
        <v>13.027386311337537</v>
      </c>
      <c r="K1665" s="138">
        <v>23.461546802595162</v>
      </c>
      <c r="L1665" s="138">
        <v>18.855625502906111</v>
      </c>
      <c r="M1665" s="138">
        <v>3.5259995691340391</v>
      </c>
    </row>
    <row r="1666" spans="1:18">
      <c r="A1666" s="22" t="s">
        <v>294</v>
      </c>
      <c r="B1666" s="139">
        <v>13</v>
      </c>
      <c r="C1666" s="140">
        <v>7</v>
      </c>
      <c r="D1666" s="162">
        <v>16</v>
      </c>
      <c r="E1666" s="162">
        <v>13</v>
      </c>
      <c r="F1666" s="174">
        <v>30</v>
      </c>
      <c r="G1666" s="162">
        <v>9</v>
      </c>
      <c r="H1666" s="162">
        <v>14</v>
      </c>
      <c r="I1666" s="162">
        <v>9</v>
      </c>
      <c r="J1666" s="162">
        <v>16</v>
      </c>
      <c r="K1666" s="162">
        <v>24</v>
      </c>
      <c r="L1666" s="162">
        <v>11</v>
      </c>
      <c r="M1666" s="162">
        <v>5</v>
      </c>
    </row>
    <row r="1667" spans="1:18">
      <c r="A1667"/>
      <c r="B1667" s="142"/>
      <c r="C1667" s="142"/>
      <c r="D1667" s="142"/>
      <c r="E1667" s="142"/>
      <c r="F1667" s="175"/>
      <c r="G1667" s="142"/>
      <c r="H1667" s="142"/>
      <c r="I1667" s="142"/>
      <c r="J1667" s="142"/>
      <c r="K1667" s="142"/>
      <c r="L1667" s="142"/>
      <c r="M1667" s="142"/>
    </row>
    <row r="1668" spans="1:18">
      <c r="A1668" s="61" t="s">
        <v>488</v>
      </c>
      <c r="B1668" s="141">
        <f>B1659+B1660</f>
        <v>0.31161766908345412</v>
      </c>
      <c r="C1668" s="141">
        <f t="shared" ref="C1668:M1668" si="306">C1659+C1660</f>
        <v>0.56809563194161505</v>
      </c>
      <c r="D1668" s="141">
        <f t="shared" si="306"/>
        <v>0.24480561610902293</v>
      </c>
      <c r="E1668" s="141">
        <f t="shared" si="306"/>
        <v>0.23023535331788919</v>
      </c>
      <c r="F1668" s="176">
        <f t="shared" si="306"/>
        <v>0.24409701648167947</v>
      </c>
      <c r="G1668" s="141">
        <f t="shared" si="306"/>
        <v>0.29517942763766158</v>
      </c>
      <c r="H1668" s="141">
        <f t="shared" si="306"/>
        <v>0.13423022208751506</v>
      </c>
      <c r="I1668" s="141">
        <f t="shared" si="306"/>
        <v>0.1810824944437181</v>
      </c>
      <c r="J1668" s="141">
        <f t="shared" si="306"/>
        <v>0.27262185208813283</v>
      </c>
      <c r="K1668" s="141">
        <f t="shared" si="306"/>
        <v>0.4114308902644026</v>
      </c>
      <c r="L1668" s="141">
        <f t="shared" si="306"/>
        <v>0.12574854619997727</v>
      </c>
      <c r="M1668" s="141">
        <f t="shared" si="306"/>
        <v>0</v>
      </c>
    </row>
    <row r="1669" spans="1:18">
      <c r="A1669" s="63" t="s">
        <v>489</v>
      </c>
      <c r="B1669" s="141">
        <f>B1661</f>
        <v>0.22046271317786104</v>
      </c>
      <c r="C1669" s="141">
        <f t="shared" ref="C1669:M1669" si="307">C1661</f>
        <v>0.28910787057255388</v>
      </c>
      <c r="D1669" s="141">
        <f t="shared" si="307"/>
        <v>0.43217866438509328</v>
      </c>
      <c r="E1669" s="141">
        <f t="shared" si="307"/>
        <v>0.53209857603701094</v>
      </c>
      <c r="F1669" s="176">
        <f t="shared" si="307"/>
        <v>0.25749686354864232</v>
      </c>
      <c r="G1669" s="141">
        <f t="shared" si="307"/>
        <v>0.29517942763766153</v>
      </c>
      <c r="H1669" s="141">
        <f t="shared" si="307"/>
        <v>0.29715143308287584</v>
      </c>
      <c r="I1669" s="141">
        <f t="shared" si="307"/>
        <v>0.11951889135834749</v>
      </c>
      <c r="J1669" s="141">
        <f t="shared" si="307"/>
        <v>0.27552201852221408</v>
      </c>
      <c r="K1669" s="141">
        <f t="shared" si="307"/>
        <v>0.20625685209831757</v>
      </c>
      <c r="L1669" s="141">
        <f t="shared" si="307"/>
        <v>0.54300481576490511</v>
      </c>
      <c r="M1669" s="141">
        <f t="shared" si="307"/>
        <v>0.71444411758050275</v>
      </c>
    </row>
    <row r="1670" spans="1:18">
      <c r="A1670" s="60" t="s">
        <v>490</v>
      </c>
      <c r="B1670" s="141">
        <f>B1662+B1663</f>
        <v>0.46791961773868496</v>
      </c>
      <c r="C1670" s="141">
        <f t="shared" ref="C1670:M1670" si="308">C1662+C1663</f>
        <v>0.14279649748583112</v>
      </c>
      <c r="D1670" s="141">
        <f t="shared" si="308"/>
        <v>0.3230157195058837</v>
      </c>
      <c r="E1670" s="141">
        <f t="shared" si="308"/>
        <v>0.23766607064509987</v>
      </c>
      <c r="F1670" s="176">
        <f t="shared" si="308"/>
        <v>0.49840611996967821</v>
      </c>
      <c r="G1670" s="141">
        <f t="shared" si="308"/>
        <v>0.40964114472467694</v>
      </c>
      <c r="H1670" s="141">
        <f t="shared" si="308"/>
        <v>0.56861834482960893</v>
      </c>
      <c r="I1670" s="141">
        <f t="shared" si="308"/>
        <v>0.69939861419793448</v>
      </c>
      <c r="J1670" s="141">
        <f t="shared" si="308"/>
        <v>0.45185612938965308</v>
      </c>
      <c r="K1670" s="141">
        <f t="shared" si="308"/>
        <v>0.38231225763727983</v>
      </c>
      <c r="L1670" s="141">
        <f t="shared" si="308"/>
        <v>0.33124663803511772</v>
      </c>
      <c r="M1670" s="141">
        <f t="shared" si="308"/>
        <v>0.28555588241949725</v>
      </c>
    </row>
    <row r="1671" spans="1:18">
      <c r="A1671"/>
      <c r="B1671" s="142"/>
      <c r="C1671" s="142"/>
      <c r="D1671" s="142"/>
      <c r="E1671" s="142"/>
      <c r="F1671" s="175"/>
      <c r="G1671" s="142"/>
      <c r="H1671" s="142"/>
      <c r="I1671" s="142"/>
      <c r="J1671" s="142"/>
      <c r="K1671" s="142"/>
      <c r="L1671" s="142"/>
      <c r="M1671" s="142"/>
    </row>
    <row r="1672" spans="1:18">
      <c r="A1672" s="64" t="s">
        <v>491</v>
      </c>
      <c r="B1672" s="150">
        <v>3.2226470813051029</v>
      </c>
      <c r="C1672" s="143">
        <v>2.2808875182880066</v>
      </c>
      <c r="D1672" s="148">
        <v>3.0258036185706594</v>
      </c>
      <c r="E1672" s="143">
        <v>2.9276626629659188</v>
      </c>
      <c r="F1672" s="177">
        <v>3.1966215701787202</v>
      </c>
      <c r="G1672" s="143">
        <v>3.3340643746371672</v>
      </c>
      <c r="H1672" s="143">
        <v>3.367273011698336</v>
      </c>
      <c r="I1672" s="143">
        <v>3.6701921819845729</v>
      </c>
      <c r="J1672" s="143">
        <v>3.0486851063239739</v>
      </c>
      <c r="K1672" s="143">
        <v>3.0278794358698904</v>
      </c>
      <c r="L1672" s="143">
        <v>3.374754623107266</v>
      </c>
      <c r="M1672" s="143">
        <v>3.3621325609286958</v>
      </c>
    </row>
    <row r="1673" spans="1:18">
      <c r="A1673"/>
    </row>
    <row r="1674" spans="1:18">
      <c r="A1674" s="51" t="s">
        <v>394</v>
      </c>
      <c r="B1674" s="51" t="s">
        <v>438</v>
      </c>
    </row>
    <row r="1675" spans="1:18">
      <c r="A1675" s="51" t="s">
        <v>396</v>
      </c>
      <c r="B1675" s="51" t="s">
        <v>397</v>
      </c>
    </row>
    <row r="1676" spans="1:18">
      <c r="A1676" s="48"/>
      <c r="B1676" s="49"/>
      <c r="C1676" s="49"/>
      <c r="D1676" s="49"/>
      <c r="E1676" s="49"/>
      <c r="F1676" s="49"/>
      <c r="G1676" s="49"/>
      <c r="H1676" s="49"/>
      <c r="I1676" s="49"/>
      <c r="J1676" s="49"/>
      <c r="K1676" s="49"/>
      <c r="L1676" s="49"/>
      <c r="M1676" s="49"/>
      <c r="N1676" s="49"/>
    </row>
    <row r="1677" spans="1:18">
      <c r="A1677" s="18" t="s">
        <v>443</v>
      </c>
      <c r="B1677" s="1"/>
      <c r="C1677" s="1"/>
      <c r="D1677" s="1"/>
      <c r="E1677" s="1"/>
      <c r="F1677" s="1"/>
      <c r="G1677" s="1"/>
      <c r="H1677" s="1"/>
      <c r="I1677" s="1"/>
      <c r="J1677" s="1"/>
      <c r="K1677" s="1"/>
      <c r="L1677" s="1"/>
      <c r="M1677" s="1"/>
      <c r="N1677" s="1"/>
    </row>
    <row r="1679" spans="1:18">
      <c r="B1679" s="3" t="s">
        <v>48</v>
      </c>
      <c r="C1679" s="4" t="s">
        <v>49</v>
      </c>
      <c r="D1679" s="4" t="s">
        <v>0</v>
      </c>
      <c r="E1679" s="4" t="s">
        <v>1</v>
      </c>
      <c r="F1679" s="4" t="s">
        <v>2</v>
      </c>
      <c r="G1679" s="4" t="s">
        <v>3</v>
      </c>
      <c r="H1679" s="4" t="s">
        <v>4</v>
      </c>
      <c r="I1679" s="4" t="s">
        <v>5</v>
      </c>
      <c r="J1679" s="4" t="s">
        <v>6</v>
      </c>
      <c r="K1679" s="4" t="s">
        <v>7</v>
      </c>
      <c r="L1679" s="4" t="s">
        <v>8</v>
      </c>
      <c r="M1679" s="4" t="s">
        <v>9</v>
      </c>
      <c r="N1679" s="4" t="s">
        <v>15</v>
      </c>
      <c r="O1679" s="114" t="s">
        <v>588</v>
      </c>
      <c r="P1679" s="114" t="s">
        <v>589</v>
      </c>
      <c r="Q1679" s="114">
        <v>2024</v>
      </c>
      <c r="R1679" s="114">
        <v>2025</v>
      </c>
    </row>
    <row r="1680" spans="1:18">
      <c r="A1680" s="15" t="s">
        <v>50</v>
      </c>
      <c r="B1680" s="5">
        <v>7.7181100268665662E-2</v>
      </c>
      <c r="C1680" s="6">
        <v>8.3046048928220456E-2</v>
      </c>
      <c r="D1680" s="6">
        <v>7.5233845961724083E-2</v>
      </c>
      <c r="E1680" s="6">
        <v>8.0313995132834215E-2</v>
      </c>
      <c r="F1680" s="6">
        <v>7.7817762566959658E-2</v>
      </c>
      <c r="G1680" s="6">
        <v>0.12401975848378384</v>
      </c>
      <c r="H1680" s="6">
        <v>0.10027005957811834</v>
      </c>
      <c r="I1680" s="6">
        <v>0.10061481819801524</v>
      </c>
      <c r="J1680" s="6">
        <v>6.4587881261799915E-2</v>
      </c>
      <c r="K1680" s="6">
        <v>7.7521378297834967E-2</v>
      </c>
      <c r="L1680" s="6">
        <v>6.2574023590308822E-2</v>
      </c>
      <c r="M1680" s="6">
        <v>6.1001156156072052E-2</v>
      </c>
      <c r="N1680" s="6">
        <v>4.2596965583374953E-2</v>
      </c>
      <c r="O1680" s="115">
        <v>6.580186862117389E-2</v>
      </c>
      <c r="P1680" s="115">
        <v>5.4033132381935876E-2</v>
      </c>
      <c r="Q1680" s="179">
        <v>5.3884687746322844E-2</v>
      </c>
      <c r="R1680" s="179">
        <v>6.6561486191250685E-2</v>
      </c>
    </row>
    <row r="1681" spans="1:18">
      <c r="A1681" s="16" t="s">
        <v>51</v>
      </c>
      <c r="B1681" s="7">
        <v>0.92281889973133435</v>
      </c>
      <c r="C1681" s="8">
        <v>0.91695395107177957</v>
      </c>
      <c r="D1681" s="8">
        <v>0.92476615403827589</v>
      </c>
      <c r="E1681" s="8">
        <v>0.91968600486716579</v>
      </c>
      <c r="F1681" s="8">
        <v>0.9221822374330404</v>
      </c>
      <c r="G1681" s="8">
        <v>0.87598024151621612</v>
      </c>
      <c r="H1681" s="8">
        <v>0.89972994042188181</v>
      </c>
      <c r="I1681" s="8">
        <v>0.8993851818019849</v>
      </c>
      <c r="J1681" s="8">
        <v>0.93541211873820018</v>
      </c>
      <c r="K1681" s="8">
        <v>0.92247862170216488</v>
      </c>
      <c r="L1681" s="8">
        <v>0.93742597640969128</v>
      </c>
      <c r="M1681" s="8">
        <v>0.93899884384392795</v>
      </c>
      <c r="N1681" s="8">
        <v>0.957403034416625</v>
      </c>
      <c r="O1681" s="116">
        <v>0.93419813137882612</v>
      </c>
      <c r="P1681" s="116">
        <v>0.94596686761806414</v>
      </c>
      <c r="Q1681" s="180">
        <v>0.94611531225367718</v>
      </c>
      <c r="R1681" s="180">
        <v>0.9334385138087492</v>
      </c>
    </row>
    <row r="1682" spans="1:18">
      <c r="A1682" s="17" t="s">
        <v>293</v>
      </c>
      <c r="B1682" s="9">
        <v>1</v>
      </c>
      <c r="C1682" s="10">
        <v>1</v>
      </c>
      <c r="D1682" s="10">
        <v>1</v>
      </c>
      <c r="E1682" s="10">
        <v>1</v>
      </c>
      <c r="F1682" s="10">
        <v>1</v>
      </c>
      <c r="G1682" s="10">
        <v>1</v>
      </c>
      <c r="H1682" s="10">
        <v>1</v>
      </c>
      <c r="I1682" s="10">
        <v>1</v>
      </c>
      <c r="J1682" s="10">
        <v>1</v>
      </c>
      <c r="K1682" s="10">
        <v>1</v>
      </c>
      <c r="L1682" s="10">
        <v>1</v>
      </c>
      <c r="M1682" s="10">
        <v>1</v>
      </c>
      <c r="N1682" s="10">
        <v>1</v>
      </c>
      <c r="O1682" s="117">
        <v>1</v>
      </c>
      <c r="P1682" s="117">
        <v>1</v>
      </c>
      <c r="Q1682" s="181">
        <v>1</v>
      </c>
      <c r="R1682" s="181">
        <v>1</v>
      </c>
    </row>
    <row r="1683" spans="1:18">
      <c r="A1683" s="30" t="s">
        <v>295</v>
      </c>
      <c r="B1683" s="29">
        <v>500.00096999999897</v>
      </c>
      <c r="C1683" s="28">
        <v>499.99958500000122</v>
      </c>
      <c r="D1683" s="31">
        <v>500.002219999999</v>
      </c>
      <c r="E1683" s="28">
        <v>499.99947000000361</v>
      </c>
      <c r="F1683" s="28">
        <v>500.00013679890509</v>
      </c>
      <c r="G1683" s="28">
        <v>499.99956879328261</v>
      </c>
      <c r="H1683" s="28">
        <v>499.99992685674175</v>
      </c>
      <c r="I1683" s="28">
        <v>500.00029017300056</v>
      </c>
      <c r="J1683" s="28">
        <v>499.99999990997901</v>
      </c>
      <c r="K1683" s="28">
        <v>499.99974013608528</v>
      </c>
      <c r="L1683" s="28">
        <v>499.9946634610173</v>
      </c>
      <c r="M1683" s="28">
        <v>500.00039894996576</v>
      </c>
      <c r="N1683" s="28">
        <v>499.99983211899399</v>
      </c>
      <c r="O1683" s="28">
        <v>499.99999999999989</v>
      </c>
      <c r="P1683" s="28">
        <v>499.99999999999989</v>
      </c>
      <c r="Q1683" s="28">
        <v>499.99972602252012</v>
      </c>
      <c r="R1683" s="28">
        <v>500.00005406440005</v>
      </c>
    </row>
    <row r="1684" spans="1:18">
      <c r="A1684" s="22" t="s">
        <v>294</v>
      </c>
      <c r="B1684" s="21">
        <v>807</v>
      </c>
      <c r="C1684" s="20">
        <v>557</v>
      </c>
      <c r="D1684" s="27">
        <v>904</v>
      </c>
      <c r="E1684" s="27">
        <v>589</v>
      </c>
      <c r="F1684" s="27">
        <v>735</v>
      </c>
      <c r="G1684" s="27">
        <v>353</v>
      </c>
      <c r="H1684" s="27">
        <v>700</v>
      </c>
      <c r="I1684" s="27">
        <v>351</v>
      </c>
      <c r="J1684" s="27">
        <v>700</v>
      </c>
      <c r="K1684" s="27">
        <v>607</v>
      </c>
      <c r="L1684" s="27">
        <v>628</v>
      </c>
      <c r="M1684" s="27">
        <v>640</v>
      </c>
      <c r="N1684" s="27">
        <v>607</v>
      </c>
      <c r="O1684" s="27">
        <v>812</v>
      </c>
      <c r="P1684" s="27">
        <v>816</v>
      </c>
      <c r="Q1684" s="27">
        <v>722</v>
      </c>
      <c r="R1684" s="27">
        <v>914</v>
      </c>
    </row>
    <row r="1685" spans="1:18">
      <c r="A1685"/>
    </row>
    <row r="1686" spans="1:18">
      <c r="A1686" s="51" t="s">
        <v>394</v>
      </c>
      <c r="B1686" s="51" t="s">
        <v>395</v>
      </c>
    </row>
    <row r="1687" spans="1:18">
      <c r="A1687" s="51" t="s">
        <v>396</v>
      </c>
      <c r="B1687" s="51" t="s">
        <v>397</v>
      </c>
    </row>
    <row r="1688" spans="1:18">
      <c r="A1688" s="48"/>
      <c r="B1688" s="49"/>
      <c r="C1688" s="49"/>
      <c r="D1688" s="49"/>
      <c r="E1688" s="49"/>
      <c r="F1688" s="49"/>
      <c r="G1688" s="49"/>
      <c r="H1688" s="49"/>
      <c r="I1688" s="49"/>
      <c r="J1688" s="49"/>
      <c r="K1688" s="49"/>
      <c r="L1688" s="49"/>
      <c r="M1688" s="49"/>
      <c r="N1688" s="49"/>
    </row>
    <row r="1689" spans="1:18">
      <c r="A1689" s="32" t="s">
        <v>446</v>
      </c>
      <c r="B1689" s="34"/>
      <c r="C1689" s="35"/>
      <c r="D1689" s="35"/>
      <c r="E1689" s="35"/>
      <c r="F1689" s="35"/>
      <c r="G1689" s="35"/>
      <c r="H1689" s="35"/>
      <c r="I1689" s="35"/>
      <c r="J1689" s="35"/>
      <c r="K1689" s="35"/>
      <c r="L1689" s="35"/>
      <c r="M1689" s="35"/>
      <c r="N1689" s="35"/>
    </row>
    <row r="1690" spans="1:18">
      <c r="A1690" s="32"/>
      <c r="B1690" s="34"/>
      <c r="C1690" s="35"/>
      <c r="D1690" s="35"/>
      <c r="E1690" s="35"/>
      <c r="F1690" s="35"/>
      <c r="G1690" s="35"/>
      <c r="H1690" s="35"/>
      <c r="I1690" s="35"/>
      <c r="J1690" s="35"/>
      <c r="K1690" s="35"/>
      <c r="L1690" s="35"/>
      <c r="M1690" s="35"/>
      <c r="N1690" s="35"/>
    </row>
    <row r="1691" spans="1:18">
      <c r="B1691" s="36" t="s">
        <v>48</v>
      </c>
      <c r="C1691" s="37" t="s">
        <v>49</v>
      </c>
      <c r="D1691" s="37" t="s">
        <v>0</v>
      </c>
      <c r="E1691" s="37" t="s">
        <v>1</v>
      </c>
      <c r="F1691" s="37" t="s">
        <v>2</v>
      </c>
      <c r="G1691" s="37" t="s">
        <v>3</v>
      </c>
      <c r="H1691" s="37" t="s">
        <v>4</v>
      </c>
      <c r="I1691" s="37" t="s">
        <v>5</v>
      </c>
      <c r="J1691" s="37" t="s">
        <v>6</v>
      </c>
      <c r="K1691" s="37" t="s">
        <v>7</v>
      </c>
      <c r="L1691" s="37" t="s">
        <v>8</v>
      </c>
      <c r="M1691" s="37" t="s">
        <v>9</v>
      </c>
      <c r="N1691" s="37" t="s">
        <v>15</v>
      </c>
      <c r="O1691" s="37" t="s">
        <v>588</v>
      </c>
      <c r="P1691" s="37" t="s">
        <v>589</v>
      </c>
      <c r="Q1691" s="37">
        <v>2024</v>
      </c>
      <c r="R1691" s="37">
        <v>2025</v>
      </c>
    </row>
    <row r="1692" spans="1:18">
      <c r="A1692" s="38" t="s">
        <v>312</v>
      </c>
      <c r="B1692" s="39">
        <v>0.8187785245768886</v>
      </c>
      <c r="C1692" s="40">
        <v>0.6174150753594575</v>
      </c>
      <c r="D1692" s="40">
        <v>0.63815276513946195</v>
      </c>
      <c r="E1692" s="40">
        <v>0.67578007346423574</v>
      </c>
      <c r="F1692" s="40">
        <v>0.73723209011897739</v>
      </c>
      <c r="G1692" s="40">
        <v>0.69927170063233635</v>
      </c>
      <c r="H1692" s="40">
        <v>0.69277844559821067</v>
      </c>
      <c r="I1692" s="40">
        <v>0.78920289207218064</v>
      </c>
      <c r="J1692" s="40">
        <v>0.48462241515601151</v>
      </c>
      <c r="K1692" s="40">
        <v>0.65833393002837581</v>
      </c>
      <c r="L1692" s="146">
        <v>0.71068408495694957</v>
      </c>
      <c r="M1692" s="40">
        <v>0.85920876050656492</v>
      </c>
      <c r="N1692" s="146">
        <v>0.88140683316714796</v>
      </c>
      <c r="O1692" s="120">
        <v>0.8680837245551204</v>
      </c>
      <c r="P1692" s="120">
        <v>0.851630626881966</v>
      </c>
      <c r="Q1692" s="120">
        <v>0.88791689864777257</v>
      </c>
      <c r="R1692" s="120">
        <v>0.88100738170428983</v>
      </c>
    </row>
    <row r="1693" spans="1:18">
      <c r="A1693" s="41" t="s">
        <v>313</v>
      </c>
      <c r="B1693" s="39">
        <v>0.3642270629200744</v>
      </c>
      <c r="C1693" s="40">
        <v>0.31613992633960114</v>
      </c>
      <c r="D1693" s="40">
        <v>0.52247887861607578</v>
      </c>
      <c r="E1693" s="40">
        <v>0.36343106692228055</v>
      </c>
      <c r="F1693" s="40">
        <v>0.36970333023936136</v>
      </c>
      <c r="G1693" s="40">
        <v>0.268729022567545</v>
      </c>
      <c r="H1693" s="40">
        <v>0.43092889559551112</v>
      </c>
      <c r="I1693" s="40">
        <v>0.4424945420356981</v>
      </c>
      <c r="J1693" s="40">
        <v>0.49789457515722096</v>
      </c>
      <c r="K1693" s="40">
        <v>0.48825077874689671</v>
      </c>
      <c r="L1693" s="146">
        <v>0.39188441917625605</v>
      </c>
      <c r="M1693" s="40">
        <v>0.20807772699804569</v>
      </c>
      <c r="N1693" s="146">
        <v>0.39000445350033297</v>
      </c>
      <c r="O1693" s="120">
        <v>0.36024753669443882</v>
      </c>
      <c r="P1693" s="120">
        <v>0.39537948036491694</v>
      </c>
      <c r="Q1693" s="120">
        <v>0.46892724309840306</v>
      </c>
      <c r="R1693" s="120">
        <v>0.2772119120953383</v>
      </c>
    </row>
    <row r="1694" spans="1:18">
      <c r="A1694" s="41" t="s">
        <v>314</v>
      </c>
      <c r="B1694" s="39">
        <v>0.19538307555267628</v>
      </c>
      <c r="C1694" s="40">
        <v>0.21034576267267838</v>
      </c>
      <c r="D1694" s="40">
        <v>0.22712309750701076</v>
      </c>
      <c r="E1694" s="40">
        <v>0.22588664902505692</v>
      </c>
      <c r="F1694" s="40">
        <v>0.15737068601805768</v>
      </c>
      <c r="G1694" s="40">
        <v>0.21728447716357294</v>
      </c>
      <c r="H1694" s="40">
        <v>0.11368150933101445</v>
      </c>
      <c r="I1694" s="40">
        <v>0.26950086664109518</v>
      </c>
      <c r="J1694" s="40">
        <v>0.25160147742625372</v>
      </c>
      <c r="K1694" s="40">
        <v>0.15269960199972218</v>
      </c>
      <c r="L1694" s="146">
        <v>0.20695400032134309</v>
      </c>
      <c r="M1694" s="40">
        <v>7.0501568300192732E-2</v>
      </c>
      <c r="N1694" s="146">
        <v>0.15583704129931855</v>
      </c>
      <c r="O1694" s="120">
        <v>0.11102039301553136</v>
      </c>
      <c r="P1694" s="120">
        <v>0.11883285682966227</v>
      </c>
      <c r="Q1694" s="120">
        <v>3.2284143169840664E-2</v>
      </c>
      <c r="R1694" s="120">
        <v>8.1820928691177047E-2</v>
      </c>
    </row>
    <row r="1695" spans="1:18">
      <c r="A1695" s="41" t="s">
        <v>315</v>
      </c>
      <c r="B1695" s="39">
        <v>3.2164677301805812E-2</v>
      </c>
      <c r="C1695" s="40">
        <v>0</v>
      </c>
      <c r="D1695" s="40">
        <v>4.2783213693563214E-2</v>
      </c>
      <c r="E1695" s="40">
        <v>6.7337276942437546E-2</v>
      </c>
      <c r="F1695" s="40">
        <v>0.14246863837088303</v>
      </c>
      <c r="G1695" s="40">
        <v>7.5388951731043805E-2</v>
      </c>
      <c r="H1695" s="40">
        <v>6.9072525299027271E-2</v>
      </c>
      <c r="I1695" s="40">
        <v>0.15099166236470446</v>
      </c>
      <c r="J1695" s="40">
        <v>0.11365400316416703</v>
      </c>
      <c r="K1695" s="40">
        <v>0</v>
      </c>
      <c r="L1695" s="146">
        <v>5.5678985609065784E-2</v>
      </c>
      <c r="M1695" s="40">
        <v>3.0824489027130642E-2</v>
      </c>
      <c r="N1695" s="146">
        <v>0</v>
      </c>
      <c r="O1695" s="120">
        <v>1.2347145163385354E-2</v>
      </c>
      <c r="P1695" s="120">
        <v>1.2590435027717752E-2</v>
      </c>
      <c r="Q1695" s="120"/>
      <c r="R1695" s="120"/>
    </row>
    <row r="1696" spans="1:18">
      <c r="A1696" s="42" t="s">
        <v>295</v>
      </c>
      <c r="B1696" s="43">
        <v>38.59062500000001</v>
      </c>
      <c r="C1696" s="44">
        <v>41.522990000000014</v>
      </c>
      <c r="D1696" s="44">
        <v>37.617090000000005</v>
      </c>
      <c r="E1696" s="44">
        <v>40.156954999999975</v>
      </c>
      <c r="F1696" s="44">
        <v>38.908891928864541</v>
      </c>
      <c r="G1696" s="44">
        <v>62.009825763738974</v>
      </c>
      <c r="H1696" s="44">
        <v>51.476908673327564</v>
      </c>
      <c r="I1696" s="44">
        <v>50.307438294711311</v>
      </c>
      <c r="J1696" s="44">
        <v>32.293940625085689</v>
      </c>
      <c r="K1696" s="44">
        <v>38.760669003908646</v>
      </c>
      <c r="L1696" s="147">
        <v>31.286677866438215</v>
      </c>
      <c r="M1696" s="44">
        <v>30.500602414445183</v>
      </c>
      <c r="N1696" s="147">
        <v>21.298475640466041</v>
      </c>
      <c r="O1696" s="44">
        <v>32.900934310587097</v>
      </c>
      <c r="P1696" s="44">
        <v>27.016575988086267</v>
      </c>
      <c r="Q1696" s="44">
        <v>26.942329109970455</v>
      </c>
      <c r="R1696" s="44">
        <v>33.280746694232306</v>
      </c>
    </row>
    <row r="1697" spans="1:18">
      <c r="A1697" s="45" t="s">
        <v>294</v>
      </c>
      <c r="B1697" s="46">
        <v>61</v>
      </c>
      <c r="C1697" s="47">
        <v>47</v>
      </c>
      <c r="D1697" s="47">
        <v>69</v>
      </c>
      <c r="E1697" s="47">
        <v>46</v>
      </c>
      <c r="F1697" s="47">
        <v>58</v>
      </c>
      <c r="G1697" s="47">
        <v>37</v>
      </c>
      <c r="H1697" s="47">
        <v>62</v>
      </c>
      <c r="I1697" s="47">
        <v>36</v>
      </c>
      <c r="J1697" s="47">
        <v>43</v>
      </c>
      <c r="K1697" s="47">
        <v>40</v>
      </c>
      <c r="L1697" s="145">
        <v>22</v>
      </c>
      <c r="M1697" s="47">
        <v>27</v>
      </c>
      <c r="N1697" s="145">
        <v>19</v>
      </c>
      <c r="O1697" s="47">
        <v>55</v>
      </c>
      <c r="P1697" s="47">
        <v>42</v>
      </c>
      <c r="Q1697" s="47">
        <v>37</v>
      </c>
      <c r="R1697" s="47">
        <v>60</v>
      </c>
    </row>
    <row r="1698" spans="1:18">
      <c r="A1698"/>
    </row>
    <row r="1699" spans="1:18">
      <c r="A1699" s="51" t="s">
        <v>394</v>
      </c>
      <c r="B1699" s="51" t="s">
        <v>444</v>
      </c>
    </row>
    <row r="1700" spans="1:18">
      <c r="A1700" s="51" t="s">
        <v>396</v>
      </c>
      <c r="B1700" s="51" t="s">
        <v>445</v>
      </c>
    </row>
    <row r="1701" spans="1:18">
      <c r="A1701" s="48"/>
      <c r="B1701" s="49"/>
      <c r="C1701" s="49"/>
      <c r="D1701" s="49"/>
      <c r="E1701" s="49"/>
      <c r="F1701" s="49"/>
      <c r="G1701" s="49"/>
      <c r="H1701" s="49"/>
      <c r="I1701" s="49"/>
      <c r="J1701" s="49"/>
      <c r="K1701" s="49"/>
      <c r="L1701" s="49"/>
      <c r="M1701" s="49"/>
      <c r="N1701" s="49"/>
    </row>
    <row r="1702" spans="1:18">
      <c r="A1702" s="18" t="s">
        <v>447</v>
      </c>
      <c r="B1702" s="1"/>
      <c r="C1702" s="1"/>
      <c r="D1702" s="1"/>
      <c r="E1702" s="1"/>
      <c r="F1702" s="1"/>
      <c r="G1702" s="1"/>
      <c r="H1702" s="1"/>
      <c r="I1702" s="1"/>
      <c r="J1702" s="1"/>
      <c r="K1702" s="1"/>
      <c r="L1702" s="1"/>
      <c r="M1702" s="1"/>
      <c r="N1702" s="1"/>
    </row>
    <row r="1704" spans="1:18">
      <c r="B1704" s="3" t="s">
        <v>48</v>
      </c>
      <c r="C1704" s="4" t="s">
        <v>49</v>
      </c>
      <c r="D1704" s="4" t="s">
        <v>0</v>
      </c>
      <c r="E1704" s="4" t="s">
        <v>1</v>
      </c>
      <c r="F1704" s="4" t="s">
        <v>2</v>
      </c>
      <c r="G1704" s="4" t="s">
        <v>3</v>
      </c>
      <c r="H1704" s="4" t="s">
        <v>4</v>
      </c>
      <c r="I1704" s="4" t="s">
        <v>5</v>
      </c>
      <c r="J1704" s="4" t="s">
        <v>6</v>
      </c>
      <c r="K1704" s="4" t="s">
        <v>7</v>
      </c>
      <c r="L1704" s="4" t="s">
        <v>8</v>
      </c>
      <c r="M1704" s="4" t="s">
        <v>9</v>
      </c>
      <c r="N1704" s="4" t="s">
        <v>15</v>
      </c>
      <c r="O1704" s="114" t="s">
        <v>588</v>
      </c>
      <c r="P1704" s="114" t="s">
        <v>589</v>
      </c>
      <c r="Q1704" s="114">
        <v>2024</v>
      </c>
      <c r="R1704" s="114">
        <v>2025</v>
      </c>
    </row>
    <row r="1705" spans="1:18">
      <c r="A1705" s="15" t="s">
        <v>82</v>
      </c>
      <c r="B1705" s="5">
        <v>6.5546748724593096E-2</v>
      </c>
      <c r="C1705" s="6">
        <v>8.378551255581547E-2</v>
      </c>
      <c r="D1705" s="6">
        <v>0.14669157024107923</v>
      </c>
      <c r="E1705" s="6">
        <v>0.11156884280693095</v>
      </c>
      <c r="F1705" s="6">
        <v>4.1472434523696623E-2</v>
      </c>
      <c r="G1705" s="6">
        <v>0.16375024902996901</v>
      </c>
      <c r="H1705" s="6">
        <v>0.10543099971620189</v>
      </c>
      <c r="I1705" s="6">
        <v>0.13098537525126822</v>
      </c>
      <c r="J1705" s="6">
        <v>4.0386122850869725E-2</v>
      </c>
      <c r="K1705" s="6">
        <v>0.16924144780197004</v>
      </c>
      <c r="L1705" s="130">
        <v>2.8869350981279327E-2</v>
      </c>
      <c r="M1705" s="6">
        <v>6.1437080947310839E-2</v>
      </c>
      <c r="N1705" s="130">
        <v>4.1862903130456021E-2</v>
      </c>
      <c r="O1705" s="115">
        <v>0.13587426471952643</v>
      </c>
      <c r="P1705" s="115"/>
      <c r="Q1705" s="179">
        <v>0.14689424966505743</v>
      </c>
      <c r="R1705" s="179">
        <v>8.823605858577982E-2</v>
      </c>
    </row>
    <row r="1706" spans="1:18">
      <c r="A1706" s="16" t="s">
        <v>83</v>
      </c>
      <c r="B1706" s="7">
        <v>9.1062790509352995E-2</v>
      </c>
      <c r="C1706" s="8">
        <v>8.7078507593022547E-2</v>
      </c>
      <c r="D1706" s="8">
        <v>5.9086973500608361E-2</v>
      </c>
      <c r="E1706" s="8">
        <v>6.1464819730480041E-2</v>
      </c>
      <c r="F1706" s="8">
        <v>3.9299057444669903E-2</v>
      </c>
      <c r="G1706" s="8">
        <v>5.8121223045470502E-2</v>
      </c>
      <c r="H1706" s="8">
        <v>0.11131458274208725</v>
      </c>
      <c r="I1706" s="8">
        <v>3.4313796176396794E-2</v>
      </c>
      <c r="J1706" s="8">
        <v>0.18947541798471909</v>
      </c>
      <c r="K1706" s="8">
        <v>9.0228409858093606E-2</v>
      </c>
      <c r="L1706" s="132">
        <v>7.2744961947472611E-2</v>
      </c>
      <c r="M1706" s="8">
        <v>3.0824489027130645E-2</v>
      </c>
      <c r="N1706" s="132">
        <v>0.16458639593588537</v>
      </c>
      <c r="O1706" s="116">
        <v>0.16543578705164128</v>
      </c>
      <c r="P1706" s="116">
        <v>0.1641924269472893</v>
      </c>
      <c r="Q1706" s="180">
        <v>0.28909803203754408</v>
      </c>
      <c r="R1706" s="180">
        <v>6.140752725902246E-2</v>
      </c>
    </row>
    <row r="1707" spans="1:18">
      <c r="A1707" s="16" t="s">
        <v>12</v>
      </c>
      <c r="B1707" s="7">
        <v>0.1657731638189327</v>
      </c>
      <c r="C1707" s="8">
        <v>0.25399411265903543</v>
      </c>
      <c r="D1707" s="8">
        <v>0.22925165131061437</v>
      </c>
      <c r="E1707" s="8">
        <v>0.20873918353620188</v>
      </c>
      <c r="F1707" s="8">
        <v>0.30212406834948508</v>
      </c>
      <c r="G1707" s="8">
        <v>0.16216120065649042</v>
      </c>
      <c r="H1707" s="8">
        <v>0.1829048977579949</v>
      </c>
      <c r="I1707" s="8">
        <v>0.23010258377290252</v>
      </c>
      <c r="J1707" s="8">
        <v>0.14464388128173419</v>
      </c>
      <c r="K1707" s="8">
        <v>0.14404247508789739</v>
      </c>
      <c r="L1707" s="132">
        <v>0.39094785837799939</v>
      </c>
      <c r="M1707" s="8">
        <v>0.20324333374317541</v>
      </c>
      <c r="N1707" s="132">
        <v>0.30910445231798783</v>
      </c>
      <c r="O1707" s="116">
        <v>0.12584661631812361</v>
      </c>
      <c r="P1707" s="116">
        <v>0.22365471604407997</v>
      </c>
      <c r="Q1707" s="180">
        <v>7.8604096595661366E-2</v>
      </c>
      <c r="R1707" s="180">
        <v>0.13544387695426727</v>
      </c>
    </row>
    <row r="1708" spans="1:18">
      <c r="A1708" s="16" t="s">
        <v>84</v>
      </c>
      <c r="B1708" s="7">
        <v>0.35776305773746858</v>
      </c>
      <c r="C1708" s="8">
        <v>0.3640566346498651</v>
      </c>
      <c r="D1708" s="8">
        <v>0.3048336540652134</v>
      </c>
      <c r="E1708" s="8">
        <v>0.37761702798431807</v>
      </c>
      <c r="F1708" s="8">
        <v>0.3225435718485084</v>
      </c>
      <c r="G1708" s="8">
        <v>0.32755741919570441</v>
      </c>
      <c r="H1708" s="8">
        <v>0.38354419035385151</v>
      </c>
      <c r="I1708" s="8">
        <v>0.36481119913710813</v>
      </c>
      <c r="J1708" s="8">
        <v>0.42387749114049372</v>
      </c>
      <c r="K1708" s="8">
        <v>0.43349068747431496</v>
      </c>
      <c r="L1708" s="132">
        <v>0.29942461214959498</v>
      </c>
      <c r="M1708" s="8">
        <v>0.28926832713774081</v>
      </c>
      <c r="N1708" s="132">
        <v>0.25465745488367697</v>
      </c>
      <c r="O1708" s="116">
        <v>0.25688890538308806</v>
      </c>
      <c r="P1708" s="116">
        <v>0.33255482029323985</v>
      </c>
      <c r="Q1708" s="180">
        <v>0.13549730393465376</v>
      </c>
      <c r="R1708" s="180">
        <v>0.39227487751309348</v>
      </c>
    </row>
    <row r="1709" spans="1:18">
      <c r="A1709" s="16" t="s">
        <v>85</v>
      </c>
      <c r="B1709" s="7">
        <v>0.31985423920965261</v>
      </c>
      <c r="C1709" s="8">
        <v>0.21108523254226152</v>
      </c>
      <c r="D1709" s="8">
        <v>0.26013615088248454</v>
      </c>
      <c r="E1709" s="8">
        <v>0.24061012594206904</v>
      </c>
      <c r="F1709" s="8">
        <v>0.29456086783363994</v>
      </c>
      <c r="G1709" s="8">
        <v>0.28840990807236572</v>
      </c>
      <c r="H1709" s="8">
        <v>0.21680532942986452</v>
      </c>
      <c r="I1709" s="8">
        <v>0.23978704566232431</v>
      </c>
      <c r="J1709" s="8">
        <v>0.20161708674218329</v>
      </c>
      <c r="K1709" s="8">
        <v>0.1629969797777239</v>
      </c>
      <c r="L1709" s="132">
        <v>0.20801321654365368</v>
      </c>
      <c r="M1709" s="8">
        <v>0.41522676914464218</v>
      </c>
      <c r="N1709" s="132">
        <v>0.2297887937319939</v>
      </c>
      <c r="O1709" s="116">
        <v>0.31595442652762062</v>
      </c>
      <c r="P1709" s="116">
        <v>0.27959803671539085</v>
      </c>
      <c r="Q1709" s="180">
        <v>0.34990631776708336</v>
      </c>
      <c r="R1709" s="180">
        <v>0.32263765968783709</v>
      </c>
    </row>
    <row r="1710" spans="1:18">
      <c r="A1710" s="17" t="s">
        <v>293</v>
      </c>
      <c r="B1710" s="9">
        <v>1</v>
      </c>
      <c r="C1710" s="10">
        <v>1</v>
      </c>
      <c r="D1710" s="10">
        <v>1</v>
      </c>
      <c r="E1710" s="10">
        <v>1</v>
      </c>
      <c r="F1710" s="10">
        <v>1</v>
      </c>
      <c r="G1710" s="10">
        <v>1</v>
      </c>
      <c r="H1710" s="10">
        <v>1</v>
      </c>
      <c r="I1710" s="10">
        <v>1</v>
      </c>
      <c r="J1710" s="10">
        <v>1</v>
      </c>
      <c r="K1710" s="10">
        <v>1</v>
      </c>
      <c r="L1710" s="136">
        <v>1</v>
      </c>
      <c r="M1710" s="10">
        <v>1</v>
      </c>
      <c r="N1710" s="136">
        <v>1</v>
      </c>
      <c r="O1710" s="117">
        <v>1</v>
      </c>
      <c r="P1710" s="117">
        <v>1</v>
      </c>
      <c r="Q1710" s="181">
        <v>1</v>
      </c>
      <c r="R1710" s="181">
        <v>1</v>
      </c>
    </row>
    <row r="1711" spans="1:18">
      <c r="A1711" s="30" t="s">
        <v>295</v>
      </c>
      <c r="B1711" s="29">
        <v>38.590624999999996</v>
      </c>
      <c r="C1711" s="28">
        <v>41.52299</v>
      </c>
      <c r="D1711" s="31">
        <v>37.617090000000005</v>
      </c>
      <c r="E1711" s="28">
        <v>40.156955000000004</v>
      </c>
      <c r="F1711" s="28">
        <v>36.066347469220254</v>
      </c>
      <c r="G1711" s="28">
        <v>60.604091864279127</v>
      </c>
      <c r="H1711" s="28">
        <v>48.968680056759169</v>
      </c>
      <c r="I1711" s="28">
        <v>50.307438294711304</v>
      </c>
      <c r="J1711" s="28">
        <v>30.561763121517284</v>
      </c>
      <c r="K1711" s="28">
        <v>38.76066900390866</v>
      </c>
      <c r="L1711" s="138">
        <v>30.009661309469699</v>
      </c>
      <c r="M1711" s="28">
        <v>30.500602414445183</v>
      </c>
      <c r="N1711" s="138">
        <v>21.298475640466037</v>
      </c>
      <c r="O1711" s="28">
        <v>32.900934310587118</v>
      </c>
      <c r="P1711" s="28">
        <v>27.016575988086274</v>
      </c>
      <c r="Q1711" s="44">
        <v>26.942329109970455</v>
      </c>
      <c r="R1711" s="44">
        <v>33.280746694232299</v>
      </c>
    </row>
    <row r="1712" spans="1:18">
      <c r="A1712" s="22" t="s">
        <v>294</v>
      </c>
      <c r="B1712" s="21">
        <v>61</v>
      </c>
      <c r="C1712" s="20">
        <v>47</v>
      </c>
      <c r="D1712" s="27">
        <v>69</v>
      </c>
      <c r="E1712" s="27">
        <v>46</v>
      </c>
      <c r="F1712" s="27">
        <v>54</v>
      </c>
      <c r="G1712" s="27">
        <v>36</v>
      </c>
      <c r="H1712" s="27">
        <v>58</v>
      </c>
      <c r="I1712" s="27">
        <v>36</v>
      </c>
      <c r="J1712" s="27">
        <v>41</v>
      </c>
      <c r="K1712" s="27">
        <v>40</v>
      </c>
      <c r="L1712" s="162">
        <v>21</v>
      </c>
      <c r="M1712" s="27">
        <v>27</v>
      </c>
      <c r="N1712" s="162">
        <v>19</v>
      </c>
      <c r="O1712" s="27">
        <v>55</v>
      </c>
      <c r="P1712" s="27">
        <v>55</v>
      </c>
      <c r="Q1712" s="47">
        <v>37</v>
      </c>
      <c r="R1712" s="47">
        <v>60</v>
      </c>
    </row>
    <row r="1713" spans="1:18">
      <c r="A1713"/>
    </row>
    <row r="1714" spans="1:18">
      <c r="A1714" s="61" t="s">
        <v>488</v>
      </c>
      <c r="B1714" s="62">
        <f>B1705+B1706</f>
        <v>0.1566095392339461</v>
      </c>
      <c r="C1714" s="62">
        <f t="shared" ref="C1714:O1714" si="309">C1705+C1706</f>
        <v>0.170864020148838</v>
      </c>
      <c r="D1714" s="62">
        <f t="shared" si="309"/>
        <v>0.20577854374168758</v>
      </c>
      <c r="E1714" s="62">
        <f t="shared" si="309"/>
        <v>0.17303366253741098</v>
      </c>
      <c r="F1714" s="62">
        <f t="shared" si="309"/>
        <v>8.0771491968366527E-2</v>
      </c>
      <c r="G1714" s="62">
        <f t="shared" si="309"/>
        <v>0.2218714720754395</v>
      </c>
      <c r="H1714" s="62">
        <f t="shared" si="309"/>
        <v>0.21674558245828912</v>
      </c>
      <c r="I1714" s="62">
        <f t="shared" si="309"/>
        <v>0.16529917142766501</v>
      </c>
      <c r="J1714" s="62">
        <f t="shared" si="309"/>
        <v>0.22986154083558882</v>
      </c>
      <c r="K1714" s="62">
        <f t="shared" si="309"/>
        <v>0.25946985766006364</v>
      </c>
      <c r="L1714" s="141">
        <f t="shared" si="309"/>
        <v>0.10161431292875193</v>
      </c>
      <c r="M1714" s="62">
        <f t="shared" si="309"/>
        <v>9.2261569974441487E-2</v>
      </c>
      <c r="N1714" s="141">
        <f t="shared" si="309"/>
        <v>0.20644929906634138</v>
      </c>
      <c r="O1714" s="62">
        <f t="shared" si="309"/>
        <v>0.30131005177116771</v>
      </c>
      <c r="P1714" s="62">
        <f t="shared" ref="P1714:Q1714" si="310">P1705+P1706</f>
        <v>0.1641924269472893</v>
      </c>
      <c r="Q1714" s="62">
        <f t="shared" si="310"/>
        <v>0.43599228170260151</v>
      </c>
      <c r="R1714" s="62">
        <f t="shared" ref="R1714" si="311">R1705+R1706</f>
        <v>0.14964358584480228</v>
      </c>
    </row>
    <row r="1715" spans="1:18">
      <c r="A1715" s="63" t="s">
        <v>489</v>
      </c>
      <c r="B1715" s="62">
        <f>B1707</f>
        <v>0.1657731638189327</v>
      </c>
      <c r="C1715" s="62">
        <f t="shared" ref="C1715:O1715" si="312">C1707</f>
        <v>0.25399411265903543</v>
      </c>
      <c r="D1715" s="62">
        <f t="shared" si="312"/>
        <v>0.22925165131061437</v>
      </c>
      <c r="E1715" s="62">
        <f t="shared" si="312"/>
        <v>0.20873918353620188</v>
      </c>
      <c r="F1715" s="62">
        <f t="shared" si="312"/>
        <v>0.30212406834948508</v>
      </c>
      <c r="G1715" s="62">
        <f t="shared" si="312"/>
        <v>0.16216120065649042</v>
      </c>
      <c r="H1715" s="62">
        <f t="shared" si="312"/>
        <v>0.1829048977579949</v>
      </c>
      <c r="I1715" s="62">
        <f t="shared" si="312"/>
        <v>0.23010258377290252</v>
      </c>
      <c r="J1715" s="62">
        <f t="shared" si="312"/>
        <v>0.14464388128173419</v>
      </c>
      <c r="K1715" s="62">
        <f t="shared" si="312"/>
        <v>0.14404247508789739</v>
      </c>
      <c r="L1715" s="141">
        <f t="shared" si="312"/>
        <v>0.39094785837799939</v>
      </c>
      <c r="M1715" s="62">
        <f t="shared" si="312"/>
        <v>0.20324333374317541</v>
      </c>
      <c r="N1715" s="141">
        <f t="shared" si="312"/>
        <v>0.30910445231798783</v>
      </c>
      <c r="O1715" s="62">
        <f t="shared" si="312"/>
        <v>0.12584661631812361</v>
      </c>
      <c r="P1715" s="62">
        <f t="shared" ref="P1715:Q1715" si="313">P1707</f>
        <v>0.22365471604407997</v>
      </c>
      <c r="Q1715" s="62">
        <f t="shared" si="313"/>
        <v>7.8604096595661366E-2</v>
      </c>
      <c r="R1715" s="62">
        <f t="shared" ref="R1715" si="314">R1707</f>
        <v>0.13544387695426727</v>
      </c>
    </row>
    <row r="1716" spans="1:18">
      <c r="A1716" s="60" t="s">
        <v>490</v>
      </c>
      <c r="B1716" s="62">
        <f>B1708+B1709</f>
        <v>0.67761729694712125</v>
      </c>
      <c r="C1716" s="62">
        <f t="shared" ref="C1716:O1716" si="315">C1708+C1709</f>
        <v>0.57514186719212668</v>
      </c>
      <c r="D1716" s="62">
        <f t="shared" si="315"/>
        <v>0.56496980494769788</v>
      </c>
      <c r="E1716" s="62">
        <f t="shared" si="315"/>
        <v>0.61822715392638705</v>
      </c>
      <c r="F1716" s="62">
        <f t="shared" si="315"/>
        <v>0.61710443968214834</v>
      </c>
      <c r="G1716" s="62">
        <f t="shared" si="315"/>
        <v>0.61596732726807013</v>
      </c>
      <c r="H1716" s="62">
        <f t="shared" si="315"/>
        <v>0.60034951978371609</v>
      </c>
      <c r="I1716" s="62">
        <f t="shared" si="315"/>
        <v>0.60459824479943247</v>
      </c>
      <c r="J1716" s="62">
        <f t="shared" si="315"/>
        <v>0.62549457788267704</v>
      </c>
      <c r="K1716" s="62">
        <f t="shared" si="315"/>
        <v>0.59648766725203883</v>
      </c>
      <c r="L1716" s="141">
        <f t="shared" si="315"/>
        <v>0.5074378286932486</v>
      </c>
      <c r="M1716" s="62">
        <f t="shared" si="315"/>
        <v>0.70449509628238305</v>
      </c>
      <c r="N1716" s="141">
        <f t="shared" si="315"/>
        <v>0.48444624861567087</v>
      </c>
      <c r="O1716" s="62">
        <f t="shared" si="315"/>
        <v>0.57284333191070869</v>
      </c>
      <c r="P1716" s="62">
        <f t="shared" ref="P1716:Q1716" si="316">P1708+P1709</f>
        <v>0.61215285700863076</v>
      </c>
      <c r="Q1716" s="62">
        <f t="shared" si="316"/>
        <v>0.48540362170173712</v>
      </c>
      <c r="R1716" s="62">
        <f t="shared" ref="R1716" si="317">R1708+R1709</f>
        <v>0.71491253720093062</v>
      </c>
    </row>
    <row r="1717" spans="1:18">
      <c r="A1717"/>
      <c r="L1717" s="142"/>
      <c r="N1717" s="142"/>
    </row>
    <row r="1718" spans="1:18">
      <c r="A1718" s="64" t="s">
        <v>491</v>
      </c>
      <c r="B1718" s="65">
        <v>3.7753152481982348</v>
      </c>
      <c r="C1718" s="66">
        <v>3.5315775670297342</v>
      </c>
      <c r="D1718" s="67">
        <v>3.4726358418474148</v>
      </c>
      <c r="E1718" s="66">
        <v>3.5742347745241134</v>
      </c>
      <c r="F1718" s="67">
        <v>3.7894213810237254</v>
      </c>
      <c r="G1718" s="66">
        <v>3.5187555142350275</v>
      </c>
      <c r="H1718" s="66">
        <v>3.4949782670390896</v>
      </c>
      <c r="I1718" s="66">
        <v>3.5481007437828236</v>
      </c>
      <c r="J1718" s="66">
        <v>3.5568640009384009</v>
      </c>
      <c r="K1718" s="66">
        <v>3.3307733415677294</v>
      </c>
      <c r="L1718" s="143">
        <v>3.5849673813268708</v>
      </c>
      <c r="M1718" s="66">
        <v>3.9660232145052716</v>
      </c>
      <c r="N1718" s="143">
        <v>3.4659228401508675</v>
      </c>
      <c r="O1718" s="66">
        <v>3.4516134419476345</v>
      </c>
      <c r="P1718" s="66">
        <v>3.727558466776733</v>
      </c>
      <c r="Q1718" s="66">
        <v>3.252423408101162</v>
      </c>
      <c r="R1718" s="66">
        <v>3.7996705524581857</v>
      </c>
    </row>
    <row r="1719" spans="1:18">
      <c r="A1719"/>
      <c r="L1719" s="142"/>
    </row>
    <row r="1720" spans="1:18">
      <c r="A1720" s="51" t="s">
        <v>394</v>
      </c>
      <c r="B1720" s="51" t="s">
        <v>448</v>
      </c>
    </row>
    <row r="1721" spans="1:18">
      <c r="A1721" s="51" t="s">
        <v>396</v>
      </c>
      <c r="B1721" s="51" t="s">
        <v>455</v>
      </c>
    </row>
    <row r="1722" spans="1:18">
      <c r="A1722" s="48"/>
      <c r="B1722" s="49"/>
      <c r="C1722" s="49"/>
      <c r="D1722" s="49"/>
      <c r="E1722" s="49"/>
      <c r="F1722" s="49"/>
      <c r="G1722" s="49"/>
      <c r="H1722" s="49"/>
      <c r="I1722" s="49"/>
      <c r="J1722" s="49"/>
      <c r="K1722" s="49"/>
      <c r="L1722" s="49"/>
      <c r="M1722" s="49"/>
      <c r="N1722" s="49"/>
    </row>
    <row r="1723" spans="1:18">
      <c r="A1723" s="18" t="s">
        <v>449</v>
      </c>
      <c r="B1723" s="1"/>
      <c r="C1723" s="1"/>
      <c r="D1723" s="1"/>
      <c r="E1723" s="1"/>
      <c r="F1723" s="1"/>
      <c r="G1723" s="1"/>
      <c r="H1723" s="1"/>
      <c r="I1723" s="1"/>
      <c r="J1723" s="1"/>
      <c r="K1723" s="1"/>
      <c r="L1723" s="2"/>
    </row>
    <row r="1725" spans="1:18">
      <c r="B1725" s="3" t="s">
        <v>48</v>
      </c>
      <c r="D1725" s="4" t="s">
        <v>0</v>
      </c>
      <c r="E1725" s="4" t="s">
        <v>1</v>
      </c>
      <c r="F1725" s="4" t="s">
        <v>2</v>
      </c>
      <c r="G1725" s="4" t="s">
        <v>3</v>
      </c>
      <c r="H1725" s="4" t="s">
        <v>4</v>
      </c>
      <c r="I1725" s="4" t="s">
        <v>5</v>
      </c>
      <c r="J1725" s="4" t="s">
        <v>6</v>
      </c>
      <c r="L1725" s="4" t="s">
        <v>8</v>
      </c>
      <c r="M1725" s="4" t="s">
        <v>9</v>
      </c>
    </row>
    <row r="1726" spans="1:18">
      <c r="A1726" s="15" t="s">
        <v>82</v>
      </c>
      <c r="B1726" s="129">
        <v>0.49182883452634629</v>
      </c>
      <c r="C1726" s="142"/>
      <c r="D1726" s="144"/>
      <c r="E1726" s="130">
        <v>0.35399732254461808</v>
      </c>
      <c r="F1726" s="130">
        <v>0.10563528003652384</v>
      </c>
      <c r="G1726" s="144"/>
      <c r="H1726" s="144"/>
      <c r="I1726" s="130">
        <v>0.12747588577977273</v>
      </c>
      <c r="J1726" s="130">
        <v>0.38529848239312559</v>
      </c>
      <c r="K1726" s="142"/>
      <c r="L1726" s="130">
        <v>1</v>
      </c>
      <c r="M1726" s="144"/>
    </row>
    <row r="1727" spans="1:18">
      <c r="A1727" s="16" t="s">
        <v>83</v>
      </c>
      <c r="B1727" s="133"/>
      <c r="C1727" s="142"/>
      <c r="D1727" s="132">
        <v>0.34852241235755377</v>
      </c>
      <c r="E1727" s="134"/>
      <c r="F1727" s="134"/>
      <c r="G1727" s="134"/>
      <c r="H1727" s="132">
        <v>0.2824199786061054</v>
      </c>
      <c r="I1727" s="134"/>
      <c r="J1727" s="132">
        <v>0.14608440036295051</v>
      </c>
      <c r="K1727" s="142"/>
      <c r="L1727" s="134"/>
      <c r="M1727" s="134"/>
    </row>
    <row r="1728" spans="1:18">
      <c r="A1728" s="16" t="s">
        <v>12</v>
      </c>
      <c r="B1728" s="131">
        <v>0.5081711654736536</v>
      </c>
      <c r="C1728" s="142"/>
      <c r="D1728" s="134"/>
      <c r="E1728" s="134"/>
      <c r="F1728" s="132">
        <v>0.14594721320780324</v>
      </c>
      <c r="G1728" s="132">
        <v>0.30070102078465133</v>
      </c>
      <c r="H1728" s="134"/>
      <c r="I1728" s="134"/>
      <c r="J1728" s="134"/>
      <c r="K1728" s="142"/>
      <c r="L1728" s="134"/>
      <c r="M1728" s="134"/>
    </row>
    <row r="1729" spans="1:14">
      <c r="A1729" s="16" t="s">
        <v>84</v>
      </c>
      <c r="B1729" s="133"/>
      <c r="C1729" s="142"/>
      <c r="D1729" s="132">
        <v>0.31397494687395144</v>
      </c>
      <c r="E1729" s="132">
        <v>0.30276325229469758</v>
      </c>
      <c r="F1729" s="132">
        <v>0.23059363547746256</v>
      </c>
      <c r="G1729" s="132">
        <v>0.30070102078465133</v>
      </c>
      <c r="H1729" s="132">
        <v>0.27114704188266275</v>
      </c>
      <c r="I1729" s="132">
        <v>0.87252411422022713</v>
      </c>
      <c r="J1729" s="132">
        <v>0.22554308784980109</v>
      </c>
      <c r="K1729" s="142"/>
      <c r="L1729" s="134"/>
      <c r="M1729" s="132">
        <v>1</v>
      </c>
    </row>
    <row r="1730" spans="1:14">
      <c r="A1730" s="16" t="s">
        <v>85</v>
      </c>
      <c r="B1730" s="133"/>
      <c r="C1730" s="142"/>
      <c r="D1730" s="132">
        <v>0.33750264076849473</v>
      </c>
      <c r="E1730" s="132">
        <v>0.34323942516068429</v>
      </c>
      <c r="F1730" s="132">
        <v>0.51782387127821028</v>
      </c>
      <c r="G1730" s="132">
        <v>0.3985979584306974</v>
      </c>
      <c r="H1730" s="132">
        <v>0.44643297951123179</v>
      </c>
      <c r="I1730" s="134"/>
      <c r="J1730" s="132">
        <v>0.24307402939412284</v>
      </c>
      <c r="K1730" s="142"/>
      <c r="L1730" s="134"/>
      <c r="M1730" s="134"/>
    </row>
    <row r="1731" spans="1:14">
      <c r="A1731" s="17" t="s">
        <v>293</v>
      </c>
      <c r="B1731" s="135">
        <v>1</v>
      </c>
      <c r="C1731" s="142"/>
      <c r="D1731" s="136">
        <v>1</v>
      </c>
      <c r="E1731" s="136">
        <v>1</v>
      </c>
      <c r="F1731" s="136">
        <v>1</v>
      </c>
      <c r="G1731" s="136">
        <v>1</v>
      </c>
      <c r="H1731" s="136">
        <v>1</v>
      </c>
      <c r="I1731" s="136">
        <v>1</v>
      </c>
      <c r="J1731" s="136">
        <v>1</v>
      </c>
      <c r="K1731" s="142"/>
      <c r="L1731" s="136">
        <v>1</v>
      </c>
      <c r="M1731" s="136">
        <v>1</v>
      </c>
    </row>
    <row r="1732" spans="1:14">
      <c r="A1732" s="30" t="s">
        <v>295</v>
      </c>
      <c r="B1732" s="137">
        <v>1.2412550000000002</v>
      </c>
      <c r="C1732" s="142"/>
      <c r="D1732" s="138">
        <v>1.60938</v>
      </c>
      <c r="E1732" s="161">
        <v>2.7040600000000001</v>
      </c>
      <c r="F1732" s="138">
        <v>5.5432968536251712</v>
      </c>
      <c r="G1732" s="138">
        <v>4.674855761352954</v>
      </c>
      <c r="H1732" s="138">
        <v>3.555640076654135</v>
      </c>
      <c r="I1732" s="138">
        <v>7.5960037374282532</v>
      </c>
      <c r="J1732" s="138">
        <v>3.6703356299869112</v>
      </c>
      <c r="K1732" s="142"/>
      <c r="L1732" s="138">
        <v>1.7420104866808903</v>
      </c>
      <c r="M1732" s="138">
        <v>0.94016548444493997</v>
      </c>
    </row>
    <row r="1733" spans="1:14">
      <c r="A1733" s="22" t="s">
        <v>294</v>
      </c>
      <c r="B1733" s="139">
        <v>2</v>
      </c>
      <c r="C1733" s="149"/>
      <c r="D1733" s="140">
        <v>3</v>
      </c>
      <c r="E1733" s="162">
        <v>3</v>
      </c>
      <c r="F1733" s="162">
        <v>9</v>
      </c>
      <c r="G1733" s="162">
        <v>3</v>
      </c>
      <c r="H1733" s="162">
        <v>5</v>
      </c>
      <c r="I1733" s="162">
        <v>3</v>
      </c>
      <c r="J1733" s="162">
        <v>5</v>
      </c>
      <c r="K1733" s="149"/>
      <c r="L1733" s="162">
        <v>3</v>
      </c>
      <c r="M1733" s="162">
        <v>1</v>
      </c>
    </row>
    <row r="1734" spans="1:14">
      <c r="A1734"/>
    </row>
    <row r="1735" spans="1:14">
      <c r="A1735" s="61" t="s">
        <v>488</v>
      </c>
      <c r="B1735" s="141">
        <f>B1726+B1727</f>
        <v>0.49182883452634629</v>
      </c>
      <c r="C1735" s="142"/>
      <c r="D1735" s="141">
        <f t="shared" ref="D1735:J1735" si="318">D1726+D1727</f>
        <v>0.34852241235755377</v>
      </c>
      <c r="E1735" s="141">
        <f t="shared" si="318"/>
        <v>0.35399732254461808</v>
      </c>
      <c r="F1735" s="141">
        <f t="shared" si="318"/>
        <v>0.10563528003652384</v>
      </c>
      <c r="G1735" s="141">
        <f t="shared" si="318"/>
        <v>0</v>
      </c>
      <c r="H1735" s="141">
        <f t="shared" si="318"/>
        <v>0.2824199786061054</v>
      </c>
      <c r="I1735" s="141">
        <f t="shared" si="318"/>
        <v>0.12747588577977273</v>
      </c>
      <c r="J1735" s="141">
        <f t="shared" si="318"/>
        <v>0.53138288275607604</v>
      </c>
      <c r="K1735" s="142"/>
      <c r="L1735" s="141">
        <f t="shared" ref="L1735:M1735" si="319">L1726+L1727</f>
        <v>1</v>
      </c>
      <c r="M1735" s="141">
        <f t="shared" si="319"/>
        <v>0</v>
      </c>
    </row>
    <row r="1736" spans="1:14">
      <c r="A1736" s="63" t="s">
        <v>489</v>
      </c>
      <c r="B1736" s="141">
        <f>B1728</f>
        <v>0.5081711654736536</v>
      </c>
      <c r="C1736" s="142"/>
      <c r="D1736" s="141">
        <f t="shared" ref="D1736:J1736" si="320">D1728</f>
        <v>0</v>
      </c>
      <c r="E1736" s="141">
        <f t="shared" si="320"/>
        <v>0</v>
      </c>
      <c r="F1736" s="141">
        <f t="shared" si="320"/>
        <v>0.14594721320780324</v>
      </c>
      <c r="G1736" s="141">
        <f t="shared" si="320"/>
        <v>0.30070102078465133</v>
      </c>
      <c r="H1736" s="141">
        <f t="shared" si="320"/>
        <v>0</v>
      </c>
      <c r="I1736" s="141">
        <f t="shared" si="320"/>
        <v>0</v>
      </c>
      <c r="J1736" s="141">
        <f t="shared" si="320"/>
        <v>0</v>
      </c>
      <c r="K1736" s="142"/>
      <c r="L1736" s="141">
        <f t="shared" ref="L1736:M1736" si="321">L1728</f>
        <v>0</v>
      </c>
      <c r="M1736" s="141">
        <f t="shared" si="321"/>
        <v>0</v>
      </c>
    </row>
    <row r="1737" spans="1:14">
      <c r="A1737" s="60" t="s">
        <v>490</v>
      </c>
      <c r="B1737" s="141">
        <f>B1729+B1730</f>
        <v>0</v>
      </c>
      <c r="C1737" s="142"/>
      <c r="D1737" s="141">
        <f t="shared" ref="D1737:J1737" si="322">D1729+D1730</f>
        <v>0.65147758764244612</v>
      </c>
      <c r="E1737" s="141">
        <f t="shared" si="322"/>
        <v>0.64600267745538187</v>
      </c>
      <c r="F1737" s="141">
        <f t="shared" si="322"/>
        <v>0.74841750675567287</v>
      </c>
      <c r="G1737" s="141">
        <f t="shared" si="322"/>
        <v>0.69929897921534878</v>
      </c>
      <c r="H1737" s="141">
        <f t="shared" si="322"/>
        <v>0.71758002139389454</v>
      </c>
      <c r="I1737" s="141">
        <f t="shared" si="322"/>
        <v>0.87252411422022713</v>
      </c>
      <c r="J1737" s="141">
        <f t="shared" si="322"/>
        <v>0.46861711724392396</v>
      </c>
      <c r="K1737" s="142"/>
      <c r="L1737" s="141">
        <f t="shared" ref="L1737:M1737" si="323">L1729+L1730</f>
        <v>0</v>
      </c>
      <c r="M1737" s="141">
        <f t="shared" si="323"/>
        <v>1</v>
      </c>
    </row>
    <row r="1738" spans="1:14">
      <c r="A1738"/>
      <c r="B1738" s="142"/>
      <c r="C1738" s="142"/>
      <c r="D1738" s="142"/>
      <c r="E1738" s="142"/>
      <c r="F1738" s="142"/>
      <c r="G1738" s="142"/>
      <c r="H1738" s="142"/>
      <c r="I1738" s="142"/>
      <c r="J1738" s="142"/>
      <c r="K1738" s="142"/>
      <c r="L1738" s="142"/>
      <c r="M1738" s="142"/>
    </row>
    <row r="1739" spans="1:14">
      <c r="A1739" s="64" t="s">
        <v>491</v>
      </c>
      <c r="B1739" s="150">
        <v>2.0163423309473076</v>
      </c>
      <c r="C1739" s="142"/>
      <c r="D1739" s="148">
        <v>3.6404578160533871</v>
      </c>
      <c r="E1739" s="143">
        <v>3.2812474575268298</v>
      </c>
      <c r="F1739" s="148">
        <v>4.054970817960835</v>
      </c>
      <c r="G1739" s="143">
        <v>4.0978969376460466</v>
      </c>
      <c r="H1739" s="143">
        <v>3.8815930222990209</v>
      </c>
      <c r="I1739" s="143">
        <v>3.6175723426606821</v>
      </c>
      <c r="J1739" s="143">
        <v>2.795009781488845</v>
      </c>
      <c r="K1739" s="142"/>
      <c r="L1739" s="143">
        <v>2.795009781488845</v>
      </c>
      <c r="M1739" s="143">
        <v>2.795009781488845</v>
      </c>
    </row>
    <row r="1740" spans="1:14">
      <c r="A1740"/>
    </row>
    <row r="1741" spans="1:14">
      <c r="A1741" s="51" t="s">
        <v>394</v>
      </c>
      <c r="B1741" s="51" t="s">
        <v>450</v>
      </c>
    </row>
    <row r="1742" spans="1:14">
      <c r="A1742" s="51" t="s">
        <v>396</v>
      </c>
      <c r="B1742" s="51" t="s">
        <v>397</v>
      </c>
    </row>
    <row r="1743" spans="1:14">
      <c r="A1743" s="48"/>
      <c r="B1743" s="49"/>
      <c r="C1743" s="49"/>
      <c r="D1743" s="49"/>
      <c r="E1743" s="49"/>
      <c r="F1743" s="49"/>
      <c r="G1743" s="49"/>
      <c r="H1743" s="49"/>
      <c r="I1743" s="49"/>
      <c r="J1743" s="49"/>
      <c r="K1743" s="49"/>
      <c r="L1743" s="49"/>
      <c r="M1743" s="49"/>
      <c r="N1743" s="49"/>
    </row>
    <row r="1744" spans="1:14">
      <c r="A1744" s="18" t="s">
        <v>451</v>
      </c>
      <c r="B1744" s="1"/>
      <c r="C1744" s="1"/>
      <c r="D1744" s="1"/>
      <c r="E1744" s="1"/>
      <c r="F1744" s="1"/>
      <c r="G1744" s="1"/>
      <c r="H1744" s="1"/>
      <c r="I1744" s="1"/>
      <c r="J1744" s="1"/>
      <c r="K1744" s="1"/>
      <c r="L1744" s="1"/>
      <c r="M1744" s="1"/>
      <c r="N1744" s="2"/>
    </row>
    <row r="1746" spans="1:13">
      <c r="B1746" s="3" t="s">
        <v>48</v>
      </c>
      <c r="C1746" s="4" t="s">
        <v>49</v>
      </c>
      <c r="D1746" s="4" t="s">
        <v>0</v>
      </c>
      <c r="E1746" s="4" t="s">
        <v>1</v>
      </c>
      <c r="F1746" s="4" t="s">
        <v>2</v>
      </c>
      <c r="G1746" s="4" t="s">
        <v>3</v>
      </c>
      <c r="H1746" s="4" t="s">
        <v>4</v>
      </c>
      <c r="I1746" s="4" t="s">
        <v>5</v>
      </c>
      <c r="J1746" s="4" t="s">
        <v>6</v>
      </c>
      <c r="K1746" s="4" t="s">
        <v>7</v>
      </c>
      <c r="L1746" s="4" t="s">
        <v>8</v>
      </c>
      <c r="M1746" s="4" t="s">
        <v>9</v>
      </c>
    </row>
    <row r="1747" spans="1:13">
      <c r="A1747" s="15" t="s">
        <v>192</v>
      </c>
      <c r="B1747" s="5">
        <v>8.1530034820633243E-2</v>
      </c>
      <c r="C1747" s="6">
        <v>0.1458920708744722</v>
      </c>
      <c r="D1747" s="6">
        <v>0.20603600650661708</v>
      </c>
      <c r="E1747" s="6">
        <v>0.23372638687370592</v>
      </c>
      <c r="F1747" s="6">
        <v>0.17419591876916155</v>
      </c>
      <c r="G1747" s="6">
        <v>0.2192130101804291</v>
      </c>
      <c r="H1747" s="6">
        <v>0.21431468437607598</v>
      </c>
      <c r="I1747" s="6">
        <v>0.21687657358085718</v>
      </c>
      <c r="J1747" s="6">
        <v>0.24311719809899301</v>
      </c>
      <c r="K1747" s="6">
        <v>6.3459434146451263E-2</v>
      </c>
      <c r="L1747" s="130">
        <v>0.11189798775961173</v>
      </c>
      <c r="M1747" s="6">
        <v>0.24535592173933504</v>
      </c>
    </row>
    <row r="1748" spans="1:13">
      <c r="A1748" s="16" t="s">
        <v>45</v>
      </c>
      <c r="B1748" s="7">
        <v>0.11144196291197667</v>
      </c>
      <c r="C1748" s="8">
        <v>0.16599310406114787</v>
      </c>
      <c r="D1748" s="8">
        <v>0.12891919603563168</v>
      </c>
      <c r="E1748" s="8">
        <v>0.11184177186741374</v>
      </c>
      <c r="F1748" s="8">
        <v>0.20380664078980679</v>
      </c>
      <c r="G1748" s="8">
        <v>0.17796975541009138</v>
      </c>
      <c r="H1748" s="8">
        <v>0.13899036525656663</v>
      </c>
      <c r="I1748" s="8">
        <v>9.6051519722213416E-2</v>
      </c>
      <c r="J1748" s="8">
        <v>0.15670741956249282</v>
      </c>
      <c r="K1748" s="8">
        <v>9.6758376452159997E-2</v>
      </c>
      <c r="L1748" s="132">
        <v>6.9775758210356781E-2</v>
      </c>
      <c r="M1748" s="8">
        <v>9.9494847761084679E-2</v>
      </c>
    </row>
    <row r="1749" spans="1:13">
      <c r="A1749" s="16" t="s">
        <v>12</v>
      </c>
      <c r="B1749" s="7">
        <v>0.24420866466920399</v>
      </c>
      <c r="C1749" s="8">
        <v>0.28157377395028632</v>
      </c>
      <c r="D1749" s="8">
        <v>0.27177288301673519</v>
      </c>
      <c r="E1749" s="8">
        <v>0.34239361525294937</v>
      </c>
      <c r="F1749" s="8">
        <v>0.33468694624926182</v>
      </c>
      <c r="G1749" s="8">
        <v>0.21265089843677557</v>
      </c>
      <c r="H1749" s="8">
        <v>0.24042653143400702</v>
      </c>
      <c r="I1749" s="8">
        <v>0.24823138884643009</v>
      </c>
      <c r="J1749" s="8">
        <v>0.26492045306320772</v>
      </c>
      <c r="K1749" s="8">
        <v>0.25273335760109</v>
      </c>
      <c r="L1749" s="132">
        <v>0.11165743483234863</v>
      </c>
      <c r="M1749" s="8">
        <v>0.23992246135493811</v>
      </c>
    </row>
    <row r="1750" spans="1:13">
      <c r="A1750" s="16" t="s">
        <v>46</v>
      </c>
      <c r="B1750" s="7">
        <v>0.38808972386428048</v>
      </c>
      <c r="C1750" s="8">
        <v>0.21201640344300832</v>
      </c>
      <c r="D1750" s="8">
        <v>0.29115968300578271</v>
      </c>
      <c r="E1750" s="8">
        <v>0.26508820203125461</v>
      </c>
      <c r="F1750" s="8">
        <v>0.14196059404269681</v>
      </c>
      <c r="G1750" s="8">
        <v>0.21279692918204238</v>
      </c>
      <c r="H1750" s="8">
        <v>0.34784137395759779</v>
      </c>
      <c r="I1750" s="8">
        <v>0.35004225055589044</v>
      </c>
      <c r="J1750" s="8">
        <v>0.27011408575156509</v>
      </c>
      <c r="K1750" s="8">
        <v>0.3930654861893228</v>
      </c>
      <c r="L1750" s="132">
        <v>0.31252828608008559</v>
      </c>
      <c r="M1750" s="8">
        <v>0.10444172960359556</v>
      </c>
    </row>
    <row r="1751" spans="1:13">
      <c r="A1751" s="16" t="s">
        <v>193</v>
      </c>
      <c r="B1751" s="7">
        <v>0.17472961373390553</v>
      </c>
      <c r="C1751" s="8">
        <v>0.19452464767108529</v>
      </c>
      <c r="D1751" s="8">
        <v>0.10211223143523329</v>
      </c>
      <c r="E1751" s="8">
        <v>4.6950023974676361E-2</v>
      </c>
      <c r="F1751" s="8">
        <v>0.1453499001490732</v>
      </c>
      <c r="G1751" s="8">
        <v>0.17736940679066143</v>
      </c>
      <c r="H1751" s="8">
        <v>5.8427044975752664E-2</v>
      </c>
      <c r="I1751" s="8">
        <v>8.8798267294608949E-2</v>
      </c>
      <c r="J1751" s="8">
        <v>6.5140843523741318E-2</v>
      </c>
      <c r="K1751" s="8">
        <v>0.19398334561097599</v>
      </c>
      <c r="L1751" s="132">
        <v>0.39414053311759728</v>
      </c>
      <c r="M1751" s="8">
        <v>0.31078503954104664</v>
      </c>
    </row>
    <row r="1752" spans="1:13">
      <c r="A1752" s="17" t="s">
        <v>293</v>
      </c>
      <c r="B1752" s="9">
        <v>1</v>
      </c>
      <c r="C1752" s="10">
        <v>1</v>
      </c>
      <c r="D1752" s="10">
        <v>1</v>
      </c>
      <c r="E1752" s="10">
        <v>1</v>
      </c>
      <c r="F1752" s="10">
        <v>1</v>
      </c>
      <c r="G1752" s="10">
        <v>1</v>
      </c>
      <c r="H1752" s="10">
        <v>1</v>
      </c>
      <c r="I1752" s="10">
        <v>1</v>
      </c>
      <c r="J1752" s="10">
        <v>1</v>
      </c>
      <c r="K1752" s="10">
        <v>1</v>
      </c>
      <c r="L1752" s="136">
        <v>1</v>
      </c>
      <c r="M1752" s="10">
        <v>1</v>
      </c>
    </row>
    <row r="1753" spans="1:13">
      <c r="A1753" s="30" t="s">
        <v>295</v>
      </c>
      <c r="B1753" s="29">
        <v>38.590625000000003</v>
      </c>
      <c r="C1753" s="28">
        <v>41.52299</v>
      </c>
      <c r="D1753" s="31">
        <v>37.617090000000005</v>
      </c>
      <c r="E1753" s="28">
        <v>40.156955000000004</v>
      </c>
      <c r="F1753" s="28">
        <v>38.90889192886457</v>
      </c>
      <c r="G1753" s="28">
        <v>62.009825763738974</v>
      </c>
      <c r="H1753" s="28">
        <v>50.135022454980316</v>
      </c>
      <c r="I1753" s="28">
        <v>50.307438294711304</v>
      </c>
      <c r="J1753" s="28">
        <v>32.293940625085682</v>
      </c>
      <c r="K1753" s="28">
        <v>38.760669003908653</v>
      </c>
      <c r="L1753" s="138">
        <v>31.286677866438218</v>
      </c>
      <c r="M1753" s="28">
        <v>30.500602414445179</v>
      </c>
    </row>
    <row r="1754" spans="1:13">
      <c r="A1754" s="22" t="s">
        <v>294</v>
      </c>
      <c r="B1754" s="21">
        <v>61</v>
      </c>
      <c r="C1754" s="20">
        <v>47</v>
      </c>
      <c r="D1754" s="27">
        <v>69</v>
      </c>
      <c r="E1754" s="27">
        <v>46</v>
      </c>
      <c r="F1754" s="27">
        <v>58</v>
      </c>
      <c r="G1754" s="27">
        <v>37</v>
      </c>
      <c r="H1754" s="27">
        <v>60</v>
      </c>
      <c r="I1754" s="27">
        <v>36</v>
      </c>
      <c r="J1754" s="27">
        <v>43</v>
      </c>
      <c r="K1754" s="27">
        <v>40</v>
      </c>
      <c r="L1754" s="162">
        <v>22</v>
      </c>
      <c r="M1754" s="27">
        <v>27</v>
      </c>
    </row>
    <row r="1755" spans="1:13">
      <c r="A1755"/>
    </row>
    <row r="1756" spans="1:13">
      <c r="A1756" s="61" t="s">
        <v>488</v>
      </c>
      <c r="B1756" s="62">
        <f>B1747+B1748</f>
        <v>0.19297199773260992</v>
      </c>
      <c r="C1756" s="62">
        <f t="shared" ref="C1756:M1756" si="324">C1747+C1748</f>
        <v>0.31188517493562007</v>
      </c>
      <c r="D1756" s="62">
        <f t="shared" si="324"/>
        <v>0.33495520254224875</v>
      </c>
      <c r="E1756" s="62">
        <f t="shared" si="324"/>
        <v>0.34556815874111968</v>
      </c>
      <c r="F1756" s="62">
        <f t="shared" si="324"/>
        <v>0.37800255955896833</v>
      </c>
      <c r="G1756" s="62">
        <f t="shared" si="324"/>
        <v>0.39718276559052046</v>
      </c>
      <c r="H1756" s="62">
        <f t="shared" si="324"/>
        <v>0.35330504963264264</v>
      </c>
      <c r="I1756" s="62">
        <f t="shared" si="324"/>
        <v>0.31292809330307059</v>
      </c>
      <c r="J1756" s="62">
        <f t="shared" si="324"/>
        <v>0.3998246176614858</v>
      </c>
      <c r="K1756" s="62">
        <f t="shared" si="324"/>
        <v>0.16021781059861126</v>
      </c>
      <c r="L1756" s="141">
        <f t="shared" si="324"/>
        <v>0.18167374596996849</v>
      </c>
      <c r="M1756" s="62">
        <f t="shared" si="324"/>
        <v>0.34485076950041971</v>
      </c>
    </row>
    <row r="1757" spans="1:13">
      <c r="A1757" s="63" t="s">
        <v>489</v>
      </c>
      <c r="B1757" s="62">
        <f>B1749</f>
        <v>0.24420866466920399</v>
      </c>
      <c r="C1757" s="62">
        <f t="shared" ref="C1757:M1757" si="325">C1749</f>
        <v>0.28157377395028632</v>
      </c>
      <c r="D1757" s="62">
        <f t="shared" si="325"/>
        <v>0.27177288301673519</v>
      </c>
      <c r="E1757" s="62">
        <f t="shared" si="325"/>
        <v>0.34239361525294937</v>
      </c>
      <c r="F1757" s="62">
        <f t="shared" si="325"/>
        <v>0.33468694624926182</v>
      </c>
      <c r="G1757" s="62">
        <f t="shared" si="325"/>
        <v>0.21265089843677557</v>
      </c>
      <c r="H1757" s="62">
        <f t="shared" si="325"/>
        <v>0.24042653143400702</v>
      </c>
      <c r="I1757" s="62">
        <f t="shared" si="325"/>
        <v>0.24823138884643009</v>
      </c>
      <c r="J1757" s="62">
        <f t="shared" si="325"/>
        <v>0.26492045306320772</v>
      </c>
      <c r="K1757" s="62">
        <f t="shared" si="325"/>
        <v>0.25273335760109</v>
      </c>
      <c r="L1757" s="141">
        <f t="shared" si="325"/>
        <v>0.11165743483234863</v>
      </c>
      <c r="M1757" s="62">
        <f t="shared" si="325"/>
        <v>0.23992246135493811</v>
      </c>
    </row>
    <row r="1758" spans="1:13">
      <c r="A1758" s="60" t="s">
        <v>490</v>
      </c>
      <c r="B1758" s="62">
        <f>B1750+B1751</f>
        <v>0.56281933759818603</v>
      </c>
      <c r="C1758" s="62">
        <f t="shared" ref="C1758:M1758" si="326">C1750+C1751</f>
        <v>0.40654105111409361</v>
      </c>
      <c r="D1758" s="62">
        <f t="shared" si="326"/>
        <v>0.393271914441016</v>
      </c>
      <c r="E1758" s="62">
        <f t="shared" si="326"/>
        <v>0.31203822600593095</v>
      </c>
      <c r="F1758" s="62">
        <f t="shared" si="326"/>
        <v>0.28731049419177002</v>
      </c>
      <c r="G1758" s="62">
        <f t="shared" si="326"/>
        <v>0.39016633597270378</v>
      </c>
      <c r="H1758" s="62">
        <f t="shared" si="326"/>
        <v>0.40626841893335047</v>
      </c>
      <c r="I1758" s="62">
        <f t="shared" si="326"/>
        <v>0.43884051785049938</v>
      </c>
      <c r="J1758" s="62">
        <f t="shared" si="326"/>
        <v>0.33525492927530642</v>
      </c>
      <c r="K1758" s="62">
        <f t="shared" si="326"/>
        <v>0.58704883180029876</v>
      </c>
      <c r="L1758" s="141">
        <f t="shared" si="326"/>
        <v>0.70666881919768287</v>
      </c>
      <c r="M1758" s="62">
        <f t="shared" si="326"/>
        <v>0.41522676914464218</v>
      </c>
    </row>
    <row r="1759" spans="1:13">
      <c r="A1759"/>
      <c r="L1759" s="142"/>
    </row>
    <row r="1760" spans="1:13">
      <c r="A1760" s="64" t="s">
        <v>491</v>
      </c>
      <c r="B1760" s="65">
        <v>3.4630469187788484</v>
      </c>
      <c r="C1760" s="66">
        <v>3.1432884529750869</v>
      </c>
      <c r="D1760" s="67">
        <v>2.9543929368273827</v>
      </c>
      <c r="E1760" s="66">
        <v>2.7796937043657826</v>
      </c>
      <c r="F1760" s="67">
        <v>2.8804619160127127</v>
      </c>
      <c r="G1760" s="66">
        <v>2.951139966992415</v>
      </c>
      <c r="H1760" s="66">
        <v>2.8970757299003838</v>
      </c>
      <c r="I1760" s="66">
        <v>2.997834118261181</v>
      </c>
      <c r="J1760" s="66">
        <v>2.7574539570385679</v>
      </c>
      <c r="K1760" s="66">
        <v>3.5573549326662124</v>
      </c>
      <c r="L1760" s="143">
        <v>3.8072376185856993</v>
      </c>
      <c r="M1760" s="66">
        <v>3.1358051174459338</v>
      </c>
    </row>
    <row r="1761" spans="1:14">
      <c r="A1761"/>
    </row>
    <row r="1762" spans="1:14">
      <c r="A1762" s="51" t="s">
        <v>394</v>
      </c>
      <c r="B1762" s="51" t="s">
        <v>444</v>
      </c>
    </row>
    <row r="1763" spans="1:14">
      <c r="A1763" s="51" t="s">
        <v>396</v>
      </c>
      <c r="B1763" s="51" t="s">
        <v>397</v>
      </c>
    </row>
    <row r="1764" spans="1:14">
      <c r="A1764" s="48"/>
      <c r="B1764" s="49"/>
      <c r="C1764" s="49"/>
      <c r="D1764" s="49"/>
      <c r="E1764" s="49"/>
      <c r="F1764" s="49"/>
      <c r="G1764" s="49"/>
      <c r="H1764" s="49"/>
      <c r="I1764" s="49"/>
      <c r="J1764" s="49"/>
      <c r="K1764" s="49"/>
      <c r="L1764" s="49"/>
      <c r="M1764" s="49"/>
      <c r="N1764" s="49"/>
    </row>
    <row r="1765" spans="1:14">
      <c r="A1765" s="18" t="s">
        <v>453</v>
      </c>
      <c r="B1765" s="1"/>
      <c r="C1765" s="1"/>
      <c r="D1765" s="1"/>
      <c r="E1765" s="1"/>
      <c r="F1765" s="1"/>
      <c r="G1765" s="1"/>
      <c r="H1765" s="1"/>
      <c r="I1765" s="1"/>
      <c r="J1765" s="1"/>
      <c r="K1765" s="1"/>
      <c r="L1765" s="1"/>
      <c r="M1765" s="1"/>
      <c r="N1765" s="2"/>
    </row>
    <row r="1767" spans="1:14">
      <c r="B1767" s="3" t="s">
        <v>48</v>
      </c>
      <c r="C1767" s="4" t="s">
        <v>49</v>
      </c>
      <c r="D1767" s="4" t="s">
        <v>0</v>
      </c>
      <c r="E1767" s="4" t="s">
        <v>1</v>
      </c>
      <c r="F1767" s="4" t="s">
        <v>2</v>
      </c>
      <c r="G1767" s="4" t="s">
        <v>3</v>
      </c>
      <c r="H1767" s="4" t="s">
        <v>4</v>
      </c>
      <c r="I1767" s="4" t="s">
        <v>5</v>
      </c>
      <c r="J1767" s="4" t="s">
        <v>6</v>
      </c>
      <c r="K1767" s="4" t="s">
        <v>7</v>
      </c>
      <c r="L1767" s="4" t="s">
        <v>8</v>
      </c>
      <c r="M1767" s="4" t="s">
        <v>9</v>
      </c>
    </row>
    <row r="1768" spans="1:14">
      <c r="A1768" s="15" t="s">
        <v>50</v>
      </c>
      <c r="B1768" s="5">
        <v>0.6037153645641169</v>
      </c>
      <c r="C1768" s="130">
        <v>0.47262227784431532</v>
      </c>
      <c r="D1768" s="6">
        <v>0.66676516074367564</v>
      </c>
      <c r="E1768" s="130">
        <v>0.95165689489799343</v>
      </c>
      <c r="F1768" s="6">
        <v>0.62810279498569432</v>
      </c>
      <c r="G1768" s="130">
        <v>0.51084363130583632</v>
      </c>
      <c r="H1768" s="6">
        <v>0.52097316962255569</v>
      </c>
      <c r="I1768" s="130">
        <v>0.48028740281335675</v>
      </c>
      <c r="J1768" s="6">
        <v>0.67308189949603314</v>
      </c>
      <c r="K1768" s="130">
        <v>0.65057350087041432</v>
      </c>
      <c r="L1768" s="130">
        <v>0.70848912120639607</v>
      </c>
      <c r="M1768" s="130">
        <v>0.65428205380900739</v>
      </c>
    </row>
    <row r="1769" spans="1:14">
      <c r="A1769" s="16" t="s">
        <v>51</v>
      </c>
      <c r="B1769" s="7">
        <v>0.19914748879096289</v>
      </c>
      <c r="C1769" s="132">
        <v>0.33548793436109769</v>
      </c>
      <c r="D1769" s="8">
        <v>0.11955935792896706</v>
      </c>
      <c r="E1769" s="134"/>
      <c r="F1769" s="8">
        <v>0.24839114334075105</v>
      </c>
      <c r="G1769" s="132">
        <v>0.26008131386080352</v>
      </c>
      <c r="H1769" s="8">
        <v>0.33342428376534783</v>
      </c>
      <c r="I1769" s="132">
        <v>7.3844995730528967E-2</v>
      </c>
      <c r="J1769" s="8">
        <v>8.3526162478907845E-2</v>
      </c>
      <c r="K1769" s="132">
        <v>0.30627394542641151</v>
      </c>
      <c r="L1769" s="132">
        <v>0.27466597816829952</v>
      </c>
      <c r="M1769" s="132">
        <v>0.34571794619099255</v>
      </c>
    </row>
    <row r="1770" spans="1:14">
      <c r="A1770" s="16" t="s">
        <v>194</v>
      </c>
      <c r="B1770" s="7">
        <v>0.19713714664492027</v>
      </c>
      <c r="C1770" s="132">
        <v>0.19188978779458707</v>
      </c>
      <c r="D1770" s="8">
        <v>0.2136754813273572</v>
      </c>
      <c r="E1770" s="132">
        <v>4.8343105102006539E-2</v>
      </c>
      <c r="F1770" s="8">
        <v>0.12350606167355456</v>
      </c>
      <c r="G1770" s="132">
        <v>0.22907505483336008</v>
      </c>
      <c r="H1770" s="8">
        <v>0.1456025466120964</v>
      </c>
      <c r="I1770" s="132">
        <v>0.44586760145611426</v>
      </c>
      <c r="J1770" s="8">
        <v>0.24339193802505907</v>
      </c>
      <c r="K1770" s="132">
        <v>4.3152553703174321E-2</v>
      </c>
      <c r="L1770" s="132">
        <v>1.6844900625304356E-2</v>
      </c>
      <c r="M1770" s="134"/>
    </row>
    <row r="1771" spans="1:14">
      <c r="A1771" s="17" t="s">
        <v>293</v>
      </c>
      <c r="B1771" s="9">
        <v>1</v>
      </c>
      <c r="C1771" s="136">
        <v>1</v>
      </c>
      <c r="D1771" s="10">
        <v>1</v>
      </c>
      <c r="E1771" s="136">
        <v>1</v>
      </c>
      <c r="F1771" s="10">
        <v>1</v>
      </c>
      <c r="G1771" s="136">
        <v>1</v>
      </c>
      <c r="H1771" s="10">
        <v>1</v>
      </c>
      <c r="I1771" s="136">
        <v>1</v>
      </c>
      <c r="J1771" s="10">
        <v>1</v>
      </c>
      <c r="K1771" s="136">
        <v>1</v>
      </c>
      <c r="L1771" s="136">
        <v>1</v>
      </c>
      <c r="M1771" s="136">
        <v>1</v>
      </c>
    </row>
    <row r="1772" spans="1:14">
      <c r="A1772" s="30" t="s">
        <v>295</v>
      </c>
      <c r="B1772" s="29">
        <v>15.855509999999999</v>
      </c>
      <c r="C1772" s="138">
        <v>18.393969999999996</v>
      </c>
      <c r="D1772" s="31">
        <v>22.353289999999998</v>
      </c>
      <c r="E1772" s="138">
        <v>19.199014999999999</v>
      </c>
      <c r="F1772" s="28">
        <v>15.921614227086186</v>
      </c>
      <c r="G1772" s="138">
        <v>26.868490575258512</v>
      </c>
      <c r="H1772" s="28">
        <v>24.126303778580731</v>
      </c>
      <c r="I1772" s="138">
        <v>25.826557793756635</v>
      </c>
      <c r="J1772" s="28">
        <v>20.592136058884066</v>
      </c>
      <c r="K1772" s="138">
        <v>19.781374901999655</v>
      </c>
      <c r="L1772" s="138">
        <v>13.802216470599362</v>
      </c>
      <c r="M1772" s="138">
        <v>7.2866615069137985</v>
      </c>
    </row>
    <row r="1773" spans="1:14">
      <c r="A1773" s="22" t="s">
        <v>294</v>
      </c>
      <c r="B1773" s="21">
        <v>25</v>
      </c>
      <c r="C1773" s="140">
        <v>21</v>
      </c>
      <c r="D1773" s="27">
        <v>41</v>
      </c>
      <c r="E1773" s="162">
        <v>22</v>
      </c>
      <c r="F1773" s="27">
        <v>26</v>
      </c>
      <c r="G1773" s="162">
        <v>18</v>
      </c>
      <c r="H1773" s="27">
        <v>28</v>
      </c>
      <c r="I1773" s="162">
        <v>16</v>
      </c>
      <c r="J1773" s="27">
        <v>26</v>
      </c>
      <c r="K1773" s="162">
        <v>19</v>
      </c>
      <c r="L1773" s="162">
        <v>13</v>
      </c>
      <c r="M1773" s="162">
        <v>9</v>
      </c>
    </row>
    <row r="1774" spans="1:14">
      <c r="A1774"/>
    </row>
    <row r="1775" spans="1:14">
      <c r="A1775" s="51" t="s">
        <v>394</v>
      </c>
      <c r="B1775" s="51" t="s">
        <v>452</v>
      </c>
    </row>
    <row r="1776" spans="1:14">
      <c r="A1776" s="51" t="s">
        <v>396</v>
      </c>
      <c r="B1776" s="51" t="s">
        <v>397</v>
      </c>
    </row>
    <row r="1777" spans="1:14">
      <c r="A1777" s="48"/>
      <c r="B1777" s="49"/>
      <c r="C1777" s="49"/>
      <c r="D1777" s="49"/>
      <c r="E1777" s="49"/>
      <c r="F1777" s="49"/>
      <c r="G1777" s="49"/>
      <c r="H1777" s="49"/>
      <c r="I1777" s="49"/>
      <c r="J1777" s="49"/>
      <c r="K1777" s="49"/>
      <c r="L1777" s="49"/>
      <c r="M1777" s="49"/>
      <c r="N1777" s="49"/>
    </row>
    <row r="1778" spans="1:14">
      <c r="A1778" s="18" t="s">
        <v>454</v>
      </c>
      <c r="B1778" s="1"/>
      <c r="C1778" s="1"/>
      <c r="D1778" s="1"/>
      <c r="E1778" s="1"/>
      <c r="F1778" s="1"/>
      <c r="G1778" s="1"/>
      <c r="H1778" s="1"/>
      <c r="I1778" s="1"/>
      <c r="J1778" s="1"/>
      <c r="K1778" s="1"/>
      <c r="L1778" s="1"/>
      <c r="M1778" s="1"/>
    </row>
    <row r="1780" spans="1:14">
      <c r="B1780" s="3" t="s">
        <v>48</v>
      </c>
      <c r="C1780" s="4" t="s">
        <v>49</v>
      </c>
      <c r="D1780" s="4" t="s">
        <v>0</v>
      </c>
      <c r="E1780" s="4" t="s">
        <v>1</v>
      </c>
      <c r="F1780" s="4" t="s">
        <v>2</v>
      </c>
      <c r="G1780" s="4" t="s">
        <v>3</v>
      </c>
      <c r="H1780" s="4" t="s">
        <v>4</v>
      </c>
      <c r="I1780" s="4" t="s">
        <v>5</v>
      </c>
      <c r="J1780" s="4" t="s">
        <v>6</v>
      </c>
      <c r="K1780" s="4" t="s">
        <v>7</v>
      </c>
      <c r="L1780" s="4" t="s">
        <v>8</v>
      </c>
      <c r="M1780" s="4" t="s">
        <v>9</v>
      </c>
    </row>
    <row r="1781" spans="1:14">
      <c r="A1781" s="15" t="s">
        <v>175</v>
      </c>
      <c r="B1781" s="129">
        <v>0.52855425834041547</v>
      </c>
      <c r="C1781" s="130">
        <v>0.59240458278694175</v>
      </c>
      <c r="D1781" s="6">
        <v>0.48165692065997978</v>
      </c>
      <c r="E1781" s="130">
        <v>0.47229538815190852</v>
      </c>
      <c r="F1781" s="130">
        <v>0.59318359027673284</v>
      </c>
      <c r="G1781" s="130">
        <v>0.59457336740250488</v>
      </c>
      <c r="H1781" s="130">
        <v>0.35357855717137154</v>
      </c>
      <c r="I1781" s="130">
        <v>0.31705947716240718</v>
      </c>
      <c r="J1781" s="130">
        <v>0.48623801456246196</v>
      </c>
      <c r="K1781" s="130">
        <v>0.15813061715656937</v>
      </c>
      <c r="L1781" s="130">
        <v>0.25012809978097711</v>
      </c>
      <c r="M1781" s="130">
        <v>0.49232648825961073</v>
      </c>
    </row>
    <row r="1782" spans="1:14">
      <c r="A1782" s="16" t="s">
        <v>176</v>
      </c>
      <c r="B1782" s="131">
        <v>0.13702993507772235</v>
      </c>
      <c r="C1782" s="132">
        <v>0.19315802792923367</v>
      </c>
      <c r="D1782" s="8">
        <v>0.2497276809961089</v>
      </c>
      <c r="E1782" s="132">
        <v>0.33817017521054693</v>
      </c>
      <c r="F1782" s="132">
        <v>0.12476232165574597</v>
      </c>
      <c r="G1782" s="132">
        <v>0.25662882754576299</v>
      </c>
      <c r="H1782" s="132">
        <v>0.25716497035084351</v>
      </c>
      <c r="I1782" s="132">
        <v>0.19316919118077081</v>
      </c>
      <c r="J1782" s="132">
        <v>0.28184686546002458</v>
      </c>
      <c r="K1782" s="132">
        <v>0.21034627171650727</v>
      </c>
      <c r="L1782" s="134"/>
      <c r="M1782" s="132">
        <v>0.19720172047329748</v>
      </c>
    </row>
    <row r="1783" spans="1:14">
      <c r="A1783" s="16" t="s">
        <v>12</v>
      </c>
      <c r="B1783" s="131">
        <v>0.26471511557147426</v>
      </c>
      <c r="C1783" s="132">
        <v>9.6545655324729099E-2</v>
      </c>
      <c r="D1783" s="8">
        <v>0.18398499234621735</v>
      </c>
      <c r="E1783" s="132">
        <v>0.1425708949352453</v>
      </c>
      <c r="F1783" s="132">
        <v>0.22349971957375211</v>
      </c>
      <c r="G1783" s="132">
        <v>0.14879780505173207</v>
      </c>
      <c r="H1783" s="132">
        <v>0.22505426464854547</v>
      </c>
      <c r="I1783" s="132">
        <v>0.48977133165682196</v>
      </c>
      <c r="J1783" s="132">
        <v>0.16754637684262835</v>
      </c>
      <c r="K1783" s="132">
        <v>0.17854946716944275</v>
      </c>
      <c r="L1783" s="132">
        <v>0.68489205012131127</v>
      </c>
      <c r="M1783" s="132">
        <v>0.31047179126709185</v>
      </c>
    </row>
    <row r="1784" spans="1:14">
      <c r="A1784" s="16" t="s">
        <v>177</v>
      </c>
      <c r="B1784" s="131">
        <v>6.9700691010387866E-2</v>
      </c>
      <c r="C1784" s="132">
        <v>0.1178917339590954</v>
      </c>
      <c r="D1784" s="8">
        <v>3.7633530243931408E-2</v>
      </c>
      <c r="E1784" s="132">
        <v>4.6963541702299424E-2</v>
      </c>
      <c r="F1784" s="134"/>
      <c r="G1784" s="134"/>
      <c r="H1784" s="132">
        <v>0.16420220782923947</v>
      </c>
      <c r="I1784" s="134"/>
      <c r="J1784" s="132">
        <v>6.4368743134885067E-2</v>
      </c>
      <c r="K1784" s="132">
        <v>0.45297364395748052</v>
      </c>
      <c r="L1784" s="134"/>
      <c r="M1784" s="134"/>
    </row>
    <row r="1785" spans="1:14">
      <c r="A1785" s="16" t="s">
        <v>178</v>
      </c>
      <c r="B1785" s="133"/>
      <c r="C1785" s="134"/>
      <c r="D1785" s="8">
        <v>4.6996875753762567E-2</v>
      </c>
      <c r="E1785" s="134"/>
      <c r="F1785" s="132">
        <v>5.855436849376907E-2</v>
      </c>
      <c r="G1785" s="134"/>
      <c r="H1785" s="134"/>
      <c r="I1785" s="134"/>
      <c r="J1785" s="134"/>
      <c r="K1785" s="134"/>
      <c r="L1785" s="132">
        <v>6.4979850097711706E-2</v>
      </c>
      <c r="M1785" s="134"/>
    </row>
    <row r="1786" spans="1:14">
      <c r="A1786" s="17" t="s">
        <v>293</v>
      </c>
      <c r="B1786" s="135">
        <v>1</v>
      </c>
      <c r="C1786" s="136">
        <v>1</v>
      </c>
      <c r="D1786" s="10">
        <v>1</v>
      </c>
      <c r="E1786" s="136">
        <v>1</v>
      </c>
      <c r="F1786" s="136">
        <v>1</v>
      </c>
      <c r="G1786" s="136">
        <v>1</v>
      </c>
      <c r="H1786" s="136">
        <v>1</v>
      </c>
      <c r="I1786" s="136">
        <v>1</v>
      </c>
      <c r="J1786" s="136">
        <v>1</v>
      </c>
      <c r="K1786" s="136">
        <v>1</v>
      </c>
      <c r="L1786" s="136">
        <v>1</v>
      </c>
      <c r="M1786" s="136">
        <v>1</v>
      </c>
    </row>
    <row r="1787" spans="1:14">
      <c r="A1787" s="30" t="s">
        <v>295</v>
      </c>
      <c r="B1787" s="137">
        <v>9.5722149999999999</v>
      </c>
      <c r="C1787" s="138">
        <v>8.6934000000000005</v>
      </c>
      <c r="D1787" s="31">
        <v>14.904394999999999</v>
      </c>
      <c r="E1787" s="138">
        <v>18.270875</v>
      </c>
      <c r="F1787" s="138">
        <v>10.000410396716827</v>
      </c>
      <c r="G1787" s="138">
        <v>13.725597293171699</v>
      </c>
      <c r="H1787" s="138">
        <v>12.569156950803844</v>
      </c>
      <c r="I1787" s="138">
        <v>12.40417036637243</v>
      </c>
      <c r="J1787" s="138">
        <v>13.860194053194444</v>
      </c>
      <c r="K1787" s="138">
        <v>12.869238322024064</v>
      </c>
      <c r="L1787" s="138">
        <v>9.7787202179553869</v>
      </c>
      <c r="M1787" s="138">
        <v>4.767531856154597</v>
      </c>
    </row>
    <row r="1788" spans="1:14">
      <c r="A1788" s="22" t="s">
        <v>294</v>
      </c>
      <c r="B1788" s="139">
        <v>15</v>
      </c>
      <c r="C1788" s="140">
        <v>10</v>
      </c>
      <c r="D1788" s="27">
        <v>27</v>
      </c>
      <c r="E1788" s="162">
        <v>21</v>
      </c>
      <c r="F1788" s="162">
        <v>16</v>
      </c>
      <c r="G1788" s="162">
        <v>10</v>
      </c>
      <c r="H1788" s="162">
        <v>15</v>
      </c>
      <c r="I1788" s="162">
        <v>10</v>
      </c>
      <c r="J1788" s="162">
        <v>19</v>
      </c>
      <c r="K1788" s="162">
        <v>12</v>
      </c>
      <c r="L1788" s="162">
        <v>8</v>
      </c>
      <c r="M1788" s="162">
        <v>7</v>
      </c>
    </row>
    <row r="1789" spans="1:14">
      <c r="A1789"/>
    </row>
    <row r="1790" spans="1:14">
      <c r="A1790" s="61" t="s">
        <v>488</v>
      </c>
      <c r="B1790" s="141">
        <f>B1781+B1782</f>
        <v>0.66558419341813779</v>
      </c>
      <c r="C1790" s="141">
        <f t="shared" ref="C1790:M1790" si="327">C1781+C1782</f>
        <v>0.78556261071617539</v>
      </c>
      <c r="D1790" s="62">
        <f t="shared" si="327"/>
        <v>0.73138460165608865</v>
      </c>
      <c r="E1790" s="141">
        <f t="shared" si="327"/>
        <v>0.81046556336245545</v>
      </c>
      <c r="F1790" s="141">
        <f t="shared" si="327"/>
        <v>0.71794591193247881</v>
      </c>
      <c r="G1790" s="141">
        <f t="shared" si="327"/>
        <v>0.85120219494826788</v>
      </c>
      <c r="H1790" s="141">
        <f t="shared" si="327"/>
        <v>0.61074352752221506</v>
      </c>
      <c r="I1790" s="141">
        <f t="shared" si="327"/>
        <v>0.51022866834317804</v>
      </c>
      <c r="J1790" s="141">
        <f t="shared" si="327"/>
        <v>0.76808488002248654</v>
      </c>
      <c r="K1790" s="141">
        <f t="shared" si="327"/>
        <v>0.36847688887307661</v>
      </c>
      <c r="L1790" s="141">
        <f t="shared" si="327"/>
        <v>0.25012809978097711</v>
      </c>
      <c r="M1790" s="141">
        <f t="shared" si="327"/>
        <v>0.68952820873290821</v>
      </c>
      <c r="N1790" s="142"/>
    </row>
    <row r="1791" spans="1:14">
      <c r="A1791" s="63" t="s">
        <v>489</v>
      </c>
      <c r="B1791" s="141">
        <f>B1783</f>
        <v>0.26471511557147426</v>
      </c>
      <c r="C1791" s="141">
        <f t="shared" ref="C1791:M1791" si="328">C1783</f>
        <v>9.6545655324729099E-2</v>
      </c>
      <c r="D1791" s="62">
        <f t="shared" si="328"/>
        <v>0.18398499234621735</v>
      </c>
      <c r="E1791" s="141">
        <f t="shared" si="328"/>
        <v>0.1425708949352453</v>
      </c>
      <c r="F1791" s="141">
        <f t="shared" si="328"/>
        <v>0.22349971957375211</v>
      </c>
      <c r="G1791" s="141">
        <f t="shared" si="328"/>
        <v>0.14879780505173207</v>
      </c>
      <c r="H1791" s="141">
        <f t="shared" si="328"/>
        <v>0.22505426464854547</v>
      </c>
      <c r="I1791" s="141">
        <f t="shared" si="328"/>
        <v>0.48977133165682196</v>
      </c>
      <c r="J1791" s="141">
        <f t="shared" si="328"/>
        <v>0.16754637684262835</v>
      </c>
      <c r="K1791" s="141">
        <f t="shared" si="328"/>
        <v>0.17854946716944275</v>
      </c>
      <c r="L1791" s="141">
        <f t="shared" si="328"/>
        <v>0.68489205012131127</v>
      </c>
      <c r="M1791" s="141">
        <f t="shared" si="328"/>
        <v>0.31047179126709185</v>
      </c>
      <c r="N1791" s="142"/>
    </row>
    <row r="1792" spans="1:14">
      <c r="A1792" s="60" t="s">
        <v>490</v>
      </c>
      <c r="B1792" s="141">
        <f>B1784+B1785</f>
        <v>6.9700691010387866E-2</v>
      </c>
      <c r="C1792" s="141">
        <f t="shared" ref="C1792:M1792" si="329">C1784+C1785</f>
        <v>0.1178917339590954</v>
      </c>
      <c r="D1792" s="62">
        <f t="shared" si="329"/>
        <v>8.4630405997693975E-2</v>
      </c>
      <c r="E1792" s="141">
        <f t="shared" si="329"/>
        <v>4.6963541702299424E-2</v>
      </c>
      <c r="F1792" s="141">
        <f t="shared" si="329"/>
        <v>5.855436849376907E-2</v>
      </c>
      <c r="G1792" s="141">
        <f t="shared" si="329"/>
        <v>0</v>
      </c>
      <c r="H1792" s="141">
        <f t="shared" si="329"/>
        <v>0.16420220782923947</v>
      </c>
      <c r="I1792" s="141">
        <f t="shared" si="329"/>
        <v>0</v>
      </c>
      <c r="J1792" s="141">
        <f t="shared" si="329"/>
        <v>6.4368743134885067E-2</v>
      </c>
      <c r="K1792" s="141">
        <f t="shared" si="329"/>
        <v>0.45297364395748052</v>
      </c>
      <c r="L1792" s="141">
        <f t="shared" si="329"/>
        <v>6.4979850097711706E-2</v>
      </c>
      <c r="M1792" s="141">
        <f t="shared" si="329"/>
        <v>0</v>
      </c>
      <c r="N1792" s="142"/>
    </row>
    <row r="1793" spans="1:14">
      <c r="A1793"/>
      <c r="B1793" s="142"/>
      <c r="C1793" s="142"/>
      <c r="E1793" s="142"/>
      <c r="F1793" s="142"/>
      <c r="G1793" s="142"/>
      <c r="H1793" s="142"/>
      <c r="I1793" s="142"/>
      <c r="J1793" s="142"/>
      <c r="K1793" s="142"/>
      <c r="L1793" s="142"/>
      <c r="M1793" s="142"/>
      <c r="N1793" s="142"/>
    </row>
    <row r="1794" spans="1:14">
      <c r="A1794" s="64" t="s">
        <v>491</v>
      </c>
      <c r="B1794" s="150">
        <v>1.8755622392518343</v>
      </c>
      <c r="C1794" s="143">
        <v>1.7399245404559782</v>
      </c>
      <c r="D1794" s="67">
        <v>1.9185857594353879</v>
      </c>
      <c r="E1794" s="143">
        <v>1.7642025901879357</v>
      </c>
      <c r="F1794" s="148">
        <v>1.8059792347783266</v>
      </c>
      <c r="G1794" s="143">
        <v>1.5542244376492271</v>
      </c>
      <c r="H1794" s="143">
        <v>2.1998801231356526</v>
      </c>
      <c r="I1794" s="143">
        <v>2.1727118544944148</v>
      </c>
      <c r="J1794" s="143">
        <v>1.8100458485499362</v>
      </c>
      <c r="K1794" s="143">
        <v>2.9263661379278343</v>
      </c>
      <c r="L1794" s="143">
        <v>2.629703500633469</v>
      </c>
      <c r="M1794" s="143">
        <v>1.8181453030074812</v>
      </c>
      <c r="N1794" s="142"/>
    </row>
    <row r="1795" spans="1:14">
      <c r="A1795"/>
    </row>
    <row r="1796" spans="1:14">
      <c r="A1796" s="51" t="s">
        <v>394</v>
      </c>
      <c r="B1796" s="51" t="s">
        <v>457</v>
      </c>
    </row>
    <row r="1797" spans="1:14">
      <c r="A1797" s="51" t="s">
        <v>396</v>
      </c>
      <c r="B1797" s="51" t="s">
        <v>458</v>
      </c>
    </row>
    <row r="1798" spans="1:14">
      <c r="A1798" s="48"/>
      <c r="B1798" s="49"/>
      <c r="C1798" s="49"/>
      <c r="D1798" s="49"/>
      <c r="E1798" s="49"/>
      <c r="F1798" s="49"/>
      <c r="G1798" s="49"/>
      <c r="H1798" s="49"/>
      <c r="I1798" s="49"/>
      <c r="J1798" s="49"/>
      <c r="K1798" s="49"/>
      <c r="L1798" s="49"/>
      <c r="M1798" s="49"/>
      <c r="N1798" s="49"/>
    </row>
    <row r="1799" spans="1:14">
      <c r="A1799" s="18" t="s">
        <v>456</v>
      </c>
      <c r="B1799" s="1"/>
      <c r="C1799" s="1"/>
      <c r="D1799" s="1"/>
      <c r="E1799" s="1"/>
      <c r="F1799" s="1"/>
      <c r="G1799" s="1"/>
      <c r="H1799" s="1"/>
      <c r="I1799" s="1"/>
      <c r="J1799" s="1"/>
      <c r="K1799" s="1"/>
      <c r="L1799" s="1"/>
      <c r="M1799" s="1"/>
      <c r="N1799" s="2"/>
    </row>
    <row r="1801" spans="1:14">
      <c r="B1801" s="3" t="s">
        <v>48</v>
      </c>
      <c r="C1801" s="4" t="s">
        <v>49</v>
      </c>
      <c r="D1801" s="4" t="s">
        <v>0</v>
      </c>
      <c r="E1801" s="4" t="s">
        <v>1</v>
      </c>
      <c r="F1801" s="4" t="s">
        <v>2</v>
      </c>
      <c r="G1801" s="4" t="s">
        <v>3</v>
      </c>
      <c r="H1801" s="4" t="s">
        <v>4</v>
      </c>
      <c r="I1801" s="4" t="s">
        <v>5</v>
      </c>
      <c r="J1801" s="4" t="s">
        <v>6</v>
      </c>
      <c r="K1801" s="4" t="s">
        <v>7</v>
      </c>
      <c r="L1801" s="4" t="s">
        <v>8</v>
      </c>
      <c r="M1801" s="4" t="s">
        <v>9</v>
      </c>
    </row>
    <row r="1802" spans="1:14">
      <c r="A1802" s="15" t="s">
        <v>188</v>
      </c>
      <c r="B1802" s="5">
        <v>6.6238497044295103E-2</v>
      </c>
      <c r="C1802" s="6">
        <v>2.048262902069432E-2</v>
      </c>
      <c r="D1802" s="6">
        <v>0.11676594335181166</v>
      </c>
      <c r="E1802" s="6">
        <v>0.19328258330344025</v>
      </c>
      <c r="F1802" s="6">
        <v>0.10755773071189489</v>
      </c>
      <c r="G1802" s="6">
        <v>0.19724349583696479</v>
      </c>
      <c r="H1802" s="6">
        <v>0.14296739593485022</v>
      </c>
      <c r="I1802" s="6">
        <v>0.15437170683593807</v>
      </c>
      <c r="J1802" s="6">
        <v>0.13408994264855109</v>
      </c>
      <c r="K1802" s="6">
        <v>7.4598007428499633E-2</v>
      </c>
      <c r="L1802" s="130">
        <v>0.12500416646149032</v>
      </c>
      <c r="M1802" s="6">
        <v>0.26732782052053422</v>
      </c>
    </row>
    <row r="1803" spans="1:14">
      <c r="A1803" s="16" t="s">
        <v>189</v>
      </c>
      <c r="B1803" s="7">
        <v>0.10544335573730666</v>
      </c>
      <c r="C1803" s="8">
        <v>0.23152487332920871</v>
      </c>
      <c r="D1803" s="8">
        <v>0.13354488611426349</v>
      </c>
      <c r="E1803" s="8">
        <v>4.5481536137388902E-2</v>
      </c>
      <c r="F1803" s="8">
        <v>7.7941734874694094E-2</v>
      </c>
      <c r="G1803" s="8">
        <v>7.3585587924416357E-2</v>
      </c>
      <c r="H1803" s="8">
        <v>0.10642860894379635</v>
      </c>
      <c r="I1803" s="8">
        <v>0.10163782189011396</v>
      </c>
      <c r="J1803" s="8">
        <v>0.17824233893529262</v>
      </c>
      <c r="K1803" s="8">
        <v>0.17164201446200208</v>
      </c>
      <c r="L1803" s="132">
        <v>4.3390362524010823E-2</v>
      </c>
      <c r="M1803" s="8">
        <v>6.7286487504610706E-2</v>
      </c>
    </row>
    <row r="1804" spans="1:14">
      <c r="A1804" s="16" t="s">
        <v>12</v>
      </c>
      <c r="B1804" s="7">
        <v>0.38824429508462222</v>
      </c>
      <c r="C1804" s="8">
        <v>0.40080049630337311</v>
      </c>
      <c r="D1804" s="8">
        <v>0.33092405606068942</v>
      </c>
      <c r="E1804" s="8">
        <v>0.47746834888252854</v>
      </c>
      <c r="F1804" s="8">
        <v>0.40034244648834139</v>
      </c>
      <c r="G1804" s="8">
        <v>0.31633504552450531</v>
      </c>
      <c r="H1804" s="8">
        <v>0.28766361848516853</v>
      </c>
      <c r="I1804" s="8">
        <v>0.42070017678901545</v>
      </c>
      <c r="J1804" s="8">
        <v>0.3581731674665905</v>
      </c>
      <c r="K1804" s="8">
        <v>0.3320676897921867</v>
      </c>
      <c r="L1804" s="132">
        <v>0.40839532889442359</v>
      </c>
      <c r="M1804" s="8">
        <v>0.30676161052265344</v>
      </c>
    </row>
    <row r="1805" spans="1:14">
      <c r="A1805" s="16" t="s">
        <v>190</v>
      </c>
      <c r="B1805" s="7">
        <v>0.31836566523605148</v>
      </c>
      <c r="C1805" s="8">
        <v>0.26098794908555478</v>
      </c>
      <c r="D1805" s="8">
        <v>0.25798380470153337</v>
      </c>
      <c r="E1805" s="8">
        <v>0.26125424599549435</v>
      </c>
      <c r="F1805" s="8">
        <v>0.29474305965741288</v>
      </c>
      <c r="G1805" s="8">
        <v>0.29641459751145072</v>
      </c>
      <c r="H1805" s="8">
        <v>0.41396716834248548</v>
      </c>
      <c r="I1805" s="8">
        <v>0.19792582936543412</v>
      </c>
      <c r="J1805" s="8">
        <v>0.26593482955881254</v>
      </c>
      <c r="K1805" s="8">
        <v>0.34422910285716291</v>
      </c>
      <c r="L1805" s="132">
        <v>0.19963329384315759</v>
      </c>
      <c r="M1805" s="8">
        <v>0.27375013407070037</v>
      </c>
    </row>
    <row r="1806" spans="1:14">
      <c r="A1806" s="16" t="s">
        <v>191</v>
      </c>
      <c r="B1806" s="7">
        <v>0.12170818689772452</v>
      </c>
      <c r="C1806" s="8">
        <v>8.6204052261169048E-2</v>
      </c>
      <c r="D1806" s="8">
        <v>0.16078130977170219</v>
      </c>
      <c r="E1806" s="8">
        <v>2.2513285681147886E-2</v>
      </c>
      <c r="F1806" s="8">
        <v>0.11941502826765672</v>
      </c>
      <c r="G1806" s="8">
        <v>0.11642127320266286</v>
      </c>
      <c r="H1806" s="8">
        <v>4.8973208293699194E-2</v>
      </c>
      <c r="I1806" s="8">
        <v>0.12536446511949842</v>
      </c>
      <c r="J1806" s="8">
        <v>6.3559721390753082E-2</v>
      </c>
      <c r="K1806" s="8">
        <v>7.7463185460148479E-2</v>
      </c>
      <c r="L1806" s="132">
        <v>0.22357684827691776</v>
      </c>
      <c r="M1806" s="8">
        <v>8.487394738150128E-2</v>
      </c>
    </row>
    <row r="1807" spans="1:14">
      <c r="A1807" s="17" t="s">
        <v>293</v>
      </c>
      <c r="B1807" s="9">
        <v>1</v>
      </c>
      <c r="C1807" s="10">
        <v>1</v>
      </c>
      <c r="D1807" s="10">
        <v>1</v>
      </c>
      <c r="E1807" s="10">
        <v>1</v>
      </c>
      <c r="F1807" s="10">
        <v>1</v>
      </c>
      <c r="G1807" s="10">
        <v>1</v>
      </c>
      <c r="H1807" s="10">
        <v>1</v>
      </c>
      <c r="I1807" s="10">
        <v>1</v>
      </c>
      <c r="J1807" s="10">
        <v>1</v>
      </c>
      <c r="K1807" s="10">
        <v>1</v>
      </c>
      <c r="L1807" s="136">
        <v>1</v>
      </c>
      <c r="M1807" s="10">
        <v>1</v>
      </c>
    </row>
    <row r="1808" spans="1:14">
      <c r="A1808" s="30" t="s">
        <v>295</v>
      </c>
      <c r="B1808" s="29">
        <v>38.590624999999996</v>
      </c>
      <c r="C1808" s="28">
        <v>41.52299</v>
      </c>
      <c r="D1808" s="31">
        <v>37.617089999999997</v>
      </c>
      <c r="E1808" s="31">
        <v>40.156955000000004</v>
      </c>
      <c r="F1808" s="31">
        <v>38.908891928864577</v>
      </c>
      <c r="G1808" s="31">
        <v>62.009825763738966</v>
      </c>
      <c r="H1808" s="31">
        <v>50.135022454980323</v>
      </c>
      <c r="I1808" s="31">
        <v>50.307438294711304</v>
      </c>
      <c r="J1808" s="31">
        <v>32.293940625085682</v>
      </c>
      <c r="K1808" s="31">
        <v>38.76066900390866</v>
      </c>
      <c r="L1808" s="161">
        <v>31.286677866438215</v>
      </c>
      <c r="M1808" s="31">
        <v>30.500602414445179</v>
      </c>
    </row>
    <row r="1809" spans="1:14">
      <c r="A1809" s="22" t="s">
        <v>294</v>
      </c>
      <c r="B1809" s="21">
        <v>61</v>
      </c>
      <c r="C1809" s="20">
        <v>47</v>
      </c>
      <c r="D1809" s="27">
        <v>69</v>
      </c>
      <c r="E1809" s="27">
        <v>46</v>
      </c>
      <c r="F1809" s="27">
        <v>58</v>
      </c>
      <c r="G1809" s="27">
        <v>37</v>
      </c>
      <c r="H1809" s="27">
        <v>60</v>
      </c>
      <c r="I1809" s="27">
        <v>36</v>
      </c>
      <c r="J1809" s="27">
        <v>43</v>
      </c>
      <c r="K1809" s="27">
        <v>40</v>
      </c>
      <c r="L1809" s="162">
        <v>22</v>
      </c>
      <c r="M1809" s="27">
        <v>27</v>
      </c>
    </row>
    <row r="1810" spans="1:14">
      <c r="A1810"/>
    </row>
    <row r="1811" spans="1:14">
      <c r="A1811" s="61" t="s">
        <v>488</v>
      </c>
      <c r="B1811" s="62">
        <f>B1802+B1803</f>
        <v>0.17168185278160175</v>
      </c>
      <c r="C1811" s="62">
        <f t="shared" ref="C1811:M1811" si="330">C1802+C1803</f>
        <v>0.25200750234990305</v>
      </c>
      <c r="D1811" s="62">
        <f t="shared" si="330"/>
        <v>0.25031082946607514</v>
      </c>
      <c r="E1811" s="62">
        <f t="shared" si="330"/>
        <v>0.23876411944082915</v>
      </c>
      <c r="F1811" s="62">
        <f t="shared" si="330"/>
        <v>0.18549946558658897</v>
      </c>
      <c r="G1811" s="62">
        <f t="shared" si="330"/>
        <v>0.27082908376138115</v>
      </c>
      <c r="H1811" s="62">
        <f t="shared" si="330"/>
        <v>0.24939600487864658</v>
      </c>
      <c r="I1811" s="62">
        <f t="shared" si="330"/>
        <v>0.25600952872605204</v>
      </c>
      <c r="J1811" s="62">
        <f t="shared" si="330"/>
        <v>0.31233228158384374</v>
      </c>
      <c r="K1811" s="62">
        <f t="shared" si="330"/>
        <v>0.2462400218905017</v>
      </c>
      <c r="L1811" s="141">
        <f t="shared" si="330"/>
        <v>0.16839452898550114</v>
      </c>
      <c r="M1811" s="62">
        <f t="shared" si="330"/>
        <v>0.33461430802514491</v>
      </c>
    </row>
    <row r="1812" spans="1:14">
      <c r="A1812" s="63" t="s">
        <v>489</v>
      </c>
      <c r="B1812" s="62">
        <f>B1804</f>
        <v>0.38824429508462222</v>
      </c>
      <c r="C1812" s="62">
        <f t="shared" ref="C1812:M1812" si="331">C1804</f>
        <v>0.40080049630337311</v>
      </c>
      <c r="D1812" s="62">
        <f t="shared" si="331"/>
        <v>0.33092405606068942</v>
      </c>
      <c r="E1812" s="62">
        <f t="shared" si="331"/>
        <v>0.47746834888252854</v>
      </c>
      <c r="F1812" s="62">
        <f t="shared" si="331"/>
        <v>0.40034244648834139</v>
      </c>
      <c r="G1812" s="62">
        <f t="shared" si="331"/>
        <v>0.31633504552450531</v>
      </c>
      <c r="H1812" s="62">
        <f t="shared" si="331"/>
        <v>0.28766361848516853</v>
      </c>
      <c r="I1812" s="62">
        <f t="shared" si="331"/>
        <v>0.42070017678901545</v>
      </c>
      <c r="J1812" s="62">
        <f t="shared" si="331"/>
        <v>0.3581731674665905</v>
      </c>
      <c r="K1812" s="62">
        <f t="shared" si="331"/>
        <v>0.3320676897921867</v>
      </c>
      <c r="L1812" s="141">
        <f t="shared" si="331"/>
        <v>0.40839532889442359</v>
      </c>
      <c r="M1812" s="62">
        <f t="shared" si="331"/>
        <v>0.30676161052265344</v>
      </c>
    </row>
    <row r="1813" spans="1:14">
      <c r="A1813" s="60" t="s">
        <v>490</v>
      </c>
      <c r="B1813" s="62">
        <f>B1805+B1806</f>
        <v>0.44007385213377598</v>
      </c>
      <c r="C1813" s="62">
        <f t="shared" ref="C1813:M1813" si="332">C1805+C1806</f>
        <v>0.34719200134672384</v>
      </c>
      <c r="D1813" s="62">
        <f t="shared" si="332"/>
        <v>0.41876511447323556</v>
      </c>
      <c r="E1813" s="62">
        <f t="shared" si="332"/>
        <v>0.28376753167664226</v>
      </c>
      <c r="F1813" s="62">
        <f t="shared" si="332"/>
        <v>0.41415808792506958</v>
      </c>
      <c r="G1813" s="62">
        <f t="shared" si="332"/>
        <v>0.4128358707141136</v>
      </c>
      <c r="H1813" s="62">
        <f t="shared" si="332"/>
        <v>0.4629403766361847</v>
      </c>
      <c r="I1813" s="62">
        <f t="shared" si="332"/>
        <v>0.32329029448493252</v>
      </c>
      <c r="J1813" s="62">
        <f t="shared" si="332"/>
        <v>0.32949455094956559</v>
      </c>
      <c r="K1813" s="62">
        <f t="shared" si="332"/>
        <v>0.42169228831731137</v>
      </c>
      <c r="L1813" s="141">
        <f t="shared" si="332"/>
        <v>0.42321014212007535</v>
      </c>
      <c r="M1813" s="62">
        <f t="shared" si="332"/>
        <v>0.35862408145220165</v>
      </c>
    </row>
    <row r="1814" spans="1:14">
      <c r="A1814"/>
      <c r="L1814" s="142"/>
    </row>
    <row r="1815" spans="1:14">
      <c r="A1815" s="64" t="s">
        <v>491</v>
      </c>
      <c r="B1815" s="65">
        <v>3.323861689205605</v>
      </c>
      <c r="C1815" s="66">
        <v>3.1609059222372968</v>
      </c>
      <c r="D1815" s="67">
        <v>3.2124696514270514</v>
      </c>
      <c r="E1815" s="66">
        <v>2.8742341146135209</v>
      </c>
      <c r="F1815" s="67">
        <v>3.2405159198942433</v>
      </c>
      <c r="G1815" s="66">
        <v>3.061184564318431</v>
      </c>
      <c r="H1815" s="66">
        <v>3.1195501841163877</v>
      </c>
      <c r="I1815" s="66">
        <v>3.0382735240424408</v>
      </c>
      <c r="J1815" s="66">
        <v>2.9466320481079245</v>
      </c>
      <c r="K1815" s="66">
        <v>3.1783174444584579</v>
      </c>
      <c r="L1815" s="143">
        <v>3.353388294950002</v>
      </c>
      <c r="M1815" s="66">
        <v>2.8415559002880242</v>
      </c>
    </row>
    <row r="1816" spans="1:14">
      <c r="A1816"/>
    </row>
    <row r="1817" spans="1:14">
      <c r="A1817" s="51" t="s">
        <v>394</v>
      </c>
      <c r="B1817" s="51" t="s">
        <v>444</v>
      </c>
    </row>
    <row r="1818" spans="1:14">
      <c r="A1818" s="51" t="s">
        <v>396</v>
      </c>
      <c r="B1818" s="51" t="s">
        <v>397</v>
      </c>
    </row>
    <row r="1819" spans="1:14">
      <c r="A1819" s="48"/>
      <c r="B1819" s="49"/>
      <c r="C1819" s="49"/>
      <c r="D1819" s="49"/>
      <c r="E1819" s="49"/>
      <c r="F1819" s="49"/>
      <c r="G1819" s="49"/>
      <c r="H1819" s="49"/>
      <c r="I1819" s="49"/>
      <c r="J1819" s="49"/>
      <c r="K1819" s="49"/>
      <c r="L1819" s="49"/>
      <c r="M1819" s="49"/>
      <c r="N1819" s="49"/>
    </row>
    <row r="1820" spans="1:14">
      <c r="A1820" s="105" t="s">
        <v>576</v>
      </c>
      <c r="B1820" s="106"/>
      <c r="C1820" s="106"/>
      <c r="D1820" s="106"/>
      <c r="E1820" s="106"/>
      <c r="F1820" s="106"/>
      <c r="G1820" s="106"/>
      <c r="H1820" s="106"/>
      <c r="I1820" s="106"/>
      <c r="J1820" s="106"/>
      <c r="K1820" s="106"/>
      <c r="L1820" s="106"/>
      <c r="M1820" s="107"/>
    </row>
    <row r="1821" spans="1:14">
      <c r="A1821"/>
    </row>
    <row r="1822" spans="1:14">
      <c r="A1822"/>
      <c r="H1822" s="108" t="s">
        <v>4</v>
      </c>
      <c r="I1822" s="108" t="s">
        <v>5</v>
      </c>
      <c r="J1822" s="108" t="s">
        <v>6</v>
      </c>
      <c r="K1822" s="108" t="s">
        <v>7</v>
      </c>
      <c r="L1822" s="108" t="s">
        <v>8</v>
      </c>
      <c r="M1822" s="108">
        <v>2021</v>
      </c>
    </row>
    <row r="1823" spans="1:14">
      <c r="A1823" s="109" t="s">
        <v>192</v>
      </c>
      <c r="H1823" s="110">
        <v>2.215494991953508E-2</v>
      </c>
      <c r="I1823" s="110">
        <v>1.8672331614156028E-2</v>
      </c>
      <c r="J1823" s="110">
        <v>1.9375596344900489E-2</v>
      </c>
      <c r="K1823" s="110">
        <v>2.0761592469122691E-2</v>
      </c>
      <c r="L1823" s="110">
        <v>1.5892814755741714E-2</v>
      </c>
      <c r="M1823" s="110">
        <v>2.6156734549278703E-2</v>
      </c>
    </row>
    <row r="1824" spans="1:14">
      <c r="A1824" s="60" t="s">
        <v>45</v>
      </c>
      <c r="H1824" s="70">
        <v>7.9613815242150235E-2</v>
      </c>
      <c r="I1824" s="70">
        <v>7.2000584988430816E-2</v>
      </c>
      <c r="J1824" s="70">
        <v>6.8485974884489473E-2</v>
      </c>
      <c r="K1824" s="70">
        <v>5.0463931266416774E-2</v>
      </c>
      <c r="L1824" s="70">
        <v>6.0653903025709256E-2</v>
      </c>
      <c r="M1824" s="70">
        <v>6.8443322420730812E-2</v>
      </c>
    </row>
    <row r="1825" spans="1:18">
      <c r="A1825" s="60" t="s">
        <v>12</v>
      </c>
      <c r="H1825" s="70">
        <v>0.38901423207101204</v>
      </c>
      <c r="I1825" s="70">
        <v>0.36897680996755283</v>
      </c>
      <c r="J1825" s="70">
        <v>0.36944520131271136</v>
      </c>
      <c r="K1825" s="70">
        <v>0.32457185658533516</v>
      </c>
      <c r="L1825" s="70">
        <v>0.35421228397856663</v>
      </c>
      <c r="M1825" s="70">
        <v>0.38334289482650069</v>
      </c>
    </row>
    <row r="1826" spans="1:18">
      <c r="A1826" s="60" t="s">
        <v>46</v>
      </c>
      <c r="H1826" s="70">
        <v>0.45921977489720089</v>
      </c>
      <c r="I1826" s="70">
        <v>0.43966349236932506</v>
      </c>
      <c r="J1826" s="70">
        <v>0.44790375180886977</v>
      </c>
      <c r="K1826" s="70">
        <v>0.49485791406046642</v>
      </c>
      <c r="L1826" s="70">
        <v>0.47298019712532069</v>
      </c>
      <c r="M1826" s="70">
        <v>0.44604038487470155</v>
      </c>
    </row>
    <row r="1827" spans="1:18">
      <c r="A1827" s="60" t="s">
        <v>193</v>
      </c>
      <c r="H1827" s="70">
        <v>4.9997227870101614E-2</v>
      </c>
      <c r="I1827" s="70">
        <v>0.10068678106053533</v>
      </c>
      <c r="J1827" s="70">
        <v>9.4789475649028856E-2</v>
      </c>
      <c r="K1827" s="70">
        <v>0.10934470561865893</v>
      </c>
      <c r="L1827" s="70">
        <v>9.6260801114661648E-2</v>
      </c>
      <c r="M1827" s="70">
        <v>7.6016663328788148E-2</v>
      </c>
    </row>
    <row r="1828" spans="1:18">
      <c r="A1828" s="97" t="s">
        <v>293</v>
      </c>
      <c r="H1828" s="98">
        <v>1</v>
      </c>
      <c r="I1828" s="98">
        <v>1</v>
      </c>
      <c r="J1828" s="98">
        <v>1</v>
      </c>
      <c r="K1828" s="98">
        <v>1</v>
      </c>
      <c r="L1828" s="98">
        <v>1</v>
      </c>
      <c r="M1828" s="98">
        <v>1</v>
      </c>
    </row>
    <row r="1829" spans="1:18" s="23" customFormat="1">
      <c r="A1829" s="72" t="s">
        <v>295</v>
      </c>
      <c r="B1829"/>
      <c r="C1829"/>
      <c r="D1829"/>
      <c r="E1829"/>
      <c r="F1829"/>
      <c r="G1829"/>
      <c r="H1829" s="111">
        <v>499.99992685674187</v>
      </c>
      <c r="I1829" s="111">
        <v>500.00029017300096</v>
      </c>
      <c r="J1829" s="111">
        <v>499.99999990997662</v>
      </c>
      <c r="K1829" s="111">
        <v>499.99974013608363</v>
      </c>
      <c r="L1829" s="111">
        <v>499.9946634610161</v>
      </c>
      <c r="M1829" s="111">
        <v>500.00039894996286</v>
      </c>
      <c r="O1829"/>
      <c r="P1829"/>
      <c r="Q1829"/>
      <c r="R1829"/>
    </row>
    <row r="1830" spans="1:18">
      <c r="A1830" s="112" t="s">
        <v>294</v>
      </c>
      <c r="H1830" s="113">
        <v>700</v>
      </c>
      <c r="I1830" s="113">
        <v>351</v>
      </c>
      <c r="J1830" s="113">
        <v>700</v>
      </c>
      <c r="K1830" s="113">
        <v>607</v>
      </c>
      <c r="L1830" s="113">
        <v>628</v>
      </c>
      <c r="M1830" s="113">
        <v>640</v>
      </c>
    </row>
    <row r="1831" spans="1:18">
      <c r="A1831"/>
      <c r="O1831" s="23"/>
      <c r="P1831" s="23"/>
      <c r="Q1831" s="23"/>
      <c r="R1831" s="23"/>
    </row>
    <row r="1832" spans="1:18">
      <c r="A1832" s="61" t="s">
        <v>497</v>
      </c>
      <c r="H1832" s="62">
        <f>H1823+H1824</f>
        <v>0.10176876516168532</v>
      </c>
      <c r="I1832" s="62">
        <f t="shared" ref="I1832:M1832" si="333">I1823+I1824</f>
        <v>9.0672916602586848E-2</v>
      </c>
      <c r="J1832" s="62">
        <f t="shared" si="333"/>
        <v>8.7861571229389965E-2</v>
      </c>
      <c r="K1832" s="62">
        <f t="shared" si="333"/>
        <v>7.1225523735539462E-2</v>
      </c>
      <c r="L1832" s="62">
        <f t="shared" si="333"/>
        <v>7.6546717781450974E-2</v>
      </c>
      <c r="M1832" s="62">
        <f t="shared" si="333"/>
        <v>9.4600056970009519E-2</v>
      </c>
    </row>
    <row r="1833" spans="1:18">
      <c r="A1833" s="63" t="s">
        <v>489</v>
      </c>
      <c r="H1833" s="62">
        <f t="shared" ref="H1833:M1833" si="334">H1825</f>
        <v>0.38901423207101204</v>
      </c>
      <c r="I1833" s="62">
        <f t="shared" si="334"/>
        <v>0.36897680996755283</v>
      </c>
      <c r="J1833" s="62">
        <f t="shared" si="334"/>
        <v>0.36944520131271136</v>
      </c>
      <c r="K1833" s="62">
        <f t="shared" si="334"/>
        <v>0.32457185658533516</v>
      </c>
      <c r="L1833" s="62">
        <f t="shared" si="334"/>
        <v>0.35421228397856663</v>
      </c>
      <c r="M1833" s="62">
        <f t="shared" si="334"/>
        <v>0.38334289482650069</v>
      </c>
    </row>
    <row r="1834" spans="1:18">
      <c r="A1834" s="60" t="s">
        <v>498</v>
      </c>
      <c r="H1834" s="62">
        <f t="shared" ref="H1834:M1834" si="335">H1826+H1827</f>
        <v>0.50921700276730253</v>
      </c>
      <c r="I1834" s="62">
        <f t="shared" si="335"/>
        <v>0.54035027342986042</v>
      </c>
      <c r="J1834" s="62">
        <f t="shared" si="335"/>
        <v>0.54269322745789861</v>
      </c>
      <c r="K1834" s="62">
        <f t="shared" si="335"/>
        <v>0.60420261967912536</v>
      </c>
      <c r="L1834" s="62">
        <f t="shared" si="335"/>
        <v>0.56924099823998231</v>
      </c>
      <c r="M1834" s="62">
        <f t="shared" si="335"/>
        <v>0.52205704820348964</v>
      </c>
    </row>
    <row r="1835" spans="1:18">
      <c r="A1835"/>
    </row>
    <row r="1836" spans="1:18">
      <c r="A1836" s="64" t="s">
        <v>491</v>
      </c>
      <c r="H1836" s="66">
        <v>3.435290515556185</v>
      </c>
      <c r="I1836" s="66">
        <v>3.5316918062736526</v>
      </c>
      <c r="J1836" s="66">
        <v>3.5302455355326345</v>
      </c>
      <c r="K1836" s="66">
        <v>3.6215602090931234</v>
      </c>
      <c r="L1836" s="66">
        <v>3.5730622668174528</v>
      </c>
      <c r="M1836" s="66">
        <v>3.477316920012989</v>
      </c>
    </row>
    <row r="1837" spans="1:18">
      <c r="A1837"/>
    </row>
    <row r="1838" spans="1:18">
      <c r="A1838" s="51" t="s">
        <v>394</v>
      </c>
      <c r="B1838" s="51" t="s">
        <v>395</v>
      </c>
    </row>
    <row r="1839" spans="1:18">
      <c r="A1839" s="51" t="s">
        <v>396</v>
      </c>
      <c r="B1839" s="51" t="s">
        <v>397</v>
      </c>
    </row>
    <row r="1840" spans="1:18">
      <c r="A1840"/>
    </row>
    <row r="1841" spans="1:13">
      <c r="A1841" s="105" t="s">
        <v>577</v>
      </c>
      <c r="B1841" s="106"/>
      <c r="C1841" s="106"/>
      <c r="D1841" s="106"/>
      <c r="E1841" s="106"/>
      <c r="F1841" s="106"/>
      <c r="G1841" s="106"/>
      <c r="H1841" s="106"/>
      <c r="I1841" s="106"/>
      <c r="J1841" s="106"/>
      <c r="K1841" s="106"/>
      <c r="L1841" s="106"/>
      <c r="M1841" s="107"/>
    </row>
    <row r="1842" spans="1:13">
      <c r="A1842"/>
    </row>
    <row r="1843" spans="1:13">
      <c r="A1843"/>
      <c r="H1843" s="108" t="s">
        <v>4</v>
      </c>
      <c r="I1843" s="108" t="s">
        <v>5</v>
      </c>
      <c r="J1843" s="108" t="s">
        <v>6</v>
      </c>
      <c r="K1843" s="108" t="s">
        <v>7</v>
      </c>
      <c r="L1843" s="108" t="s">
        <v>8</v>
      </c>
    </row>
    <row r="1844" spans="1:13">
      <c r="A1844" s="109" t="s">
        <v>192</v>
      </c>
      <c r="H1844" s="110">
        <v>3.3873379346301039E-2</v>
      </c>
      <c r="I1844" s="110">
        <v>1.6690741339356552E-2</v>
      </c>
      <c r="J1844" s="110">
        <v>2.7522925289804424E-2</v>
      </c>
      <c r="K1844" s="110">
        <v>2.8772446153335664E-2</v>
      </c>
      <c r="L1844" s="110">
        <v>3.9465260577739643E-2</v>
      </c>
    </row>
    <row r="1845" spans="1:13">
      <c r="A1845" s="60" t="s">
        <v>45</v>
      </c>
      <c r="H1845" s="70">
        <v>9.6042086051885731E-2</v>
      </c>
      <c r="I1845" s="70">
        <v>0.13030617296274011</v>
      </c>
      <c r="J1845" s="70">
        <v>0.10517366821087361</v>
      </c>
      <c r="K1845" s="70">
        <v>8.9262724170679639E-2</v>
      </c>
      <c r="L1845" s="70">
        <v>8.0704839029019759E-2</v>
      </c>
    </row>
    <row r="1846" spans="1:13">
      <c r="A1846" s="60" t="s">
        <v>12</v>
      </c>
      <c r="H1846" s="70">
        <v>0.43917734887540028</v>
      </c>
      <c r="I1846" s="70">
        <v>0.42391813411904411</v>
      </c>
      <c r="J1846" s="70">
        <v>0.39812374038020293</v>
      </c>
      <c r="K1846" s="70">
        <v>0.36802736797511915</v>
      </c>
      <c r="L1846" s="70">
        <v>0.40918730237066581</v>
      </c>
    </row>
    <row r="1847" spans="1:13">
      <c r="A1847" s="60" t="s">
        <v>46</v>
      </c>
      <c r="H1847" s="70">
        <v>0.38021143963654241</v>
      </c>
      <c r="I1847" s="70">
        <v>0.34492206247885349</v>
      </c>
      <c r="J1847" s="70">
        <v>0.39381906194296862</v>
      </c>
      <c r="K1847" s="70">
        <v>0.41938101104919911</v>
      </c>
      <c r="L1847" s="70">
        <v>0.38552084731120906</v>
      </c>
    </row>
    <row r="1848" spans="1:13">
      <c r="A1848" s="60" t="s">
        <v>193</v>
      </c>
      <c r="H1848" s="70">
        <v>5.0695746089870521E-2</v>
      </c>
      <c r="I1848" s="70">
        <v>8.4162889100005772E-2</v>
      </c>
      <c r="J1848" s="70">
        <v>7.53606041761503E-2</v>
      </c>
      <c r="K1848" s="70">
        <v>9.4556450651666624E-2</v>
      </c>
      <c r="L1848" s="70">
        <v>8.5121750711365657E-2</v>
      </c>
    </row>
    <row r="1849" spans="1:13">
      <c r="A1849" s="97" t="s">
        <v>293</v>
      </c>
      <c r="H1849" s="98">
        <v>1</v>
      </c>
      <c r="I1849" s="98">
        <v>1</v>
      </c>
      <c r="J1849" s="98">
        <v>1</v>
      </c>
      <c r="K1849" s="98">
        <v>1</v>
      </c>
      <c r="L1849" s="98">
        <v>1</v>
      </c>
    </row>
    <row r="1850" spans="1:13" s="23" customFormat="1">
      <c r="A1850" s="72" t="s">
        <v>295</v>
      </c>
      <c r="B1850"/>
      <c r="C1850"/>
      <c r="D1850"/>
      <c r="E1850"/>
      <c r="F1850"/>
      <c r="G1850"/>
      <c r="H1850" s="111">
        <v>499.99992685674175</v>
      </c>
      <c r="I1850" s="111">
        <v>500.00029017300096</v>
      </c>
      <c r="J1850" s="111">
        <v>499.99999990997679</v>
      </c>
      <c r="K1850" s="111">
        <v>499.99974013608363</v>
      </c>
      <c r="L1850" s="111">
        <v>499.99466346101599</v>
      </c>
    </row>
    <row r="1851" spans="1:13">
      <c r="A1851" s="112" t="s">
        <v>294</v>
      </c>
      <c r="H1851" s="113">
        <v>700</v>
      </c>
      <c r="I1851" s="113">
        <v>351</v>
      </c>
      <c r="J1851" s="113">
        <v>700</v>
      </c>
      <c r="K1851" s="113">
        <v>607</v>
      </c>
      <c r="L1851" s="113">
        <v>628</v>
      </c>
    </row>
    <row r="1852" spans="1:13">
      <c r="A1852"/>
    </row>
    <row r="1853" spans="1:13">
      <c r="A1853" s="61" t="s">
        <v>497</v>
      </c>
      <c r="H1853" s="62">
        <f t="shared" ref="H1853:L1853" si="336">H1844+H1845</f>
        <v>0.12991546539818677</v>
      </c>
      <c r="I1853" s="62">
        <f t="shared" si="336"/>
        <v>0.14699691430209666</v>
      </c>
      <c r="J1853" s="62">
        <f t="shared" si="336"/>
        <v>0.13269659350067803</v>
      </c>
      <c r="K1853" s="62">
        <f t="shared" si="336"/>
        <v>0.11803517032401531</v>
      </c>
      <c r="L1853" s="62">
        <f t="shared" si="336"/>
        <v>0.1201700996067594</v>
      </c>
    </row>
    <row r="1854" spans="1:13">
      <c r="A1854" s="63" t="s">
        <v>489</v>
      </c>
      <c r="H1854" s="62">
        <f t="shared" ref="H1854:L1854" si="337">H1846</f>
        <v>0.43917734887540028</v>
      </c>
      <c r="I1854" s="62">
        <f t="shared" si="337"/>
        <v>0.42391813411904411</v>
      </c>
      <c r="J1854" s="62">
        <f t="shared" si="337"/>
        <v>0.39812374038020293</v>
      </c>
      <c r="K1854" s="62">
        <f t="shared" si="337"/>
        <v>0.36802736797511915</v>
      </c>
      <c r="L1854" s="62">
        <f t="shared" si="337"/>
        <v>0.40918730237066581</v>
      </c>
    </row>
    <row r="1855" spans="1:13">
      <c r="A1855" s="60" t="s">
        <v>498</v>
      </c>
      <c r="H1855" s="62">
        <f t="shared" ref="H1855:L1855" si="338">H1847+H1848</f>
        <v>0.43090718572641296</v>
      </c>
      <c r="I1855" s="62">
        <f t="shared" si="338"/>
        <v>0.42908495157885929</v>
      </c>
      <c r="J1855" s="62">
        <f t="shared" si="338"/>
        <v>0.46917966611911893</v>
      </c>
      <c r="K1855" s="62">
        <f t="shared" si="338"/>
        <v>0.51393746170086574</v>
      </c>
      <c r="L1855" s="62">
        <f t="shared" si="338"/>
        <v>0.47064259802257469</v>
      </c>
    </row>
    <row r="1856" spans="1:13">
      <c r="A1856"/>
    </row>
    <row r="1857" spans="1:13">
      <c r="A1857" s="64" t="s">
        <v>491</v>
      </c>
      <c r="H1857" s="66">
        <v>3.3178140870717967</v>
      </c>
      <c r="I1857" s="66">
        <v>3.3495601850374119</v>
      </c>
      <c r="J1857" s="66">
        <v>3.3843207515047862</v>
      </c>
      <c r="K1857" s="66">
        <v>3.4616862958751824</v>
      </c>
      <c r="L1857" s="66">
        <v>3.3961289885494423</v>
      </c>
    </row>
    <row r="1858" spans="1:13">
      <c r="A1858"/>
    </row>
    <row r="1859" spans="1:13">
      <c r="A1859" s="51" t="s">
        <v>394</v>
      </c>
      <c r="B1859" s="51" t="s">
        <v>395</v>
      </c>
    </row>
    <row r="1860" spans="1:13">
      <c r="A1860" s="51" t="s">
        <v>396</v>
      </c>
      <c r="B1860" s="51" t="s">
        <v>397</v>
      </c>
    </row>
    <row r="1861" spans="1:13">
      <c r="A1861"/>
    </row>
    <row r="1862" spans="1:13">
      <c r="A1862" s="105" t="s">
        <v>578</v>
      </c>
      <c r="B1862" s="106"/>
      <c r="C1862" s="106"/>
      <c r="D1862" s="106"/>
      <c r="E1862" s="106"/>
      <c r="F1862" s="106"/>
      <c r="G1862" s="106"/>
      <c r="H1862" s="106"/>
      <c r="I1862" s="106"/>
      <c r="J1862" s="106"/>
      <c r="K1862" s="106"/>
      <c r="L1862" s="106"/>
      <c r="M1862" s="107"/>
    </row>
    <row r="1863" spans="1:13">
      <c r="A1863"/>
    </row>
    <row r="1864" spans="1:13">
      <c r="A1864"/>
      <c r="H1864" s="108" t="s">
        <v>4</v>
      </c>
      <c r="I1864" s="108" t="s">
        <v>5</v>
      </c>
      <c r="J1864" s="108" t="s">
        <v>6</v>
      </c>
      <c r="K1864" s="108" t="s">
        <v>7</v>
      </c>
      <c r="L1864" s="108" t="s">
        <v>8</v>
      </c>
      <c r="M1864" s="108">
        <v>2021</v>
      </c>
    </row>
    <row r="1865" spans="1:13">
      <c r="A1865" s="109" t="s">
        <v>192</v>
      </c>
      <c r="H1865" s="110">
        <v>2.8194535934483508E-2</v>
      </c>
      <c r="I1865" s="110">
        <v>2.9406695215804433E-2</v>
      </c>
      <c r="J1865" s="110">
        <v>2.6895999560729661E-2</v>
      </c>
      <c r="K1865" s="110">
        <v>2.1309133691092521E-2</v>
      </c>
      <c r="L1865" s="110">
        <v>2.7752204637189078E-2</v>
      </c>
      <c r="M1865" s="110">
        <v>3.651378650289519E-2</v>
      </c>
    </row>
    <row r="1866" spans="1:13">
      <c r="A1866" s="60" t="s">
        <v>45</v>
      </c>
      <c r="H1866" s="70">
        <v>9.6319006468644344E-2</v>
      </c>
      <c r="I1866" s="70">
        <v>9.4196775483413459E-2</v>
      </c>
      <c r="J1866" s="70">
        <v>8.0595020570390682E-2</v>
      </c>
      <c r="K1866" s="70">
        <v>9.1471654774725408E-2</v>
      </c>
      <c r="L1866" s="70">
        <v>7.1899035468536363E-2</v>
      </c>
      <c r="M1866" s="70">
        <v>9.6986733328492794E-2</v>
      </c>
    </row>
    <row r="1867" spans="1:13">
      <c r="A1867" s="60" t="s">
        <v>12</v>
      </c>
      <c r="H1867" s="70">
        <v>0.57636998440146658</v>
      </c>
      <c r="I1867" s="70">
        <v>0.50373829660422342</v>
      </c>
      <c r="J1867" s="70">
        <v>0.50214657510932037</v>
      </c>
      <c r="K1867" s="70">
        <v>0.42834557174426352</v>
      </c>
      <c r="L1867" s="70">
        <v>0.49037426401344453</v>
      </c>
      <c r="M1867" s="70">
        <v>0.56243170979445301</v>
      </c>
    </row>
    <row r="1868" spans="1:13">
      <c r="A1868" s="60" t="s">
        <v>46</v>
      </c>
      <c r="H1868" s="70">
        <v>0.27702003789113916</v>
      </c>
      <c r="I1868" s="70">
        <v>0.30012605107854334</v>
      </c>
      <c r="J1868" s="70">
        <v>0.33393744110332102</v>
      </c>
      <c r="K1868" s="70">
        <v>0.38418941144705299</v>
      </c>
      <c r="L1868" s="70">
        <v>0.36043193408422441</v>
      </c>
      <c r="M1868" s="70">
        <v>0.26963139446465334</v>
      </c>
    </row>
    <row r="1869" spans="1:13">
      <c r="A1869" s="60" t="s">
        <v>193</v>
      </c>
      <c r="H1869" s="70">
        <v>2.2096435304266467E-2</v>
      </c>
      <c r="I1869" s="70">
        <v>7.2532181618015321E-2</v>
      </c>
      <c r="J1869" s="70">
        <v>5.6424963656238211E-2</v>
      </c>
      <c r="K1869" s="70">
        <v>7.4684228342865686E-2</v>
      </c>
      <c r="L1869" s="70">
        <v>4.9542561796605614E-2</v>
      </c>
      <c r="M1869" s="70">
        <v>3.443637590950549E-2</v>
      </c>
    </row>
    <row r="1870" spans="1:13">
      <c r="A1870" s="97" t="s">
        <v>293</v>
      </c>
      <c r="H1870" s="98">
        <v>1</v>
      </c>
      <c r="I1870" s="98">
        <v>1</v>
      </c>
      <c r="J1870" s="98">
        <v>1</v>
      </c>
      <c r="K1870" s="98">
        <v>1</v>
      </c>
      <c r="L1870" s="98">
        <v>1</v>
      </c>
      <c r="M1870" s="98">
        <v>1</v>
      </c>
    </row>
    <row r="1871" spans="1:13" s="23" customFormat="1">
      <c r="A1871" s="72" t="s">
        <v>295</v>
      </c>
      <c r="B1871"/>
      <c r="C1871"/>
      <c r="D1871"/>
      <c r="E1871"/>
      <c r="F1871"/>
      <c r="G1871"/>
      <c r="H1871" s="111">
        <v>499.99992685674209</v>
      </c>
      <c r="I1871" s="111">
        <v>500.00029017300108</v>
      </c>
      <c r="J1871" s="111">
        <v>499.99999990997657</v>
      </c>
      <c r="K1871" s="111">
        <v>499.99974013608374</v>
      </c>
      <c r="L1871" s="111">
        <v>499.99466346101622</v>
      </c>
      <c r="M1871" s="111">
        <v>500.00039894996348</v>
      </c>
    </row>
    <row r="1872" spans="1:13">
      <c r="A1872" s="112" t="s">
        <v>294</v>
      </c>
      <c r="H1872" s="113">
        <v>700</v>
      </c>
      <c r="I1872" s="113">
        <v>351</v>
      </c>
      <c r="J1872" s="113">
        <v>700</v>
      </c>
      <c r="K1872" s="113">
        <v>607</v>
      </c>
      <c r="L1872" s="113">
        <v>628</v>
      </c>
      <c r="M1872" s="113">
        <v>640</v>
      </c>
    </row>
    <row r="1873" spans="1:13">
      <c r="A1873"/>
    </row>
    <row r="1874" spans="1:13">
      <c r="A1874" s="61" t="s">
        <v>497</v>
      </c>
      <c r="H1874" s="62">
        <f t="shared" ref="H1874:M1874" si="339">H1865+H1866</f>
        <v>0.12451354240312786</v>
      </c>
      <c r="I1874" s="62">
        <f t="shared" si="339"/>
        <v>0.1236034706992179</v>
      </c>
      <c r="J1874" s="62">
        <f t="shared" si="339"/>
        <v>0.10749102013112034</v>
      </c>
      <c r="K1874" s="62">
        <f t="shared" si="339"/>
        <v>0.11278078846581793</v>
      </c>
      <c r="L1874" s="62">
        <f t="shared" si="339"/>
        <v>9.9651240105725444E-2</v>
      </c>
      <c r="M1874" s="62">
        <f t="shared" si="339"/>
        <v>0.133500519831388</v>
      </c>
    </row>
    <row r="1875" spans="1:13">
      <c r="A1875" s="63" t="s">
        <v>489</v>
      </c>
      <c r="H1875" s="62">
        <f t="shared" ref="H1875:M1875" si="340">H1867</f>
        <v>0.57636998440146658</v>
      </c>
      <c r="I1875" s="62">
        <f t="shared" si="340"/>
        <v>0.50373829660422342</v>
      </c>
      <c r="J1875" s="62">
        <f t="shared" si="340"/>
        <v>0.50214657510932037</v>
      </c>
      <c r="K1875" s="62">
        <f t="shared" si="340"/>
        <v>0.42834557174426352</v>
      </c>
      <c r="L1875" s="62">
        <f t="shared" si="340"/>
        <v>0.49037426401344453</v>
      </c>
      <c r="M1875" s="62">
        <f t="shared" si="340"/>
        <v>0.56243170979445301</v>
      </c>
    </row>
    <row r="1876" spans="1:13">
      <c r="A1876" s="60" t="s">
        <v>498</v>
      </c>
      <c r="H1876" s="62">
        <f t="shared" ref="H1876:M1876" si="341">H1868+H1869</f>
        <v>0.29911647319540563</v>
      </c>
      <c r="I1876" s="62">
        <f t="shared" si="341"/>
        <v>0.37265823269655868</v>
      </c>
      <c r="J1876" s="62">
        <f t="shared" si="341"/>
        <v>0.39036240475955925</v>
      </c>
      <c r="K1876" s="62">
        <f t="shared" si="341"/>
        <v>0.45887363978991869</v>
      </c>
      <c r="L1876" s="62">
        <f t="shared" si="341"/>
        <v>0.40997449588083001</v>
      </c>
      <c r="M1876" s="62">
        <f t="shared" si="341"/>
        <v>0.30406777037415883</v>
      </c>
    </row>
    <row r="1877" spans="1:13">
      <c r="A1877"/>
    </row>
    <row r="1878" spans="1:13">
      <c r="A1878" s="64" t="s">
        <v>491</v>
      </c>
      <c r="H1878" s="66">
        <v>3.1685048301620609</v>
      </c>
      <c r="I1878" s="66">
        <v>3.2921802483995521</v>
      </c>
      <c r="J1878" s="66">
        <v>3.3124003487239455</v>
      </c>
      <c r="K1878" s="66">
        <v>3.3994679459758732</v>
      </c>
      <c r="L1878" s="66">
        <v>3.3321136129345224</v>
      </c>
      <c r="M1878" s="66">
        <v>3.1684898399493826</v>
      </c>
    </row>
    <row r="1879" spans="1:13">
      <c r="A1879"/>
    </row>
    <row r="1880" spans="1:13">
      <c r="A1880" s="51" t="s">
        <v>394</v>
      </c>
      <c r="B1880" s="51" t="s">
        <v>395</v>
      </c>
    </row>
    <row r="1881" spans="1:13">
      <c r="A1881" s="51" t="s">
        <v>396</v>
      </c>
      <c r="B1881" s="51" t="s">
        <v>397</v>
      </c>
    </row>
    <row r="1882" spans="1:13">
      <c r="A1882"/>
    </row>
    <row r="1883" spans="1:13">
      <c r="A1883" s="105" t="s">
        <v>579</v>
      </c>
      <c r="B1883" s="106"/>
      <c r="C1883" s="106"/>
      <c r="D1883" s="106"/>
      <c r="E1883" s="106"/>
      <c r="F1883" s="106"/>
      <c r="G1883" s="106"/>
      <c r="H1883" s="106"/>
      <c r="I1883" s="106"/>
      <c r="J1883" s="106"/>
      <c r="K1883" s="106"/>
      <c r="L1883" s="106"/>
      <c r="M1883" s="107"/>
    </row>
    <row r="1884" spans="1:13">
      <c r="A1884"/>
    </row>
    <row r="1885" spans="1:13">
      <c r="A1885"/>
      <c r="H1885" s="108" t="s">
        <v>4</v>
      </c>
      <c r="I1885" s="108" t="s">
        <v>5</v>
      </c>
      <c r="J1885" s="108" t="s">
        <v>6</v>
      </c>
      <c r="K1885" s="108" t="s">
        <v>7</v>
      </c>
      <c r="L1885" s="108" t="s">
        <v>8</v>
      </c>
      <c r="M1885" s="108">
        <v>2021</v>
      </c>
    </row>
    <row r="1886" spans="1:13">
      <c r="A1886" s="109" t="s">
        <v>192</v>
      </c>
      <c r="H1886" s="110">
        <v>2.8549573362625705E-2</v>
      </c>
      <c r="I1886" s="110">
        <v>2.7124195713450847E-2</v>
      </c>
      <c r="J1886" s="110">
        <v>3.049316746551824E-2</v>
      </c>
      <c r="K1886" s="110">
        <v>1.5234677400675453E-2</v>
      </c>
      <c r="L1886" s="110">
        <v>3.1641445506044127E-2</v>
      </c>
      <c r="M1886" s="110">
        <v>3.0541829471367774E-2</v>
      </c>
    </row>
    <row r="1887" spans="1:13">
      <c r="A1887" s="60" t="s">
        <v>45</v>
      </c>
      <c r="H1887" s="70">
        <v>9.9938720569159811E-2</v>
      </c>
      <c r="I1887" s="70">
        <v>0.10899297839779333</v>
      </c>
      <c r="J1887" s="70">
        <v>0.10239985018987884</v>
      </c>
      <c r="K1887" s="70">
        <v>0.10970925511276551</v>
      </c>
      <c r="L1887" s="70">
        <v>8.6810104811005789E-2</v>
      </c>
      <c r="M1887" s="70">
        <v>0.12710216541888519</v>
      </c>
    </row>
    <row r="1888" spans="1:13">
      <c r="A1888" s="60" t="s">
        <v>12</v>
      </c>
      <c r="H1888" s="70">
        <v>0.61301271420189241</v>
      </c>
      <c r="I1888" s="70">
        <v>0.56638574067486069</v>
      </c>
      <c r="J1888" s="70">
        <v>0.57200246208728167</v>
      </c>
      <c r="K1888" s="70">
        <v>0.48438776423642887</v>
      </c>
      <c r="L1888" s="70">
        <v>0.53831630179721279</v>
      </c>
      <c r="M1888" s="70">
        <v>0.59762082389484961</v>
      </c>
    </row>
    <row r="1889" spans="1:13">
      <c r="A1889" s="60" t="s">
        <v>46</v>
      </c>
      <c r="H1889" s="70">
        <v>0.22814819235919073</v>
      </c>
      <c r="I1889" s="70">
        <v>0.2531453284205139</v>
      </c>
      <c r="J1889" s="70">
        <v>0.24874569262730423</v>
      </c>
      <c r="K1889" s="70">
        <v>0.32295023792617777</v>
      </c>
      <c r="L1889" s="70">
        <v>0.28170660994594393</v>
      </c>
      <c r="M1889" s="70">
        <v>0.21595240051991119</v>
      </c>
    </row>
    <row r="1890" spans="1:13">
      <c r="A1890" s="60" t="s">
        <v>193</v>
      </c>
      <c r="H1890" s="70">
        <v>3.0350799507131342E-2</v>
      </c>
      <c r="I1890" s="70">
        <v>4.4351756793381283E-2</v>
      </c>
      <c r="J1890" s="70">
        <v>4.6358827630016981E-2</v>
      </c>
      <c r="K1890" s="70">
        <v>6.7718065323952387E-2</v>
      </c>
      <c r="L1890" s="70">
        <v>6.1525537939793234E-2</v>
      </c>
      <c r="M1890" s="70">
        <v>2.8782780694986257E-2</v>
      </c>
    </row>
    <row r="1891" spans="1:13">
      <c r="A1891" s="97" t="s">
        <v>293</v>
      </c>
      <c r="H1891" s="98">
        <v>1</v>
      </c>
      <c r="I1891" s="98">
        <v>1</v>
      </c>
      <c r="J1891" s="98">
        <v>1</v>
      </c>
      <c r="K1891" s="98">
        <v>1</v>
      </c>
      <c r="L1891" s="98">
        <v>1</v>
      </c>
      <c r="M1891" s="98">
        <v>1</v>
      </c>
    </row>
    <row r="1892" spans="1:13" s="23" customFormat="1">
      <c r="A1892" s="72" t="s">
        <v>295</v>
      </c>
      <c r="B1892"/>
      <c r="C1892"/>
      <c r="D1892"/>
      <c r="E1892"/>
      <c r="F1892"/>
      <c r="G1892"/>
      <c r="H1892" s="111">
        <v>499.99992685674243</v>
      </c>
      <c r="I1892" s="111">
        <v>500.00029017300108</v>
      </c>
      <c r="J1892" s="111">
        <v>499.99999990997696</v>
      </c>
      <c r="K1892" s="111">
        <v>499.99974013608363</v>
      </c>
      <c r="L1892" s="111">
        <v>499.99466346101622</v>
      </c>
      <c r="M1892" s="111">
        <v>500.00039894996377</v>
      </c>
    </row>
    <row r="1893" spans="1:13">
      <c r="A1893" s="112" t="s">
        <v>294</v>
      </c>
      <c r="H1893" s="113">
        <v>700</v>
      </c>
      <c r="I1893" s="113">
        <v>351</v>
      </c>
      <c r="J1893" s="113">
        <v>700</v>
      </c>
      <c r="K1893" s="113">
        <v>607</v>
      </c>
      <c r="L1893" s="113">
        <v>628</v>
      </c>
      <c r="M1893" s="113">
        <v>640</v>
      </c>
    </row>
    <row r="1894" spans="1:13">
      <c r="A1894"/>
    </row>
    <row r="1895" spans="1:13">
      <c r="A1895" s="61" t="s">
        <v>497</v>
      </c>
      <c r="H1895" s="62">
        <f t="shared" ref="H1895:M1895" si="342">H1886+H1887</f>
        <v>0.12848829393178551</v>
      </c>
      <c r="I1895" s="62">
        <f t="shared" si="342"/>
        <v>0.13611717411124419</v>
      </c>
      <c r="J1895" s="62">
        <f t="shared" si="342"/>
        <v>0.13289301765539707</v>
      </c>
      <c r="K1895" s="62">
        <f t="shared" si="342"/>
        <v>0.12494393251344096</v>
      </c>
      <c r="L1895" s="62">
        <f t="shared" si="342"/>
        <v>0.11845155031704992</v>
      </c>
      <c r="M1895" s="62">
        <f t="shared" si="342"/>
        <v>0.15764399489025296</v>
      </c>
    </row>
    <row r="1896" spans="1:13">
      <c r="A1896" s="63" t="s">
        <v>489</v>
      </c>
      <c r="H1896" s="62">
        <f t="shared" ref="H1896:M1896" si="343">H1888</f>
        <v>0.61301271420189241</v>
      </c>
      <c r="I1896" s="62">
        <f t="shared" si="343"/>
        <v>0.56638574067486069</v>
      </c>
      <c r="J1896" s="62">
        <f t="shared" si="343"/>
        <v>0.57200246208728167</v>
      </c>
      <c r="K1896" s="62">
        <f t="shared" si="343"/>
        <v>0.48438776423642887</v>
      </c>
      <c r="L1896" s="62">
        <f t="shared" si="343"/>
        <v>0.53831630179721279</v>
      </c>
      <c r="M1896" s="62">
        <f t="shared" si="343"/>
        <v>0.59762082389484961</v>
      </c>
    </row>
    <row r="1897" spans="1:13">
      <c r="A1897" s="60" t="s">
        <v>498</v>
      </c>
      <c r="H1897" s="62">
        <f t="shared" ref="H1897:M1897" si="344">H1889+H1890</f>
        <v>0.25849899186632208</v>
      </c>
      <c r="I1897" s="62">
        <f t="shared" si="344"/>
        <v>0.29749708521389517</v>
      </c>
      <c r="J1897" s="62">
        <f t="shared" si="344"/>
        <v>0.2951045202573212</v>
      </c>
      <c r="K1897" s="62">
        <f t="shared" si="344"/>
        <v>0.39066830325013013</v>
      </c>
      <c r="L1897" s="62">
        <f t="shared" si="344"/>
        <v>0.34323214788573719</v>
      </c>
      <c r="M1897" s="62">
        <f t="shared" si="344"/>
        <v>0.24473518121489746</v>
      </c>
    </row>
    <row r="1898" spans="1:13">
      <c r="A1898"/>
    </row>
    <row r="1899" spans="1:13">
      <c r="A1899" s="64" t="s">
        <v>491</v>
      </c>
      <c r="H1899" s="66">
        <v>3.1318119240790421</v>
      </c>
      <c r="I1899" s="66">
        <v>3.1786074721825806</v>
      </c>
      <c r="J1899" s="66">
        <v>3.178077162766423</v>
      </c>
      <c r="K1899" s="66">
        <v>3.3182077586599679</v>
      </c>
      <c r="L1899" s="66">
        <v>3.2546646900024361</v>
      </c>
      <c r="M1899" s="66">
        <v>3.0853321375482623</v>
      </c>
    </row>
    <row r="1900" spans="1:13">
      <c r="A1900"/>
    </row>
    <row r="1901" spans="1:13">
      <c r="A1901" s="51" t="s">
        <v>394</v>
      </c>
      <c r="B1901" s="51" t="s">
        <v>395</v>
      </c>
    </row>
    <row r="1902" spans="1:13">
      <c r="A1902" s="51" t="s">
        <v>396</v>
      </c>
      <c r="B1902" s="51" t="s">
        <v>397</v>
      </c>
    </row>
    <row r="1903" spans="1:13">
      <c r="A1903"/>
    </row>
    <row r="1904" spans="1:13">
      <c r="A1904" s="18" t="s">
        <v>459</v>
      </c>
      <c r="B1904" s="1"/>
      <c r="C1904" s="1"/>
      <c r="D1904" s="1"/>
      <c r="E1904" s="1"/>
      <c r="F1904" s="1"/>
      <c r="G1904" s="1"/>
      <c r="H1904" s="1"/>
      <c r="I1904" s="1"/>
      <c r="J1904" s="1"/>
      <c r="K1904" s="1"/>
      <c r="L1904" s="1"/>
      <c r="M1904" s="2"/>
    </row>
    <row r="1906" spans="1:13">
      <c r="B1906" s="3" t="s">
        <v>48</v>
      </c>
      <c r="C1906" s="4" t="s">
        <v>49</v>
      </c>
      <c r="D1906" s="4" t="s">
        <v>0</v>
      </c>
      <c r="E1906" s="4" t="s">
        <v>1</v>
      </c>
      <c r="F1906" s="4" t="s">
        <v>2</v>
      </c>
      <c r="G1906" s="4" t="s">
        <v>3</v>
      </c>
      <c r="H1906" s="4" t="s">
        <v>4</v>
      </c>
      <c r="I1906" s="4" t="s">
        <v>5</v>
      </c>
      <c r="J1906" s="4" t="s">
        <v>6</v>
      </c>
      <c r="K1906" s="4" t="s">
        <v>7</v>
      </c>
      <c r="L1906" s="4" t="s">
        <v>8</v>
      </c>
    </row>
    <row r="1907" spans="1:13">
      <c r="A1907" s="15" t="s">
        <v>192</v>
      </c>
      <c r="B1907" s="5">
        <v>3.5805570537193035E-2</v>
      </c>
      <c r="C1907" s="6">
        <v>3.2622487076664271E-2</v>
      </c>
      <c r="D1907" s="6">
        <v>3.6077319816700003E-2</v>
      </c>
      <c r="E1907" s="6">
        <v>5.675060015563619E-2</v>
      </c>
      <c r="F1907" s="6">
        <v>3.5545270712648222E-2</v>
      </c>
      <c r="G1907" s="6">
        <v>3.4540550283489915E-2</v>
      </c>
      <c r="H1907" s="6">
        <v>3.7978325893931415E-2</v>
      </c>
      <c r="I1907" s="6">
        <v>3.2788949754252637E-2</v>
      </c>
      <c r="J1907" s="6">
        <v>3.9885748015404399E-2</v>
      </c>
      <c r="K1907" s="6">
        <v>3.1559284170138889E-2</v>
      </c>
      <c r="L1907" s="6">
        <v>7.8595303760314442E-2</v>
      </c>
    </row>
    <row r="1908" spans="1:13">
      <c r="A1908" s="16" t="s">
        <v>45</v>
      </c>
      <c r="B1908" s="7">
        <v>0.15899397155169462</v>
      </c>
      <c r="C1908" s="8">
        <v>0.13552382248477263</v>
      </c>
      <c r="D1908" s="8">
        <v>0.17130379941113064</v>
      </c>
      <c r="E1908" s="8">
        <v>0.13918229753323544</v>
      </c>
      <c r="F1908" s="8">
        <v>0.13967301240136445</v>
      </c>
      <c r="G1908" s="8">
        <v>0.17415908149440282</v>
      </c>
      <c r="H1908" s="8">
        <v>0.12969267100055157</v>
      </c>
      <c r="I1908" s="8">
        <v>0.11244400389760151</v>
      </c>
      <c r="J1908" s="8">
        <v>0.11959314338633854</v>
      </c>
      <c r="K1908" s="8">
        <v>0.11325426521915086</v>
      </c>
      <c r="L1908" s="8">
        <v>0.12655336735542058</v>
      </c>
    </row>
    <row r="1909" spans="1:13">
      <c r="A1909" s="16" t="s">
        <v>12</v>
      </c>
      <c r="B1909" s="7">
        <v>0.44326071007422341</v>
      </c>
      <c r="C1909" s="8">
        <v>0.50452720875758317</v>
      </c>
      <c r="D1909" s="8">
        <v>0.45421586328156605</v>
      </c>
      <c r="E1909" s="8">
        <v>0.48026958908576411</v>
      </c>
      <c r="F1909" s="8">
        <v>0.49432708773540734</v>
      </c>
      <c r="G1909" s="8">
        <v>0.42871183781323957</v>
      </c>
      <c r="H1909" s="8">
        <v>0.52294877381892269</v>
      </c>
      <c r="I1909" s="8">
        <v>0.50091984787979404</v>
      </c>
      <c r="J1909" s="8">
        <v>0.46172170766745924</v>
      </c>
      <c r="K1909" s="8">
        <v>0.4554053695395649</v>
      </c>
      <c r="L1909" s="8">
        <v>0.43193653652344755</v>
      </c>
    </row>
    <row r="1910" spans="1:13">
      <c r="A1910" s="16" t="s">
        <v>46</v>
      </c>
      <c r="B1910" s="7">
        <v>0.31599949696097579</v>
      </c>
      <c r="C1910" s="8">
        <v>0.28129953347861286</v>
      </c>
      <c r="D1910" s="8">
        <v>0.28348410133059104</v>
      </c>
      <c r="E1910" s="8">
        <v>0.28009208689761239</v>
      </c>
      <c r="F1910" s="8">
        <v>0.28966435303300847</v>
      </c>
      <c r="G1910" s="8">
        <v>0.32833688887534584</v>
      </c>
      <c r="H1910" s="8">
        <v>0.27723025164649179</v>
      </c>
      <c r="I1910" s="8">
        <v>0.29641735210325976</v>
      </c>
      <c r="J1910" s="8">
        <v>0.32546206459533045</v>
      </c>
      <c r="K1910" s="8">
        <v>0.33172844620727204</v>
      </c>
      <c r="L1910" s="8">
        <v>0.30769200189516077</v>
      </c>
    </row>
    <row r="1911" spans="1:13">
      <c r="A1911" s="16" t="s">
        <v>193</v>
      </c>
      <c r="B1911" s="7">
        <v>4.5940250875913163E-2</v>
      </c>
      <c r="C1911" s="8">
        <v>4.6026948202367003E-2</v>
      </c>
      <c r="D1911" s="8">
        <v>5.4918916160012224E-2</v>
      </c>
      <c r="E1911" s="8">
        <v>4.3705426327751942E-2</v>
      </c>
      <c r="F1911" s="8">
        <v>4.0790276117571508E-2</v>
      </c>
      <c r="G1911" s="8">
        <v>3.4251641533521893E-2</v>
      </c>
      <c r="H1911" s="8">
        <v>3.214997764010262E-2</v>
      </c>
      <c r="I1911" s="8">
        <v>5.7429846365091991E-2</v>
      </c>
      <c r="J1911" s="8">
        <v>5.3337336335467417E-2</v>
      </c>
      <c r="K1911" s="8">
        <v>6.8052634863873362E-2</v>
      </c>
      <c r="L1911" s="8">
        <v>5.522279046565659E-2</v>
      </c>
    </row>
    <row r="1912" spans="1:13">
      <c r="A1912" s="17" t="s">
        <v>293</v>
      </c>
      <c r="B1912" s="9">
        <v>1</v>
      </c>
      <c r="C1912" s="10">
        <v>1</v>
      </c>
      <c r="D1912" s="10">
        <v>1</v>
      </c>
      <c r="E1912" s="10">
        <v>1</v>
      </c>
      <c r="F1912" s="10">
        <v>1</v>
      </c>
      <c r="G1912" s="10">
        <v>1</v>
      </c>
      <c r="H1912" s="10">
        <v>1</v>
      </c>
      <c r="I1912" s="10">
        <v>1</v>
      </c>
      <c r="J1912" s="10">
        <v>1</v>
      </c>
      <c r="K1912" s="10">
        <v>1</v>
      </c>
      <c r="L1912" s="10">
        <v>1</v>
      </c>
    </row>
    <row r="1913" spans="1:13">
      <c r="A1913" s="30" t="s">
        <v>295</v>
      </c>
      <c r="B1913" s="29">
        <v>500.00097000000164</v>
      </c>
      <c r="C1913" s="28">
        <v>499.99958500000002</v>
      </c>
      <c r="D1913" s="28">
        <v>500.00222000000019</v>
      </c>
      <c r="E1913" s="28">
        <v>499.99946999999975</v>
      </c>
      <c r="F1913" s="28">
        <v>500.00013679890571</v>
      </c>
      <c r="G1913" s="28">
        <v>499.99956879328232</v>
      </c>
      <c r="H1913" s="28">
        <v>499.99992685674187</v>
      </c>
      <c r="I1913" s="28">
        <v>500.00029017300102</v>
      </c>
      <c r="J1913" s="28">
        <v>499.99999990997674</v>
      </c>
      <c r="K1913" s="28">
        <v>499.99974013608357</v>
      </c>
      <c r="L1913" s="28">
        <v>499.99466346101588</v>
      </c>
      <c r="M1913" s="23"/>
    </row>
    <row r="1914" spans="1:13">
      <c r="A1914" s="22" t="s">
        <v>294</v>
      </c>
      <c r="B1914" s="21">
        <v>807</v>
      </c>
      <c r="C1914" s="20">
        <v>557</v>
      </c>
      <c r="D1914" s="20">
        <v>904</v>
      </c>
      <c r="E1914" s="20">
        <v>589</v>
      </c>
      <c r="F1914" s="20">
        <v>735</v>
      </c>
      <c r="G1914" s="20">
        <v>353</v>
      </c>
      <c r="H1914" s="20">
        <v>700</v>
      </c>
      <c r="I1914" s="20">
        <v>351</v>
      </c>
      <c r="J1914" s="20">
        <v>700</v>
      </c>
      <c r="K1914" s="20">
        <v>607</v>
      </c>
      <c r="L1914" s="20">
        <v>628</v>
      </c>
    </row>
    <row r="1915" spans="1:13">
      <c r="A1915"/>
    </row>
    <row r="1916" spans="1:13">
      <c r="A1916" s="61" t="s">
        <v>497</v>
      </c>
      <c r="B1916" s="62">
        <f>B1907+B1908</f>
        <v>0.19479954208888767</v>
      </c>
      <c r="C1916" s="62">
        <f t="shared" ref="C1916:L1916" si="345">C1907+C1908</f>
        <v>0.16814630956143689</v>
      </c>
      <c r="D1916" s="62">
        <f t="shared" si="345"/>
        <v>0.20738111922783065</v>
      </c>
      <c r="E1916" s="62">
        <f t="shared" si="345"/>
        <v>0.19593289768887162</v>
      </c>
      <c r="F1916" s="62">
        <f t="shared" si="345"/>
        <v>0.17521828311401266</v>
      </c>
      <c r="G1916" s="62">
        <f t="shared" si="345"/>
        <v>0.20869963177789275</v>
      </c>
      <c r="H1916" s="62">
        <f t="shared" si="345"/>
        <v>0.16767099689448298</v>
      </c>
      <c r="I1916" s="62">
        <f t="shared" si="345"/>
        <v>0.14523295365185415</v>
      </c>
      <c r="J1916" s="62">
        <f t="shared" si="345"/>
        <v>0.15947889140174293</v>
      </c>
      <c r="K1916" s="62">
        <f t="shared" si="345"/>
        <v>0.14481354938928975</v>
      </c>
      <c r="L1916" s="62">
        <f t="shared" si="345"/>
        <v>0.20514867111573504</v>
      </c>
    </row>
    <row r="1917" spans="1:13">
      <c r="A1917" s="63" t="s">
        <v>489</v>
      </c>
      <c r="B1917" s="62">
        <f>B1909</f>
        <v>0.44326071007422341</v>
      </c>
      <c r="C1917" s="62">
        <f t="shared" ref="C1917:L1917" si="346">C1909</f>
        <v>0.50452720875758317</v>
      </c>
      <c r="D1917" s="62">
        <f t="shared" si="346"/>
        <v>0.45421586328156605</v>
      </c>
      <c r="E1917" s="62">
        <f t="shared" si="346"/>
        <v>0.48026958908576411</v>
      </c>
      <c r="F1917" s="62">
        <f t="shared" si="346"/>
        <v>0.49432708773540734</v>
      </c>
      <c r="G1917" s="62">
        <f t="shared" si="346"/>
        <v>0.42871183781323957</v>
      </c>
      <c r="H1917" s="62">
        <f t="shared" si="346"/>
        <v>0.52294877381892269</v>
      </c>
      <c r="I1917" s="62">
        <f t="shared" si="346"/>
        <v>0.50091984787979404</v>
      </c>
      <c r="J1917" s="62">
        <f t="shared" si="346"/>
        <v>0.46172170766745924</v>
      </c>
      <c r="K1917" s="62">
        <f t="shared" si="346"/>
        <v>0.4554053695395649</v>
      </c>
      <c r="L1917" s="62">
        <f t="shared" si="346"/>
        <v>0.43193653652344755</v>
      </c>
    </row>
    <row r="1918" spans="1:13">
      <c r="A1918" s="60" t="s">
        <v>498</v>
      </c>
      <c r="B1918" s="62">
        <f>B1910+B1911</f>
        <v>0.36193974783688898</v>
      </c>
      <c r="C1918" s="62">
        <f t="shared" ref="C1918:L1918" si="347">C1910+C1911</f>
        <v>0.32732648168097989</v>
      </c>
      <c r="D1918" s="62">
        <f t="shared" si="347"/>
        <v>0.33840301749060325</v>
      </c>
      <c r="E1918" s="62">
        <f t="shared" si="347"/>
        <v>0.32379751322536432</v>
      </c>
      <c r="F1918" s="62">
        <f t="shared" si="347"/>
        <v>0.33045462915057999</v>
      </c>
      <c r="G1918" s="62">
        <f t="shared" si="347"/>
        <v>0.36258853040886774</v>
      </c>
      <c r="H1918" s="62">
        <f t="shared" si="347"/>
        <v>0.30938022928659442</v>
      </c>
      <c r="I1918" s="62">
        <f t="shared" si="347"/>
        <v>0.35384719846835178</v>
      </c>
      <c r="J1918" s="62">
        <f t="shared" si="347"/>
        <v>0.37879940093079789</v>
      </c>
      <c r="K1918" s="62">
        <f t="shared" si="347"/>
        <v>0.39978108107114541</v>
      </c>
      <c r="L1918" s="62">
        <f t="shared" si="347"/>
        <v>0.36291479236081736</v>
      </c>
    </row>
    <row r="1919" spans="1:13">
      <c r="A1919"/>
    </row>
    <row r="1920" spans="1:13">
      <c r="A1920" s="64" t="s">
        <v>491</v>
      </c>
      <c r="B1920" s="65">
        <v>3.1772748860867206</v>
      </c>
      <c r="C1920" s="66">
        <v>3.1725846332452488</v>
      </c>
      <c r="D1920" s="67">
        <v>3.1498634946060831</v>
      </c>
      <c r="E1920" s="66">
        <v>3.114819441708609</v>
      </c>
      <c r="F1920" s="67">
        <v>3.1604813514414918</v>
      </c>
      <c r="G1920" s="66">
        <v>3.1535999898810094</v>
      </c>
      <c r="H1920" s="66">
        <v>3.1358808841382824</v>
      </c>
      <c r="I1920" s="66">
        <v>3.2332551414273367</v>
      </c>
      <c r="J1920" s="66">
        <v>3.2327720978491166</v>
      </c>
      <c r="K1920" s="66">
        <v>3.2914608823755853</v>
      </c>
      <c r="L1920" s="66">
        <v>3.1343936079504227</v>
      </c>
    </row>
    <row r="1921" spans="1:18">
      <c r="A1921"/>
    </row>
    <row r="1922" spans="1:18">
      <c r="A1922" s="51" t="s">
        <v>394</v>
      </c>
      <c r="B1922" s="51" t="s">
        <v>395</v>
      </c>
    </row>
    <row r="1923" spans="1:18">
      <c r="A1923" s="51" t="s">
        <v>396</v>
      </c>
      <c r="B1923" s="51" t="s">
        <v>397</v>
      </c>
    </row>
    <row r="1924" spans="1:18">
      <c r="A1924" s="48"/>
      <c r="B1924" s="49"/>
      <c r="C1924" s="49"/>
      <c r="D1924" s="49"/>
      <c r="E1924" s="49"/>
      <c r="F1924" s="49"/>
      <c r="G1924" s="49"/>
      <c r="H1924" s="49"/>
      <c r="I1924" s="49"/>
      <c r="J1924" s="49"/>
      <c r="K1924" s="49"/>
      <c r="L1924" s="49"/>
      <c r="M1924" s="49"/>
      <c r="N1924" s="49"/>
      <c r="O1924" s="49"/>
      <c r="P1924" s="49"/>
      <c r="Q1924" s="49"/>
      <c r="R1924" s="49"/>
    </row>
    <row r="1925" spans="1:18">
      <c r="A1925" s="18" t="s">
        <v>460</v>
      </c>
      <c r="B1925" s="1"/>
      <c r="C1925" s="1"/>
      <c r="D1925" s="1"/>
      <c r="E1925" s="1"/>
      <c r="F1925" s="1"/>
      <c r="G1925" s="1"/>
      <c r="H1925" s="1"/>
      <c r="I1925" s="1"/>
      <c r="J1925" s="1"/>
      <c r="K1925" s="1"/>
      <c r="L1925" s="1"/>
      <c r="M1925" s="2"/>
    </row>
    <row r="1927" spans="1:18">
      <c r="B1927" s="3" t="s">
        <v>48</v>
      </c>
      <c r="C1927" s="4" t="s">
        <v>49</v>
      </c>
      <c r="D1927" s="4" t="s">
        <v>0</v>
      </c>
      <c r="E1927" s="4" t="s">
        <v>1</v>
      </c>
      <c r="F1927" s="4" t="s">
        <v>2</v>
      </c>
      <c r="G1927" s="4" t="s">
        <v>3</v>
      </c>
      <c r="H1927" s="4" t="s">
        <v>4</v>
      </c>
      <c r="I1927" s="4" t="s">
        <v>5</v>
      </c>
      <c r="J1927" s="4" t="s">
        <v>6</v>
      </c>
      <c r="K1927" s="4" t="s">
        <v>7</v>
      </c>
      <c r="L1927" s="4" t="s">
        <v>8</v>
      </c>
    </row>
    <row r="1928" spans="1:18">
      <c r="A1928" s="15" t="s">
        <v>192</v>
      </c>
      <c r="B1928" s="5">
        <v>2.906823360762666E-2</v>
      </c>
      <c r="C1928" s="6">
        <v>3.0647355437305023E-2</v>
      </c>
      <c r="D1928" s="6">
        <v>4.0942618214775149E-2</v>
      </c>
      <c r="E1928" s="6">
        <v>4.4017216658249696E-2</v>
      </c>
      <c r="F1928" s="6">
        <v>3.683952480450757E-2</v>
      </c>
      <c r="G1928" s="6">
        <v>3.4723382089439848E-2</v>
      </c>
      <c r="H1928" s="6">
        <v>5.1292595165610202E-2</v>
      </c>
      <c r="I1928" s="6">
        <v>1.8838890820150302E-2</v>
      </c>
      <c r="J1928" s="6">
        <v>2.1439581490866819E-2</v>
      </c>
      <c r="K1928" s="6">
        <v>3.2427198445595225E-2</v>
      </c>
      <c r="L1928" s="6">
        <v>8.8395140710663969E-2</v>
      </c>
    </row>
    <row r="1929" spans="1:18">
      <c r="A1929" s="16" t="s">
        <v>45</v>
      </c>
      <c r="B1929" s="7">
        <v>8.3278968438800879E-2</v>
      </c>
      <c r="C1929" s="8">
        <v>0.11667407683948375</v>
      </c>
      <c r="D1929" s="8">
        <v>0.11103105702210694</v>
      </c>
      <c r="E1929" s="8">
        <v>9.303448861655797E-2</v>
      </c>
      <c r="F1929" s="8">
        <v>9.2152779164766219E-2</v>
      </c>
      <c r="G1929" s="8">
        <v>0.10571156787760164</v>
      </c>
      <c r="H1929" s="8">
        <v>8.840388074779916E-2</v>
      </c>
      <c r="I1929" s="8">
        <v>7.1601597343409706E-2</v>
      </c>
      <c r="J1929" s="8">
        <v>9.3638386765612952E-2</v>
      </c>
      <c r="K1929" s="8">
        <v>7.6313062457433675E-2</v>
      </c>
      <c r="L1929" s="8">
        <v>0.14755417370333518</v>
      </c>
    </row>
    <row r="1930" spans="1:18">
      <c r="A1930" s="16" t="s">
        <v>12</v>
      </c>
      <c r="B1930" s="7">
        <v>0.45444499837670366</v>
      </c>
      <c r="C1930" s="8">
        <v>0.4584921805485101</v>
      </c>
      <c r="D1930" s="8">
        <v>0.45824827537765667</v>
      </c>
      <c r="E1930" s="8">
        <v>0.46545953338710527</v>
      </c>
      <c r="F1930" s="8">
        <v>0.4813002787140141</v>
      </c>
      <c r="G1930" s="8">
        <v>0.48087265965945553</v>
      </c>
      <c r="H1930" s="8">
        <v>0.48649826452965433</v>
      </c>
      <c r="I1930" s="8">
        <v>0.52864267014719302</v>
      </c>
      <c r="J1930" s="8">
        <v>0.49334246036465934</v>
      </c>
      <c r="K1930" s="8">
        <v>0.44579639605837085</v>
      </c>
      <c r="L1930" s="8">
        <v>0.44990444813465741</v>
      </c>
    </row>
    <row r="1931" spans="1:18">
      <c r="A1931" s="16" t="s">
        <v>46</v>
      </c>
      <c r="B1931" s="7">
        <v>0.37665224929463664</v>
      </c>
      <c r="C1931" s="8">
        <v>0.34910743975917474</v>
      </c>
      <c r="D1931" s="8">
        <v>0.33784240997970022</v>
      </c>
      <c r="E1931" s="8">
        <v>0.33582623597581018</v>
      </c>
      <c r="F1931" s="8">
        <v>0.34412466645015966</v>
      </c>
      <c r="G1931" s="8">
        <v>0.34129006237266812</v>
      </c>
      <c r="H1931" s="8">
        <v>0.3407790255531864</v>
      </c>
      <c r="I1931" s="8">
        <v>0.31116393546324067</v>
      </c>
      <c r="J1931" s="8">
        <v>0.32871164516848128</v>
      </c>
      <c r="K1931" s="8">
        <v>0.35052536386252131</v>
      </c>
      <c r="L1931" s="8">
        <v>0.26102991818310273</v>
      </c>
    </row>
    <row r="1932" spans="1:18">
      <c r="A1932" s="16" t="s">
        <v>193</v>
      </c>
      <c r="B1932" s="7">
        <v>5.655555028223222E-2</v>
      </c>
      <c r="C1932" s="8">
        <v>4.5078947415526358E-2</v>
      </c>
      <c r="D1932" s="8">
        <v>5.1935639405761069E-2</v>
      </c>
      <c r="E1932" s="8">
        <v>6.166252536227694E-2</v>
      </c>
      <c r="F1932" s="8">
        <v>4.5582750866552404E-2</v>
      </c>
      <c r="G1932" s="8">
        <v>3.7402328000834845E-2</v>
      </c>
      <c r="H1932" s="8">
        <v>3.3026234003749884E-2</v>
      </c>
      <c r="I1932" s="8">
        <v>6.9752906226006342E-2</v>
      </c>
      <c r="J1932" s="8">
        <v>6.2867926210379607E-2</v>
      </c>
      <c r="K1932" s="8">
        <v>9.4937979176078963E-2</v>
      </c>
      <c r="L1932" s="8">
        <v>5.3116319268240793E-2</v>
      </c>
    </row>
    <row r="1933" spans="1:18">
      <c r="A1933" s="17" t="s">
        <v>293</v>
      </c>
      <c r="B1933" s="9">
        <v>1</v>
      </c>
      <c r="C1933" s="10">
        <v>1</v>
      </c>
      <c r="D1933" s="10">
        <v>1</v>
      </c>
      <c r="E1933" s="10">
        <v>1</v>
      </c>
      <c r="F1933" s="10">
        <v>1</v>
      </c>
      <c r="G1933" s="10">
        <v>1</v>
      </c>
      <c r="H1933" s="10">
        <v>1</v>
      </c>
      <c r="I1933" s="10">
        <v>1</v>
      </c>
      <c r="J1933" s="10">
        <v>1</v>
      </c>
      <c r="K1933" s="10">
        <v>1</v>
      </c>
      <c r="L1933" s="10">
        <v>1</v>
      </c>
    </row>
    <row r="1934" spans="1:18">
      <c r="A1934" s="30" t="s">
        <v>295</v>
      </c>
      <c r="B1934" s="29">
        <v>500.00097000000227</v>
      </c>
      <c r="C1934" s="28">
        <v>499.99958499999991</v>
      </c>
      <c r="D1934" s="28">
        <v>500.0022199999998</v>
      </c>
      <c r="E1934" s="28">
        <v>499.99946999999952</v>
      </c>
      <c r="F1934" s="28">
        <v>500.00013679890571</v>
      </c>
      <c r="G1934" s="28">
        <v>499.99956879328215</v>
      </c>
      <c r="H1934" s="28">
        <v>499.99992685674192</v>
      </c>
      <c r="I1934" s="28">
        <v>500.00029017300102</v>
      </c>
      <c r="J1934" s="28">
        <v>499.99999990997662</v>
      </c>
      <c r="K1934" s="31">
        <v>499.99974013608369</v>
      </c>
      <c r="L1934" s="31">
        <v>499.99466346101582</v>
      </c>
    </row>
    <row r="1935" spans="1:18">
      <c r="A1935" s="22" t="s">
        <v>294</v>
      </c>
      <c r="B1935" s="21">
        <v>807</v>
      </c>
      <c r="C1935" s="20">
        <v>557</v>
      </c>
      <c r="D1935" s="20">
        <v>904</v>
      </c>
      <c r="E1935" s="20">
        <v>589</v>
      </c>
      <c r="F1935" s="20">
        <v>735</v>
      </c>
      <c r="G1935" s="20">
        <v>353</v>
      </c>
      <c r="H1935" s="20">
        <v>700</v>
      </c>
      <c r="I1935" s="20">
        <v>351</v>
      </c>
      <c r="J1935" s="27">
        <v>700</v>
      </c>
      <c r="K1935" s="27">
        <v>607</v>
      </c>
      <c r="L1935" s="27">
        <v>628</v>
      </c>
    </row>
    <row r="1936" spans="1:18">
      <c r="A1936"/>
    </row>
    <row r="1937" spans="1:12">
      <c r="A1937" s="61" t="s">
        <v>497</v>
      </c>
      <c r="B1937" s="62">
        <f>B1928+B1929</f>
        <v>0.11234720204642754</v>
      </c>
      <c r="C1937" s="62">
        <f t="shared" ref="C1937:L1937" si="348">C1928+C1929</f>
        <v>0.14732143227678876</v>
      </c>
      <c r="D1937" s="62">
        <f t="shared" si="348"/>
        <v>0.1519736752368821</v>
      </c>
      <c r="E1937" s="62">
        <f t="shared" si="348"/>
        <v>0.13705170527480767</v>
      </c>
      <c r="F1937" s="62">
        <f t="shared" si="348"/>
        <v>0.1289923039692738</v>
      </c>
      <c r="G1937" s="62">
        <f t="shared" si="348"/>
        <v>0.14043494996704148</v>
      </c>
      <c r="H1937" s="62">
        <f t="shared" si="348"/>
        <v>0.13969647591340936</v>
      </c>
      <c r="I1937" s="62">
        <f t="shared" si="348"/>
        <v>9.0440488163560012E-2</v>
      </c>
      <c r="J1937" s="62">
        <f t="shared" si="348"/>
        <v>0.11507796825647977</v>
      </c>
      <c r="K1937" s="62">
        <f t="shared" si="348"/>
        <v>0.10874026090302891</v>
      </c>
      <c r="L1937" s="62">
        <f t="shared" si="348"/>
        <v>0.23594931441399913</v>
      </c>
    </row>
    <row r="1938" spans="1:12">
      <c r="A1938" s="63" t="s">
        <v>489</v>
      </c>
      <c r="B1938" s="62">
        <f>B1930</f>
        <v>0.45444499837670366</v>
      </c>
      <c r="C1938" s="62">
        <f t="shared" ref="C1938:L1938" si="349">C1930</f>
        <v>0.4584921805485101</v>
      </c>
      <c r="D1938" s="62">
        <f t="shared" si="349"/>
        <v>0.45824827537765667</v>
      </c>
      <c r="E1938" s="62">
        <f t="shared" si="349"/>
        <v>0.46545953338710527</v>
      </c>
      <c r="F1938" s="62">
        <f t="shared" si="349"/>
        <v>0.4813002787140141</v>
      </c>
      <c r="G1938" s="62">
        <f t="shared" si="349"/>
        <v>0.48087265965945553</v>
      </c>
      <c r="H1938" s="62">
        <f t="shared" si="349"/>
        <v>0.48649826452965433</v>
      </c>
      <c r="I1938" s="62">
        <f t="shared" si="349"/>
        <v>0.52864267014719302</v>
      </c>
      <c r="J1938" s="62">
        <f t="shared" si="349"/>
        <v>0.49334246036465934</v>
      </c>
      <c r="K1938" s="62">
        <f t="shared" si="349"/>
        <v>0.44579639605837085</v>
      </c>
      <c r="L1938" s="62">
        <f t="shared" si="349"/>
        <v>0.44990444813465741</v>
      </c>
    </row>
    <row r="1939" spans="1:12">
      <c r="A1939" s="60" t="s">
        <v>498</v>
      </c>
      <c r="B1939" s="62">
        <f>B1931+B1932</f>
        <v>0.43320779957686883</v>
      </c>
      <c r="C1939" s="62">
        <f t="shared" ref="C1939:L1939" si="350">C1931+C1932</f>
        <v>0.39418638717470111</v>
      </c>
      <c r="D1939" s="62">
        <f t="shared" si="350"/>
        <v>0.38977804938546129</v>
      </c>
      <c r="E1939" s="62">
        <f t="shared" si="350"/>
        <v>0.39748876133808714</v>
      </c>
      <c r="F1939" s="62">
        <f t="shared" si="350"/>
        <v>0.38970741731671205</v>
      </c>
      <c r="G1939" s="62">
        <f t="shared" si="350"/>
        <v>0.378692390373503</v>
      </c>
      <c r="H1939" s="62">
        <f t="shared" si="350"/>
        <v>0.37380525955693628</v>
      </c>
      <c r="I1939" s="62">
        <f t="shared" si="350"/>
        <v>0.380916841689247</v>
      </c>
      <c r="J1939" s="62">
        <f t="shared" si="350"/>
        <v>0.3915795713788609</v>
      </c>
      <c r="K1939" s="62">
        <f t="shared" si="350"/>
        <v>0.44546334303860025</v>
      </c>
      <c r="L1939" s="62">
        <f t="shared" si="350"/>
        <v>0.31414623745134351</v>
      </c>
    </row>
    <row r="1940" spans="1:12">
      <c r="A1940"/>
    </row>
    <row r="1941" spans="1:12">
      <c r="A1941" s="64" t="s">
        <v>491</v>
      </c>
      <c r="B1941" s="65">
        <v>3.3483479142050463</v>
      </c>
      <c r="C1941" s="66">
        <v>3.2612965468761335</v>
      </c>
      <c r="D1941" s="67">
        <v>3.2487973953395684</v>
      </c>
      <c r="E1941" s="66">
        <v>3.2780823647673061</v>
      </c>
      <c r="F1941" s="67">
        <v>3.2694583394094812</v>
      </c>
      <c r="G1941" s="66">
        <v>3.2409363863178551</v>
      </c>
      <c r="H1941" s="66">
        <v>3.2158424224816722</v>
      </c>
      <c r="I1941" s="66">
        <v>3.3413903689315427</v>
      </c>
      <c r="J1941" s="66">
        <v>3.3179299478418915</v>
      </c>
      <c r="K1941" s="66">
        <v>3.3992338628660539</v>
      </c>
      <c r="L1941" s="66">
        <v>3.0429181015949238</v>
      </c>
    </row>
    <row r="1942" spans="1:12">
      <c r="A1942"/>
    </row>
    <row r="1943" spans="1:12">
      <c r="A1943" s="51" t="s">
        <v>394</v>
      </c>
      <c r="B1943" s="51" t="s">
        <v>395</v>
      </c>
    </row>
    <row r="1944" spans="1:12">
      <c r="A1944" s="51" t="s">
        <v>396</v>
      </c>
      <c r="B1944" s="51" t="s">
        <v>569</v>
      </c>
    </row>
    <row r="1945" spans="1:12">
      <c r="A1945" s="48"/>
      <c r="B1945" s="49"/>
      <c r="C1945" s="49"/>
      <c r="D1945" s="49"/>
      <c r="E1945" s="49"/>
      <c r="F1945" s="49"/>
      <c r="G1945" s="49"/>
      <c r="H1945" s="49"/>
      <c r="I1945" s="49"/>
      <c r="J1945" s="49"/>
      <c r="K1945" s="49"/>
      <c r="L1945" s="49"/>
    </row>
    <row r="1946" spans="1:12">
      <c r="A1946" s="18" t="s">
        <v>461</v>
      </c>
      <c r="B1946" s="1"/>
      <c r="C1946" s="1"/>
      <c r="D1946" s="1"/>
      <c r="E1946" s="1"/>
      <c r="F1946" s="1"/>
      <c r="G1946" s="1"/>
      <c r="H1946" s="1"/>
      <c r="I1946" s="1"/>
      <c r="J1946" s="1"/>
      <c r="K1946" s="1"/>
      <c r="L1946" s="1"/>
    </row>
    <row r="1948" spans="1:12">
      <c r="B1948" s="3" t="s">
        <v>48</v>
      </c>
      <c r="C1948" s="4" t="s">
        <v>49</v>
      </c>
      <c r="D1948" s="4" t="s">
        <v>0</v>
      </c>
      <c r="E1948" s="4" t="s">
        <v>1</v>
      </c>
      <c r="F1948" s="4" t="s">
        <v>2</v>
      </c>
      <c r="G1948" s="4" t="s">
        <v>3</v>
      </c>
      <c r="H1948" s="4" t="s">
        <v>4</v>
      </c>
      <c r="I1948" s="4" t="s">
        <v>5</v>
      </c>
      <c r="J1948" s="4" t="s">
        <v>6</v>
      </c>
      <c r="K1948" s="4" t="s">
        <v>7</v>
      </c>
      <c r="L1948" s="4" t="s">
        <v>8</v>
      </c>
    </row>
    <row r="1949" spans="1:12">
      <c r="A1949" s="15" t="s">
        <v>192</v>
      </c>
      <c r="B1949" s="5">
        <v>1.7008077004330539E-2</v>
      </c>
      <c r="C1949" s="6">
        <v>1.0647948837797539E-2</v>
      </c>
      <c r="D1949" s="6">
        <v>2.5434207072120612E-2</v>
      </c>
      <c r="E1949" s="6">
        <v>2.4070845515096265E-2</v>
      </c>
      <c r="F1949" s="6">
        <v>1.4255810053129946E-2</v>
      </c>
      <c r="G1949" s="6">
        <v>2.3915032655312907E-2</v>
      </c>
      <c r="H1949" s="6">
        <v>1.5152944769956364E-2</v>
      </c>
      <c r="I1949" s="6">
        <v>1.3280049863299585E-2</v>
      </c>
      <c r="J1949" s="6">
        <v>2.1961177460366944E-2</v>
      </c>
      <c r="K1949" s="6">
        <v>2.8123138057917253E-2</v>
      </c>
      <c r="L1949" s="6">
        <v>5.3239666194163898E-2</v>
      </c>
    </row>
    <row r="1950" spans="1:12">
      <c r="A1950" s="16" t="s">
        <v>45</v>
      </c>
      <c r="B1950" s="7">
        <v>6.1967349783341133E-2</v>
      </c>
      <c r="C1950" s="8">
        <v>6.1646221166363618E-2</v>
      </c>
      <c r="D1950" s="8">
        <v>5.6745498049988713E-2</v>
      </c>
      <c r="E1950" s="8">
        <v>3.9216971569989892E-2</v>
      </c>
      <c r="F1950" s="8">
        <v>5.1433912056385207E-2</v>
      </c>
      <c r="G1950" s="8">
        <v>5.4836030629502021E-2</v>
      </c>
      <c r="H1950" s="8">
        <v>5.4180584002191896E-2</v>
      </c>
      <c r="I1950" s="8">
        <v>5.4182812366701881E-2</v>
      </c>
      <c r="J1950" s="8">
        <v>5.9126565301244799E-2</v>
      </c>
      <c r="K1950" s="8">
        <v>5.6878462530973006E-2</v>
      </c>
      <c r="L1950" s="8">
        <v>8.5196299090276331E-2</v>
      </c>
    </row>
    <row r="1951" spans="1:12">
      <c r="A1951" s="16" t="s">
        <v>12</v>
      </c>
      <c r="B1951" s="7">
        <v>0.38142770003026205</v>
      </c>
      <c r="C1951" s="8">
        <v>0.46855004889654078</v>
      </c>
      <c r="D1951" s="8">
        <v>0.43723814866261956</v>
      </c>
      <c r="E1951" s="8">
        <v>0.48600382516405488</v>
      </c>
      <c r="F1951" s="8">
        <v>0.48285513464975777</v>
      </c>
      <c r="G1951" s="8">
        <v>0.53667603152641252</v>
      </c>
      <c r="H1951" s="8">
        <v>0.52214931788781549</v>
      </c>
      <c r="I1951" s="8">
        <v>0.43431212498788535</v>
      </c>
      <c r="J1951" s="8">
        <v>0.44695606688534262</v>
      </c>
      <c r="K1951" s="8">
        <v>0.41106743050832667</v>
      </c>
      <c r="L1951" s="8">
        <v>0.4263798733948167</v>
      </c>
    </row>
    <row r="1952" spans="1:12">
      <c r="A1952" s="16" t="s">
        <v>46</v>
      </c>
      <c r="B1952" s="7">
        <v>0.46567623658810164</v>
      </c>
      <c r="C1952" s="8">
        <v>0.38969373344579855</v>
      </c>
      <c r="D1952" s="8">
        <v>0.37887156781023912</v>
      </c>
      <c r="E1952" s="8">
        <v>0.38003749283974203</v>
      </c>
      <c r="F1952" s="8">
        <v>0.39012574825560942</v>
      </c>
      <c r="G1952" s="8">
        <v>0.34593646249777588</v>
      </c>
      <c r="H1952" s="8">
        <v>0.36446106064469364</v>
      </c>
      <c r="I1952" s="8">
        <v>0.40787592906086717</v>
      </c>
      <c r="J1952" s="8">
        <v>0.39501653323804348</v>
      </c>
      <c r="K1952" s="8">
        <v>0.42128077731740271</v>
      </c>
      <c r="L1952" s="8">
        <v>0.35928878004750864</v>
      </c>
    </row>
    <row r="1953" spans="1:18">
      <c r="A1953" s="16" t="s">
        <v>193</v>
      </c>
      <c r="B1953" s="7">
        <v>7.3920636593964736E-2</v>
      </c>
      <c r="C1953" s="8">
        <v>6.9462047653499573E-2</v>
      </c>
      <c r="D1953" s="8">
        <v>0.10171057840503198</v>
      </c>
      <c r="E1953" s="8">
        <v>7.0670864911116849E-2</v>
      </c>
      <c r="F1953" s="8">
        <v>6.1329394985117622E-2</v>
      </c>
      <c r="G1953" s="8">
        <v>3.8636442690996732E-2</v>
      </c>
      <c r="H1953" s="8">
        <v>4.4056092695342587E-2</v>
      </c>
      <c r="I1953" s="8">
        <v>9.0349083721246087E-2</v>
      </c>
      <c r="J1953" s="8">
        <v>7.6939657115002169E-2</v>
      </c>
      <c r="K1953" s="8">
        <v>8.2650191585380353E-2</v>
      </c>
      <c r="L1953" s="8">
        <v>7.5895381273234336E-2</v>
      </c>
    </row>
    <row r="1954" spans="1:18">
      <c r="A1954" s="17" t="s">
        <v>293</v>
      </c>
      <c r="B1954" s="9">
        <v>1</v>
      </c>
      <c r="C1954" s="10">
        <v>1</v>
      </c>
      <c r="D1954" s="10">
        <v>1</v>
      </c>
      <c r="E1954" s="10">
        <v>1</v>
      </c>
      <c r="F1954" s="10">
        <v>1</v>
      </c>
      <c r="G1954" s="10">
        <v>1</v>
      </c>
      <c r="H1954" s="10">
        <v>1</v>
      </c>
      <c r="I1954" s="10">
        <v>1</v>
      </c>
      <c r="J1954" s="10">
        <v>1</v>
      </c>
      <c r="K1954" s="10">
        <v>1</v>
      </c>
      <c r="L1954" s="10">
        <v>1</v>
      </c>
    </row>
    <row r="1955" spans="1:18">
      <c r="A1955" s="30" t="s">
        <v>295</v>
      </c>
      <c r="B1955" s="29">
        <v>500.00097000000216</v>
      </c>
      <c r="C1955" s="28">
        <v>499.9995849999998</v>
      </c>
      <c r="D1955" s="28">
        <v>500.0022199999998</v>
      </c>
      <c r="E1955" s="28">
        <v>499.99946999999975</v>
      </c>
      <c r="F1955" s="28">
        <v>500.0001367989056</v>
      </c>
      <c r="G1955" s="28">
        <v>499.99956879328209</v>
      </c>
      <c r="H1955" s="28">
        <v>499.99992685674192</v>
      </c>
      <c r="I1955" s="28">
        <v>500.00029017300096</v>
      </c>
      <c r="J1955" s="28">
        <v>499.99999990997651</v>
      </c>
      <c r="K1955" s="28">
        <v>499.99974013608363</v>
      </c>
      <c r="L1955" s="28">
        <v>499.99466346101593</v>
      </c>
    </row>
    <row r="1956" spans="1:18">
      <c r="A1956" s="22" t="s">
        <v>294</v>
      </c>
      <c r="B1956" s="21">
        <v>807</v>
      </c>
      <c r="C1956" s="20">
        <v>557</v>
      </c>
      <c r="D1956" s="20">
        <v>904</v>
      </c>
      <c r="E1956" s="20">
        <v>589</v>
      </c>
      <c r="F1956" s="20">
        <v>735</v>
      </c>
      <c r="G1956" s="20">
        <v>353</v>
      </c>
      <c r="H1956" s="20">
        <v>700</v>
      </c>
      <c r="I1956" s="20">
        <v>351</v>
      </c>
      <c r="J1956" s="20">
        <v>700</v>
      </c>
      <c r="K1956" s="20">
        <v>607</v>
      </c>
      <c r="L1956" s="20">
        <v>628</v>
      </c>
    </row>
    <row r="1957" spans="1:18">
      <c r="A1957"/>
    </row>
    <row r="1958" spans="1:18">
      <c r="A1958" s="61" t="s">
        <v>497</v>
      </c>
      <c r="B1958" s="62">
        <f>B1949+B1950</f>
        <v>7.8975426787671665E-2</v>
      </c>
      <c r="C1958" s="62">
        <f t="shared" ref="C1958:L1958" si="351">C1949+C1950</f>
        <v>7.2294170004161162E-2</v>
      </c>
      <c r="D1958" s="62">
        <f t="shared" si="351"/>
        <v>8.2179705122109328E-2</v>
      </c>
      <c r="E1958" s="62">
        <f t="shared" si="351"/>
        <v>6.3287817085086157E-2</v>
      </c>
      <c r="F1958" s="62">
        <f t="shared" si="351"/>
        <v>6.5689722109515153E-2</v>
      </c>
      <c r="G1958" s="62">
        <f t="shared" si="351"/>
        <v>7.8751063284814932E-2</v>
      </c>
      <c r="H1958" s="62">
        <f t="shared" si="351"/>
        <v>6.9333528772148267E-2</v>
      </c>
      <c r="I1958" s="62">
        <f t="shared" si="351"/>
        <v>6.7462862230001461E-2</v>
      </c>
      <c r="J1958" s="62">
        <f t="shared" si="351"/>
        <v>8.1087742761611736E-2</v>
      </c>
      <c r="K1958" s="62">
        <f t="shared" si="351"/>
        <v>8.5001600588890253E-2</v>
      </c>
      <c r="L1958" s="62">
        <f t="shared" si="351"/>
        <v>0.13843596528444024</v>
      </c>
    </row>
    <row r="1959" spans="1:18">
      <c r="A1959" s="63" t="s">
        <v>489</v>
      </c>
      <c r="B1959" s="62">
        <f>B1951</f>
        <v>0.38142770003026205</v>
      </c>
      <c r="C1959" s="62">
        <f t="shared" ref="C1959:L1959" si="352">C1951</f>
        <v>0.46855004889654078</v>
      </c>
      <c r="D1959" s="62">
        <f t="shared" si="352"/>
        <v>0.43723814866261956</v>
      </c>
      <c r="E1959" s="62">
        <f t="shared" si="352"/>
        <v>0.48600382516405488</v>
      </c>
      <c r="F1959" s="62">
        <f t="shared" si="352"/>
        <v>0.48285513464975777</v>
      </c>
      <c r="G1959" s="62">
        <f t="shared" si="352"/>
        <v>0.53667603152641252</v>
      </c>
      <c r="H1959" s="62">
        <f t="shared" si="352"/>
        <v>0.52214931788781549</v>
      </c>
      <c r="I1959" s="62">
        <f t="shared" si="352"/>
        <v>0.43431212498788535</v>
      </c>
      <c r="J1959" s="62">
        <f t="shared" si="352"/>
        <v>0.44695606688534262</v>
      </c>
      <c r="K1959" s="62">
        <f t="shared" si="352"/>
        <v>0.41106743050832667</v>
      </c>
      <c r="L1959" s="62">
        <f t="shared" si="352"/>
        <v>0.4263798733948167</v>
      </c>
    </row>
    <row r="1960" spans="1:18">
      <c r="A1960" s="60" t="s">
        <v>498</v>
      </c>
      <c r="B1960" s="62">
        <f>B1952+B1953</f>
        <v>0.53959687318206639</v>
      </c>
      <c r="C1960" s="62">
        <f t="shared" ref="C1960:L1960" si="353">C1952+C1953</f>
        <v>0.45915578109929811</v>
      </c>
      <c r="D1960" s="62">
        <f t="shared" si="353"/>
        <v>0.48058214621527107</v>
      </c>
      <c r="E1960" s="62">
        <f t="shared" si="353"/>
        <v>0.45070835775085888</v>
      </c>
      <c r="F1960" s="62">
        <f t="shared" si="353"/>
        <v>0.45145514324072705</v>
      </c>
      <c r="G1960" s="62">
        <f t="shared" si="353"/>
        <v>0.38457290518877263</v>
      </c>
      <c r="H1960" s="62">
        <f t="shared" si="353"/>
        <v>0.40851715334003624</v>
      </c>
      <c r="I1960" s="62">
        <f t="shared" si="353"/>
        <v>0.49822501278211329</v>
      </c>
      <c r="J1960" s="62">
        <f t="shared" si="353"/>
        <v>0.47195619035304565</v>
      </c>
      <c r="K1960" s="62">
        <f t="shared" si="353"/>
        <v>0.50393096890278311</v>
      </c>
      <c r="L1960" s="62">
        <f t="shared" si="353"/>
        <v>0.435184161320743</v>
      </c>
    </row>
    <row r="1961" spans="1:18">
      <c r="A1961"/>
    </row>
    <row r="1962" spans="1:18">
      <c r="A1962" s="64" t="s">
        <v>491</v>
      </c>
      <c r="B1962" s="65">
        <v>3.5175340059840305</v>
      </c>
      <c r="C1962" s="66">
        <v>3.4456757099108382</v>
      </c>
      <c r="D1962" s="67">
        <v>3.4746788124260726</v>
      </c>
      <c r="E1962" s="66">
        <v>3.4340205600617915</v>
      </c>
      <c r="F1962" s="67">
        <v>3.432839006063201</v>
      </c>
      <c r="G1962" s="66">
        <v>3.3205432519396423</v>
      </c>
      <c r="H1962" s="66">
        <v>3.3680867724932733</v>
      </c>
      <c r="I1962" s="66">
        <v>3.5078311844100591</v>
      </c>
      <c r="J1962" s="66">
        <v>3.4458469272460706</v>
      </c>
      <c r="K1962" s="66">
        <v>3.4734564218413548</v>
      </c>
      <c r="L1962" s="66">
        <v>3.3194039111153701</v>
      </c>
    </row>
    <row r="1963" spans="1:18">
      <c r="A1963"/>
    </row>
    <row r="1964" spans="1:18">
      <c r="A1964" s="51" t="s">
        <v>394</v>
      </c>
      <c r="B1964" s="51" t="s">
        <v>395</v>
      </c>
    </row>
    <row r="1965" spans="1:18">
      <c r="A1965" s="51" t="s">
        <v>396</v>
      </c>
      <c r="B1965" s="51" t="s">
        <v>397</v>
      </c>
    </row>
    <row r="1966" spans="1:18">
      <c r="A1966" s="48"/>
      <c r="B1966" s="49"/>
      <c r="C1966" s="49"/>
      <c r="D1966" s="49"/>
      <c r="E1966" s="49"/>
      <c r="F1966" s="49"/>
      <c r="G1966" s="49"/>
      <c r="H1966" s="49"/>
      <c r="I1966" s="49"/>
      <c r="J1966" s="49"/>
      <c r="K1966" s="49"/>
      <c r="L1966" s="49"/>
      <c r="M1966" s="49"/>
      <c r="N1966" s="49"/>
      <c r="O1966" s="49"/>
      <c r="P1966" s="49"/>
      <c r="Q1966" s="49"/>
      <c r="R1966" s="49"/>
    </row>
    <row r="1967" spans="1:18">
      <c r="A1967" s="18" t="s">
        <v>462</v>
      </c>
      <c r="B1967" s="1"/>
      <c r="C1967" s="1"/>
      <c r="D1967" s="1"/>
      <c r="E1967" s="1"/>
      <c r="F1967" s="1"/>
      <c r="G1967" s="1"/>
      <c r="H1967" s="1"/>
      <c r="I1967" s="1"/>
      <c r="J1967" s="1"/>
      <c r="K1967" s="1"/>
      <c r="L1967" s="1"/>
      <c r="M1967" s="2"/>
    </row>
    <row r="1969" spans="1:12">
      <c r="B1969" s="3" t="s">
        <v>48</v>
      </c>
      <c r="C1969" s="4" t="s">
        <v>49</v>
      </c>
      <c r="D1969" s="4" t="s">
        <v>0</v>
      </c>
      <c r="E1969" s="4" t="s">
        <v>1</v>
      </c>
      <c r="F1969" s="4" t="s">
        <v>2</v>
      </c>
      <c r="G1969" s="4" t="s">
        <v>3</v>
      </c>
      <c r="H1969" s="4" t="s">
        <v>4</v>
      </c>
      <c r="I1969" s="4" t="s">
        <v>5</v>
      </c>
      <c r="J1969" s="4" t="s">
        <v>6</v>
      </c>
      <c r="K1969" s="4" t="s">
        <v>7</v>
      </c>
      <c r="L1969" s="4" t="s">
        <v>8</v>
      </c>
    </row>
    <row r="1970" spans="1:12">
      <c r="A1970" s="15" t="s">
        <v>192</v>
      </c>
      <c r="B1970" s="5">
        <v>4.1978048562585663E-2</v>
      </c>
      <c r="C1970" s="6">
        <v>4.1233224223576087E-2</v>
      </c>
      <c r="D1970" s="6">
        <v>4.7384329613576505E-2</v>
      </c>
      <c r="E1970" s="6">
        <v>6.3480397289221141E-2</v>
      </c>
      <c r="F1970" s="6">
        <v>4.3496020931321232E-2</v>
      </c>
      <c r="G1970" s="6">
        <v>4.1672715543894442E-2</v>
      </c>
      <c r="H1970" s="6">
        <v>5.83706693150381E-2</v>
      </c>
      <c r="I1970" s="6">
        <v>5.5236720095223124E-2</v>
      </c>
      <c r="J1970" s="6">
        <v>4.985599596786823E-2</v>
      </c>
      <c r="K1970" s="6">
        <v>3.8711446176994256E-2</v>
      </c>
      <c r="L1970" s="6">
        <v>0.11684027216522493</v>
      </c>
    </row>
    <row r="1971" spans="1:12">
      <c r="A1971" s="16" t="s">
        <v>45</v>
      </c>
      <c r="B1971" s="7">
        <v>0.13386738029728176</v>
      </c>
      <c r="C1971" s="8">
        <v>0.14803178286637969</v>
      </c>
      <c r="D1971" s="8">
        <v>0.14308433470555387</v>
      </c>
      <c r="E1971" s="8">
        <v>0.13968634806752894</v>
      </c>
      <c r="F1971" s="8">
        <v>0.11433704122105563</v>
      </c>
      <c r="G1971" s="8">
        <v>0.11344253604963143</v>
      </c>
      <c r="H1971" s="8">
        <v>9.7056875767181375E-2</v>
      </c>
      <c r="I1971" s="8">
        <v>0.12299671930595305</v>
      </c>
      <c r="J1971" s="8">
        <v>0.11865801099353995</v>
      </c>
      <c r="K1971" s="8">
        <v>0.12732869496775787</v>
      </c>
      <c r="L1971" s="8">
        <v>0.19052574024373975</v>
      </c>
    </row>
    <row r="1972" spans="1:12">
      <c r="A1972" s="16" t="s">
        <v>12</v>
      </c>
      <c r="B1972" s="7">
        <v>0.44137010374199986</v>
      </c>
      <c r="C1972" s="8">
        <v>0.49922288435499418</v>
      </c>
      <c r="D1972" s="8">
        <v>0.45612634479902814</v>
      </c>
      <c r="E1972" s="8">
        <v>0.46347785128652214</v>
      </c>
      <c r="F1972" s="8">
        <v>0.49269685562329552</v>
      </c>
      <c r="G1972" s="8">
        <v>0.53040225584551492</v>
      </c>
      <c r="H1972" s="8">
        <v>0.51843993013940082</v>
      </c>
      <c r="I1972" s="8">
        <v>0.48664972831117675</v>
      </c>
      <c r="J1972" s="8">
        <v>0.48781192172804988</v>
      </c>
      <c r="K1972" s="8">
        <v>0.44051147119950135</v>
      </c>
      <c r="L1972" s="8">
        <v>0.41669508021690382</v>
      </c>
    </row>
    <row r="1973" spans="1:12">
      <c r="A1973" s="16" t="s">
        <v>46</v>
      </c>
      <c r="B1973" s="7">
        <v>0.31395231093251652</v>
      </c>
      <c r="C1973" s="8">
        <v>0.27029984434887072</v>
      </c>
      <c r="D1973" s="8">
        <v>0.28973921355789278</v>
      </c>
      <c r="E1973" s="8">
        <v>0.28526285237862375</v>
      </c>
      <c r="F1973" s="8">
        <v>0.29353193063421873</v>
      </c>
      <c r="G1973" s="8">
        <v>0.28992639869924958</v>
      </c>
      <c r="H1973" s="8">
        <v>0.29913139442229914</v>
      </c>
      <c r="I1973" s="8">
        <v>0.28210254591839989</v>
      </c>
      <c r="J1973" s="8">
        <v>0.27789802167419947</v>
      </c>
      <c r="K1973" s="8">
        <v>0.31634945324470826</v>
      </c>
      <c r="L1973" s="8">
        <v>0.21500293716342467</v>
      </c>
    </row>
    <row r="1974" spans="1:12">
      <c r="A1974" s="16" t="s">
        <v>193</v>
      </c>
      <c r="B1974" s="7">
        <v>6.8832156465616273E-2</v>
      </c>
      <c r="C1974" s="8">
        <v>4.1212264206179287E-2</v>
      </c>
      <c r="D1974" s="8">
        <v>6.366577732394868E-2</v>
      </c>
      <c r="E1974" s="8">
        <v>4.8092550978104054E-2</v>
      </c>
      <c r="F1974" s="8">
        <v>5.5938151590108988E-2</v>
      </c>
      <c r="G1974" s="8">
        <v>2.4556093861709597E-2</v>
      </c>
      <c r="H1974" s="8">
        <v>2.7001130356080438E-2</v>
      </c>
      <c r="I1974" s="8">
        <v>5.3014286369247252E-2</v>
      </c>
      <c r="J1974" s="8">
        <v>6.5776049636342551E-2</v>
      </c>
      <c r="K1974" s="8">
        <v>7.7098934411038419E-2</v>
      </c>
      <c r="L1974" s="8">
        <v>6.0935970210706944E-2</v>
      </c>
    </row>
    <row r="1975" spans="1:12">
      <c r="A1975" s="17" t="s">
        <v>293</v>
      </c>
      <c r="B1975" s="9">
        <v>1</v>
      </c>
      <c r="C1975" s="10">
        <v>1</v>
      </c>
      <c r="D1975" s="10">
        <v>1</v>
      </c>
      <c r="E1975" s="10">
        <v>1</v>
      </c>
      <c r="F1975" s="10">
        <v>1</v>
      </c>
      <c r="G1975" s="10">
        <v>1</v>
      </c>
      <c r="H1975" s="10">
        <v>1</v>
      </c>
      <c r="I1975" s="10">
        <v>1</v>
      </c>
      <c r="J1975" s="10">
        <v>1</v>
      </c>
      <c r="K1975" s="10">
        <v>1</v>
      </c>
      <c r="L1975" s="10">
        <v>1</v>
      </c>
    </row>
    <row r="1976" spans="1:12">
      <c r="A1976" s="30" t="s">
        <v>295</v>
      </c>
      <c r="B1976" s="29">
        <v>500.00097000000159</v>
      </c>
      <c r="C1976" s="28">
        <v>499.99958500000002</v>
      </c>
      <c r="D1976" s="28">
        <v>500.00222000000019</v>
      </c>
      <c r="E1976" s="28">
        <v>499.99946999999992</v>
      </c>
      <c r="F1976" s="28">
        <v>500.00013679890549</v>
      </c>
      <c r="G1976" s="28">
        <v>499.99956879328221</v>
      </c>
      <c r="H1976" s="28">
        <v>499.99992685674192</v>
      </c>
      <c r="I1976" s="28">
        <v>500.00029017300113</v>
      </c>
      <c r="J1976" s="28">
        <v>499.99999990997651</v>
      </c>
      <c r="K1976" s="28">
        <v>499.99974013608374</v>
      </c>
      <c r="L1976" s="28">
        <v>499.99466346101559</v>
      </c>
    </row>
    <row r="1977" spans="1:12">
      <c r="A1977" s="22" t="s">
        <v>294</v>
      </c>
      <c r="B1977" s="21">
        <v>807</v>
      </c>
      <c r="C1977" s="20">
        <v>557</v>
      </c>
      <c r="D1977" s="20">
        <v>904</v>
      </c>
      <c r="E1977" s="20">
        <v>589</v>
      </c>
      <c r="F1977" s="20">
        <v>735</v>
      </c>
      <c r="G1977" s="20">
        <v>353</v>
      </c>
      <c r="H1977" s="20">
        <v>700</v>
      </c>
      <c r="I1977" s="20">
        <v>351</v>
      </c>
      <c r="J1977" s="27">
        <v>700</v>
      </c>
      <c r="K1977" s="27">
        <v>607</v>
      </c>
      <c r="L1977" s="27">
        <v>628</v>
      </c>
    </row>
    <row r="1978" spans="1:12">
      <c r="A1978"/>
    </row>
    <row r="1979" spans="1:12">
      <c r="A1979" s="61" t="s">
        <v>497</v>
      </c>
      <c r="B1979" s="62">
        <f>B1970+B1971</f>
        <v>0.17584542885986743</v>
      </c>
      <c r="C1979" s="62">
        <f t="shared" ref="C1979:L1979" si="354">C1970+C1971</f>
        <v>0.18926500708995578</v>
      </c>
      <c r="D1979" s="62">
        <f t="shared" si="354"/>
        <v>0.19046866431913037</v>
      </c>
      <c r="E1979" s="62">
        <f t="shared" si="354"/>
        <v>0.20316674535675008</v>
      </c>
      <c r="F1979" s="62">
        <f t="shared" si="354"/>
        <v>0.15783306215237686</v>
      </c>
      <c r="G1979" s="62">
        <f t="shared" si="354"/>
        <v>0.15511525159352588</v>
      </c>
      <c r="H1979" s="62">
        <f t="shared" si="354"/>
        <v>0.15542754508221948</v>
      </c>
      <c r="I1979" s="62">
        <f t="shared" si="354"/>
        <v>0.17823343940117617</v>
      </c>
      <c r="J1979" s="62">
        <f t="shared" si="354"/>
        <v>0.16851400696140817</v>
      </c>
      <c r="K1979" s="62">
        <f t="shared" si="354"/>
        <v>0.16604014114475213</v>
      </c>
      <c r="L1979" s="62">
        <f t="shared" si="354"/>
        <v>0.30736601240896466</v>
      </c>
    </row>
    <row r="1980" spans="1:12">
      <c r="A1980" s="63" t="s">
        <v>489</v>
      </c>
      <c r="B1980" s="62">
        <f>B1972</f>
        <v>0.44137010374199986</v>
      </c>
      <c r="C1980" s="62">
        <f t="shared" ref="C1980:L1980" si="355">C1972</f>
        <v>0.49922288435499418</v>
      </c>
      <c r="D1980" s="62">
        <f t="shared" si="355"/>
        <v>0.45612634479902814</v>
      </c>
      <c r="E1980" s="62">
        <f t="shared" si="355"/>
        <v>0.46347785128652214</v>
      </c>
      <c r="F1980" s="62">
        <f t="shared" si="355"/>
        <v>0.49269685562329552</v>
      </c>
      <c r="G1980" s="62">
        <f t="shared" si="355"/>
        <v>0.53040225584551492</v>
      </c>
      <c r="H1980" s="62">
        <f t="shared" si="355"/>
        <v>0.51843993013940082</v>
      </c>
      <c r="I1980" s="62">
        <f t="shared" si="355"/>
        <v>0.48664972831117675</v>
      </c>
      <c r="J1980" s="62">
        <f t="shared" si="355"/>
        <v>0.48781192172804988</v>
      </c>
      <c r="K1980" s="62">
        <f t="shared" si="355"/>
        <v>0.44051147119950135</v>
      </c>
      <c r="L1980" s="62">
        <f t="shared" si="355"/>
        <v>0.41669508021690382</v>
      </c>
    </row>
    <row r="1981" spans="1:12">
      <c r="A1981" s="60" t="s">
        <v>498</v>
      </c>
      <c r="B1981" s="62">
        <f>B1973+B1974</f>
        <v>0.38278446739813277</v>
      </c>
      <c r="C1981" s="62">
        <f t="shared" ref="C1981:L1981" si="356">C1973+C1974</f>
        <v>0.31151210855505002</v>
      </c>
      <c r="D1981" s="62">
        <f t="shared" si="356"/>
        <v>0.35340499088184146</v>
      </c>
      <c r="E1981" s="62">
        <f t="shared" si="356"/>
        <v>0.33335540335672781</v>
      </c>
      <c r="F1981" s="62">
        <f t="shared" si="356"/>
        <v>0.34947008222432774</v>
      </c>
      <c r="G1981" s="62">
        <f t="shared" si="356"/>
        <v>0.31448249256095917</v>
      </c>
      <c r="H1981" s="62">
        <f t="shared" si="356"/>
        <v>0.32613252477837956</v>
      </c>
      <c r="I1981" s="62">
        <f t="shared" si="356"/>
        <v>0.33511683228764716</v>
      </c>
      <c r="J1981" s="62">
        <f t="shared" si="356"/>
        <v>0.34367407131054201</v>
      </c>
      <c r="K1981" s="62">
        <f t="shared" si="356"/>
        <v>0.39344838765574669</v>
      </c>
      <c r="L1981" s="62">
        <f t="shared" si="356"/>
        <v>0.27593890737413163</v>
      </c>
    </row>
    <row r="1982" spans="1:12">
      <c r="A1982"/>
    </row>
    <row r="1983" spans="1:12">
      <c r="A1983" s="64" t="s">
        <v>491</v>
      </c>
      <c r="B1983" s="65">
        <v>3.2337931464412972</v>
      </c>
      <c r="C1983" s="66">
        <v>3.1222261414476944</v>
      </c>
      <c r="D1983" s="67">
        <v>3.1792177742730829</v>
      </c>
      <c r="E1983" s="66">
        <v>3.1148008116888617</v>
      </c>
      <c r="F1983" s="67">
        <v>3.2040791507307378</v>
      </c>
      <c r="G1983" s="66">
        <v>3.1422506192852486</v>
      </c>
      <c r="H1983" s="66">
        <v>3.1393354407372036</v>
      </c>
      <c r="I1983" s="66">
        <v>3.1546609591604984</v>
      </c>
      <c r="J1983" s="66">
        <v>3.1910801180176125</v>
      </c>
      <c r="K1983" s="66">
        <v>3.2657957347450393</v>
      </c>
      <c r="L1983" s="66">
        <v>2.9126685930106491</v>
      </c>
    </row>
    <row r="1984" spans="1:12">
      <c r="A1984"/>
    </row>
    <row r="1985" spans="1:12">
      <c r="A1985" s="51" t="s">
        <v>394</v>
      </c>
      <c r="B1985" s="51" t="s">
        <v>395</v>
      </c>
    </row>
    <row r="1986" spans="1:12">
      <c r="A1986" s="51" t="s">
        <v>396</v>
      </c>
      <c r="B1986" s="51" t="s">
        <v>397</v>
      </c>
    </row>
    <row r="1987" spans="1:12">
      <c r="A1987" s="48"/>
      <c r="B1987" s="49"/>
      <c r="C1987" s="49"/>
      <c r="D1987" s="49"/>
      <c r="E1987" s="49"/>
      <c r="F1987" s="49"/>
      <c r="G1987" s="49"/>
      <c r="H1987" s="49"/>
      <c r="I1987" s="49"/>
      <c r="J1987" s="49"/>
      <c r="K1987" s="49"/>
      <c r="L1987" s="49"/>
    </row>
    <row r="1988" spans="1:12">
      <c r="A1988" s="18" t="s">
        <v>463</v>
      </c>
      <c r="B1988" s="1"/>
      <c r="C1988" s="1"/>
      <c r="D1988" s="1"/>
      <c r="E1988" s="1"/>
      <c r="F1988" s="1"/>
      <c r="G1988" s="1"/>
      <c r="H1988" s="1"/>
      <c r="I1988" s="1"/>
      <c r="J1988" s="1"/>
      <c r="K1988" s="1"/>
      <c r="L1988" s="1"/>
    </row>
    <row r="1989" spans="1:12">
      <c r="A1989" s="18"/>
    </row>
    <row r="1990" spans="1:12">
      <c r="A1990" s="18"/>
      <c r="B1990" s="3" t="s">
        <v>48</v>
      </c>
      <c r="C1990" s="4" t="s">
        <v>49</v>
      </c>
      <c r="D1990" s="4" t="s">
        <v>0</v>
      </c>
      <c r="E1990" s="4" t="s">
        <v>1</v>
      </c>
      <c r="F1990" s="4" t="s">
        <v>2</v>
      </c>
      <c r="G1990" s="4" t="s">
        <v>3</v>
      </c>
      <c r="H1990" s="4" t="s">
        <v>4</v>
      </c>
      <c r="I1990" s="4" t="s">
        <v>5</v>
      </c>
      <c r="J1990" s="4" t="s">
        <v>6</v>
      </c>
      <c r="K1990" s="4" t="s">
        <v>7</v>
      </c>
      <c r="L1990" s="4" t="s">
        <v>8</v>
      </c>
    </row>
    <row r="1991" spans="1:12">
      <c r="A1991" s="15" t="s">
        <v>192</v>
      </c>
      <c r="B1991" s="5">
        <v>0.10384492854083832</v>
      </c>
      <c r="C1991" s="6">
        <v>9.2840087057272258E-2</v>
      </c>
      <c r="D1991" s="6">
        <v>9.8588162268559695E-2</v>
      </c>
      <c r="E1991" s="6">
        <v>0.1247224122057569</v>
      </c>
      <c r="F1991" s="6">
        <v>8.2985203013624304E-2</v>
      </c>
      <c r="G1991" s="6">
        <v>0.10005298097773047</v>
      </c>
      <c r="H1991" s="6">
        <v>0.11324567551393012</v>
      </c>
      <c r="I1991" s="6">
        <v>8.9833156424629579E-2</v>
      </c>
      <c r="J1991" s="6">
        <v>9.9777322103238128E-2</v>
      </c>
      <c r="K1991" s="6">
        <v>8.5723398982575374E-2</v>
      </c>
      <c r="L1991" s="6">
        <v>0.12687392463671704</v>
      </c>
    </row>
    <row r="1992" spans="1:12">
      <c r="A1992" s="16" t="s">
        <v>45</v>
      </c>
      <c r="B1992" s="7">
        <v>0.22058331206837398</v>
      </c>
      <c r="C1992" s="8">
        <v>0.27006591415470865</v>
      </c>
      <c r="D1992" s="8">
        <v>0.23719907683609953</v>
      </c>
      <c r="E1992" s="8">
        <v>0.23921633356931393</v>
      </c>
      <c r="F1992" s="8">
        <v>0.23210390366514244</v>
      </c>
      <c r="G1992" s="8">
        <v>0.21073004222667294</v>
      </c>
      <c r="H1992" s="8">
        <v>0.20885533855898117</v>
      </c>
      <c r="I1992" s="8">
        <v>0.25493511445287048</v>
      </c>
      <c r="J1992" s="8">
        <v>0.19750299677367381</v>
      </c>
      <c r="K1992" s="8">
        <v>0.22432632255338958</v>
      </c>
      <c r="L1992" s="8">
        <v>0.22331796349577093</v>
      </c>
    </row>
    <row r="1993" spans="1:12">
      <c r="A1993" s="16" t="s">
        <v>12</v>
      </c>
      <c r="B1993" s="7">
        <v>0.48979817979153267</v>
      </c>
      <c r="C1993" s="8">
        <v>0.45587002837212365</v>
      </c>
      <c r="D1993" s="8">
        <v>0.50959911737991792</v>
      </c>
      <c r="E1993" s="8">
        <v>0.46741285545762651</v>
      </c>
      <c r="F1993" s="8">
        <v>0.50815704291189001</v>
      </c>
      <c r="G1993" s="8">
        <v>0.49505966037554672</v>
      </c>
      <c r="H1993" s="8">
        <v>0.52851702460788252</v>
      </c>
      <c r="I1993" s="8">
        <v>0.45933982198477052</v>
      </c>
      <c r="J1993" s="8">
        <v>0.49835707407811852</v>
      </c>
      <c r="K1993" s="8">
        <v>0.44522264886872803</v>
      </c>
      <c r="L1993" s="8">
        <v>0.4195204369484028</v>
      </c>
    </row>
    <row r="1994" spans="1:12">
      <c r="A1994" s="16" t="s">
        <v>46</v>
      </c>
      <c r="B1994" s="7">
        <v>0.14884863123365491</v>
      </c>
      <c r="C1994" s="8">
        <v>0.15788073104100672</v>
      </c>
      <c r="D1994" s="8">
        <v>0.13149280617194062</v>
      </c>
      <c r="E1994" s="8">
        <v>0.14201183053254035</v>
      </c>
      <c r="F1994" s="8">
        <v>0.14272020719009368</v>
      </c>
      <c r="G1994" s="8">
        <v>0.18249057740641589</v>
      </c>
      <c r="H1994" s="8">
        <v>0.13623109411066478</v>
      </c>
      <c r="I1994" s="8">
        <v>0.16112688039249931</v>
      </c>
      <c r="J1994" s="8">
        <v>0.18479742188603762</v>
      </c>
      <c r="K1994" s="8">
        <v>0.19962651843288673</v>
      </c>
      <c r="L1994" s="8">
        <v>0.19613597889135564</v>
      </c>
    </row>
    <row r="1995" spans="1:12">
      <c r="A1995" s="16" t="s">
        <v>193</v>
      </c>
      <c r="B1995" s="7">
        <v>3.692494836560007E-2</v>
      </c>
      <c r="C1995" s="8">
        <v>2.3343239374888681E-2</v>
      </c>
      <c r="D1995" s="8">
        <v>2.3120837343482217E-2</v>
      </c>
      <c r="E1995" s="8">
        <v>2.6636568234762337E-2</v>
      </c>
      <c r="F1995" s="8">
        <v>3.4033643219249461E-2</v>
      </c>
      <c r="G1995" s="8">
        <v>1.1666739013633907E-2</v>
      </c>
      <c r="H1995" s="8">
        <v>1.3150867208541249E-2</v>
      </c>
      <c r="I1995" s="8">
        <v>3.4765026745229986E-2</v>
      </c>
      <c r="J1995" s="8">
        <v>1.9565185158932092E-2</v>
      </c>
      <c r="K1995" s="8">
        <v>4.5101111162420195E-2</v>
      </c>
      <c r="L1995" s="8">
        <v>3.4151696027753545E-2</v>
      </c>
    </row>
    <row r="1996" spans="1:12">
      <c r="A1996" s="17" t="s">
        <v>293</v>
      </c>
      <c r="B1996" s="9">
        <v>1</v>
      </c>
      <c r="C1996" s="10">
        <v>1</v>
      </c>
      <c r="D1996" s="10">
        <v>1</v>
      </c>
      <c r="E1996" s="10">
        <v>1</v>
      </c>
      <c r="F1996" s="10">
        <v>1</v>
      </c>
      <c r="G1996" s="10">
        <v>1</v>
      </c>
      <c r="H1996" s="10">
        <v>1</v>
      </c>
      <c r="I1996" s="10">
        <v>1</v>
      </c>
      <c r="J1996" s="10">
        <v>1</v>
      </c>
      <c r="K1996" s="10">
        <v>1</v>
      </c>
      <c r="L1996" s="10">
        <v>1</v>
      </c>
    </row>
    <row r="1997" spans="1:12">
      <c r="A1997" s="30" t="s">
        <v>295</v>
      </c>
      <c r="B1997" s="29">
        <v>500.00097000000142</v>
      </c>
      <c r="C1997" s="28">
        <v>499.99958499999997</v>
      </c>
      <c r="D1997" s="28">
        <v>500.00221999999962</v>
      </c>
      <c r="E1997" s="28">
        <v>499.9994699999998</v>
      </c>
      <c r="F1997" s="28">
        <v>500.00013679890571</v>
      </c>
      <c r="G1997" s="28">
        <v>499.99956879328238</v>
      </c>
      <c r="H1997" s="28">
        <v>499.99992685674204</v>
      </c>
      <c r="I1997" s="28">
        <v>500.0002901730013</v>
      </c>
      <c r="J1997" s="28">
        <v>499.99999990997634</v>
      </c>
      <c r="K1997" s="28">
        <v>499.9997401360838</v>
      </c>
      <c r="L1997" s="28">
        <v>499.99466346101576</v>
      </c>
    </row>
    <row r="1998" spans="1:12">
      <c r="A1998" s="22" t="s">
        <v>294</v>
      </c>
      <c r="B1998" s="21">
        <v>807</v>
      </c>
      <c r="C1998" s="20">
        <v>557</v>
      </c>
      <c r="D1998" s="20">
        <v>904</v>
      </c>
      <c r="E1998" s="20">
        <v>589</v>
      </c>
      <c r="F1998" s="20">
        <v>735</v>
      </c>
      <c r="G1998" s="20">
        <v>353</v>
      </c>
      <c r="H1998" s="20">
        <v>700</v>
      </c>
      <c r="I1998" s="20">
        <v>351</v>
      </c>
      <c r="J1998" s="20">
        <v>700</v>
      </c>
      <c r="K1998" s="20">
        <v>607</v>
      </c>
      <c r="L1998" s="20">
        <v>628</v>
      </c>
    </row>
    <row r="1999" spans="1:12">
      <c r="A1999"/>
    </row>
    <row r="2000" spans="1:12">
      <c r="A2000" s="61" t="s">
        <v>497</v>
      </c>
      <c r="B2000" s="62">
        <f>B1991+B1992</f>
        <v>0.32442824060921227</v>
      </c>
      <c r="C2000" s="62">
        <f t="shared" ref="C2000:L2000" si="357">C1991+C1992</f>
        <v>0.36290600121198091</v>
      </c>
      <c r="D2000" s="62">
        <f t="shared" si="357"/>
        <v>0.33578723910465924</v>
      </c>
      <c r="E2000" s="62">
        <f t="shared" si="357"/>
        <v>0.36393874577507085</v>
      </c>
      <c r="F2000" s="62">
        <f t="shared" si="357"/>
        <v>0.31508910667876677</v>
      </c>
      <c r="G2000" s="62">
        <f t="shared" si="357"/>
        <v>0.31078302320440343</v>
      </c>
      <c r="H2000" s="62">
        <f t="shared" si="357"/>
        <v>0.32210101407291131</v>
      </c>
      <c r="I2000" s="62">
        <f t="shared" si="357"/>
        <v>0.34476827087750006</v>
      </c>
      <c r="J2000" s="62">
        <f t="shared" si="357"/>
        <v>0.29728031887691192</v>
      </c>
      <c r="K2000" s="62">
        <f t="shared" si="357"/>
        <v>0.31004972153596494</v>
      </c>
      <c r="L2000" s="62">
        <f t="shared" si="357"/>
        <v>0.35019188813248797</v>
      </c>
    </row>
    <row r="2001" spans="1:18">
      <c r="A2001" s="63" t="s">
        <v>489</v>
      </c>
      <c r="B2001" s="62">
        <f>B1993</f>
        <v>0.48979817979153267</v>
      </c>
      <c r="C2001" s="62">
        <f t="shared" ref="C2001:L2001" si="358">C1993</f>
        <v>0.45587002837212365</v>
      </c>
      <c r="D2001" s="62">
        <f t="shared" si="358"/>
        <v>0.50959911737991792</v>
      </c>
      <c r="E2001" s="62">
        <f t="shared" si="358"/>
        <v>0.46741285545762651</v>
      </c>
      <c r="F2001" s="62">
        <f t="shared" si="358"/>
        <v>0.50815704291189001</v>
      </c>
      <c r="G2001" s="62">
        <f t="shared" si="358"/>
        <v>0.49505966037554672</v>
      </c>
      <c r="H2001" s="62">
        <f t="shared" si="358"/>
        <v>0.52851702460788252</v>
      </c>
      <c r="I2001" s="62">
        <f t="shared" si="358"/>
        <v>0.45933982198477052</v>
      </c>
      <c r="J2001" s="62">
        <f t="shared" si="358"/>
        <v>0.49835707407811852</v>
      </c>
      <c r="K2001" s="62">
        <f t="shared" si="358"/>
        <v>0.44522264886872803</v>
      </c>
      <c r="L2001" s="62">
        <f t="shared" si="358"/>
        <v>0.4195204369484028</v>
      </c>
    </row>
    <row r="2002" spans="1:18">
      <c r="A2002" s="60" t="s">
        <v>498</v>
      </c>
      <c r="B2002" s="62">
        <f>B1994+B1995</f>
        <v>0.18577357959925497</v>
      </c>
      <c r="C2002" s="62">
        <f t="shared" ref="C2002:L2002" si="359">C1994+C1995</f>
        <v>0.18122397041589541</v>
      </c>
      <c r="D2002" s="62">
        <f t="shared" si="359"/>
        <v>0.15461364351542284</v>
      </c>
      <c r="E2002" s="62">
        <f t="shared" si="359"/>
        <v>0.1686483987673027</v>
      </c>
      <c r="F2002" s="62">
        <f t="shared" si="359"/>
        <v>0.17675385040934313</v>
      </c>
      <c r="G2002" s="62">
        <f t="shared" si="359"/>
        <v>0.1941573164200498</v>
      </c>
      <c r="H2002" s="62">
        <f t="shared" si="359"/>
        <v>0.14938196131920603</v>
      </c>
      <c r="I2002" s="62">
        <f t="shared" si="359"/>
        <v>0.1958919071377293</v>
      </c>
      <c r="J2002" s="62">
        <f t="shared" si="359"/>
        <v>0.20436260704496972</v>
      </c>
      <c r="K2002" s="62">
        <f t="shared" si="359"/>
        <v>0.24472762959530692</v>
      </c>
      <c r="L2002" s="62">
        <f t="shared" si="359"/>
        <v>0.23028767491910918</v>
      </c>
    </row>
    <row r="2003" spans="1:18">
      <c r="A2003"/>
    </row>
    <row r="2004" spans="1:18">
      <c r="A2004" s="64" t="s">
        <v>491</v>
      </c>
      <c r="B2004" s="65">
        <v>2.7944253588148031</v>
      </c>
      <c r="C2004" s="66">
        <v>2.7488211215215324</v>
      </c>
      <c r="D2004" s="67">
        <v>2.7433590794856859</v>
      </c>
      <c r="E2004" s="66">
        <v>2.7066238090212376</v>
      </c>
      <c r="F2004" s="67">
        <v>2.812713183936201</v>
      </c>
      <c r="G2004" s="66">
        <v>2.7949880512515501</v>
      </c>
      <c r="H2004" s="66">
        <v>2.7271861389409069</v>
      </c>
      <c r="I2004" s="66">
        <v>2.7960555065808292</v>
      </c>
      <c r="J2004" s="66">
        <v>2.8268701512237513</v>
      </c>
      <c r="K2004" s="66">
        <v>2.8940556202391847</v>
      </c>
      <c r="L2004" s="66">
        <v>2.7873735581776597</v>
      </c>
    </row>
    <row r="2005" spans="1:18">
      <c r="A2005"/>
    </row>
    <row r="2006" spans="1:18">
      <c r="A2006" s="51" t="s">
        <v>394</v>
      </c>
      <c r="B2006" s="51" t="s">
        <v>395</v>
      </c>
    </row>
    <row r="2007" spans="1:18">
      <c r="A2007" s="51" t="s">
        <v>396</v>
      </c>
      <c r="B2007" s="51" t="s">
        <v>570</v>
      </c>
    </row>
    <row r="2008" spans="1:18">
      <c r="A2008" s="48"/>
      <c r="B2008" s="49"/>
      <c r="C2008" s="49"/>
      <c r="D2008" s="49"/>
      <c r="E2008" s="49"/>
      <c r="F2008" s="49"/>
      <c r="G2008" s="49"/>
      <c r="H2008" s="49"/>
      <c r="I2008" s="49"/>
      <c r="J2008" s="49"/>
      <c r="K2008" s="49"/>
      <c r="L2008" s="49"/>
      <c r="M2008" s="49"/>
      <c r="N2008" s="49"/>
      <c r="O2008" s="49"/>
      <c r="P2008" s="49"/>
      <c r="Q2008" s="49"/>
      <c r="R2008" s="49"/>
    </row>
    <row r="2009" spans="1:18">
      <c r="A2009" s="18" t="s">
        <v>464</v>
      </c>
      <c r="B2009" s="1"/>
      <c r="C2009" s="1"/>
      <c r="D2009" s="1"/>
      <c r="E2009" s="1"/>
      <c r="F2009" s="1"/>
      <c r="G2009" s="1"/>
      <c r="H2009" s="1"/>
      <c r="I2009" s="1"/>
      <c r="J2009" s="1"/>
      <c r="K2009" s="1"/>
      <c r="L2009" s="2"/>
    </row>
    <row r="2011" spans="1:18">
      <c r="C2011" s="3" t="s">
        <v>49</v>
      </c>
      <c r="D2011" s="4" t="s">
        <v>0</v>
      </c>
      <c r="E2011" s="4" t="s">
        <v>1</v>
      </c>
      <c r="F2011" s="4" t="s">
        <v>2</v>
      </c>
      <c r="G2011" s="4" t="s">
        <v>3</v>
      </c>
      <c r="H2011" s="4" t="s">
        <v>4</v>
      </c>
      <c r="I2011" s="4" t="s">
        <v>5</v>
      </c>
      <c r="J2011" s="4" t="s">
        <v>6</v>
      </c>
      <c r="K2011" s="4" t="s">
        <v>7</v>
      </c>
      <c r="L2011" s="4" t="s">
        <v>8</v>
      </c>
    </row>
    <row r="2012" spans="1:18">
      <c r="A2012" s="15" t="s">
        <v>192</v>
      </c>
      <c r="C2012" s="5">
        <v>2.8573163715725883E-2</v>
      </c>
      <c r="D2012" s="6">
        <v>4.2864499681621406E-2</v>
      </c>
      <c r="E2012" s="6">
        <v>4.6408299192797167E-2</v>
      </c>
      <c r="F2012" s="6">
        <v>4.3505870449830251E-2</v>
      </c>
      <c r="G2012" s="6">
        <v>3.1814746535035451E-2</v>
      </c>
      <c r="H2012" s="6">
        <v>3.5849125330845256E-2</v>
      </c>
      <c r="I2012" s="6">
        <v>3.2237911544874362E-2</v>
      </c>
      <c r="J2012" s="6">
        <v>4.0331659643608603E-2</v>
      </c>
      <c r="K2012" s="6">
        <v>2.5673637679185138E-2</v>
      </c>
      <c r="L2012" s="6">
        <v>5.8320641005245297E-2</v>
      </c>
    </row>
    <row r="2013" spans="1:18">
      <c r="A2013" s="16" t="s">
        <v>45</v>
      </c>
      <c r="C2013" s="7">
        <v>0.14451082994398878</v>
      </c>
      <c r="D2013" s="8">
        <v>0.12837326002272556</v>
      </c>
      <c r="E2013" s="8">
        <v>0.11421615106912006</v>
      </c>
      <c r="F2013" s="8">
        <v>0.12686685995434741</v>
      </c>
      <c r="G2013" s="8">
        <v>0.11604645192745261</v>
      </c>
      <c r="H2013" s="8">
        <v>0.11808761364086844</v>
      </c>
      <c r="I2013" s="8">
        <v>0.12900213625239471</v>
      </c>
      <c r="J2013" s="8">
        <v>9.9339571423217018E-2</v>
      </c>
      <c r="K2013" s="8">
        <v>0.10816525091780145</v>
      </c>
      <c r="L2013" s="8">
        <v>0.12973590431565646</v>
      </c>
    </row>
    <row r="2014" spans="1:18">
      <c r="A2014" s="16" t="s">
        <v>12</v>
      </c>
      <c r="C2014" s="7">
        <v>0.51736512941305768</v>
      </c>
      <c r="D2014" s="8">
        <v>0.49474173334670302</v>
      </c>
      <c r="E2014" s="8">
        <v>0.51932325048264538</v>
      </c>
      <c r="F2014" s="8">
        <v>0.48300342462286622</v>
      </c>
      <c r="G2014" s="8">
        <v>0.51197160242591344</v>
      </c>
      <c r="H2014" s="8">
        <v>0.55578381131728261</v>
      </c>
      <c r="I2014" s="8">
        <v>0.51146501879449446</v>
      </c>
      <c r="J2014" s="8">
        <v>0.53216824580221023</v>
      </c>
      <c r="K2014" s="8">
        <v>0.45794269105437135</v>
      </c>
      <c r="L2014" s="8">
        <v>0.4659246270448652</v>
      </c>
    </row>
    <row r="2015" spans="1:18">
      <c r="A2015" s="16" t="s">
        <v>46</v>
      </c>
      <c r="C2015" s="7">
        <v>0.27536805855548846</v>
      </c>
      <c r="D2015" s="8">
        <v>0.26393533812709952</v>
      </c>
      <c r="E2015" s="8">
        <v>0.27362104003830262</v>
      </c>
      <c r="F2015" s="8">
        <v>0.29411373622059184</v>
      </c>
      <c r="G2015" s="8">
        <v>0.30514714654457969</v>
      </c>
      <c r="H2015" s="8">
        <v>0.25357849786838571</v>
      </c>
      <c r="I2015" s="8">
        <v>0.26388781686147889</v>
      </c>
      <c r="J2015" s="8">
        <v>0.27574664466542192</v>
      </c>
      <c r="K2015" s="8">
        <v>0.3360149609684332</v>
      </c>
      <c r="L2015" s="8">
        <v>0.2771885558532024</v>
      </c>
    </row>
    <row r="2016" spans="1:18">
      <c r="A2016" s="16" t="s">
        <v>193</v>
      </c>
      <c r="C2016" s="7">
        <v>3.4182818371739254E-2</v>
      </c>
      <c r="D2016" s="8">
        <v>7.0085168821850424E-2</v>
      </c>
      <c r="E2016" s="8">
        <v>4.6431259217134792E-2</v>
      </c>
      <c r="F2016" s="8">
        <v>5.2510108752364226E-2</v>
      </c>
      <c r="G2016" s="8">
        <v>3.5020052567018942E-2</v>
      </c>
      <c r="H2016" s="8">
        <v>3.6700951842617874E-2</v>
      </c>
      <c r="I2016" s="8">
        <v>6.3407116546757583E-2</v>
      </c>
      <c r="J2016" s="8">
        <v>5.2413878465542095E-2</v>
      </c>
      <c r="K2016" s="8">
        <v>7.2203459380208904E-2</v>
      </c>
      <c r="L2016" s="8">
        <v>6.8830271781030669E-2</v>
      </c>
    </row>
    <row r="2017" spans="1:12">
      <c r="A2017" s="17" t="s">
        <v>293</v>
      </c>
      <c r="C2017" s="9">
        <v>1</v>
      </c>
      <c r="D2017" s="10">
        <v>1</v>
      </c>
      <c r="E2017" s="10">
        <v>1</v>
      </c>
      <c r="F2017" s="10">
        <v>1</v>
      </c>
      <c r="G2017" s="10">
        <v>1</v>
      </c>
      <c r="H2017" s="10">
        <v>1</v>
      </c>
      <c r="I2017" s="10">
        <v>1</v>
      </c>
      <c r="J2017" s="10">
        <v>1</v>
      </c>
      <c r="K2017" s="10">
        <v>1</v>
      </c>
      <c r="L2017" s="10">
        <v>1</v>
      </c>
    </row>
    <row r="2018" spans="1:12">
      <c r="A2018" s="30" t="s">
        <v>295</v>
      </c>
      <c r="C2018" s="29">
        <v>499.99958499999997</v>
      </c>
      <c r="D2018" s="28">
        <v>500.00222000000008</v>
      </c>
      <c r="E2018" s="28">
        <v>499.99946999999986</v>
      </c>
      <c r="F2018" s="28">
        <v>500.0001367989056</v>
      </c>
      <c r="G2018" s="28">
        <v>499.99956879328215</v>
      </c>
      <c r="H2018" s="28">
        <v>499.99992685674221</v>
      </c>
      <c r="I2018" s="28">
        <v>500.00029017300108</v>
      </c>
      <c r="J2018" s="28">
        <v>499.99999990997668</v>
      </c>
      <c r="K2018" s="28">
        <v>499.99974013608352</v>
      </c>
      <c r="L2018" s="28">
        <v>499.99466346101576</v>
      </c>
    </row>
    <row r="2019" spans="1:12">
      <c r="A2019" s="22" t="s">
        <v>294</v>
      </c>
      <c r="C2019" s="21">
        <v>557</v>
      </c>
      <c r="D2019" s="20">
        <v>904</v>
      </c>
      <c r="E2019" s="20">
        <v>589</v>
      </c>
      <c r="F2019" s="20">
        <v>735</v>
      </c>
      <c r="G2019" s="20">
        <v>353</v>
      </c>
      <c r="H2019" s="20">
        <v>700</v>
      </c>
      <c r="I2019" s="20">
        <v>351</v>
      </c>
      <c r="J2019" s="20">
        <v>700</v>
      </c>
      <c r="K2019" s="20">
        <v>607</v>
      </c>
      <c r="L2019" s="20">
        <v>628</v>
      </c>
    </row>
    <row r="2020" spans="1:12">
      <c r="A2020"/>
    </row>
    <row r="2021" spans="1:12">
      <c r="A2021" s="61" t="s">
        <v>497</v>
      </c>
      <c r="B2021" s="62">
        <f>B2012+B2013</f>
        <v>0</v>
      </c>
      <c r="C2021" s="62">
        <f t="shared" ref="C2021:L2021" si="360">C2012+C2013</f>
        <v>0.17308399365971466</v>
      </c>
      <c r="D2021" s="62">
        <f t="shared" si="360"/>
        <v>0.17123775970434696</v>
      </c>
      <c r="E2021" s="62">
        <f t="shared" si="360"/>
        <v>0.16062445026191724</v>
      </c>
      <c r="F2021" s="62">
        <f t="shared" si="360"/>
        <v>0.17037273040417766</v>
      </c>
      <c r="G2021" s="62">
        <f t="shared" si="360"/>
        <v>0.14786119846248807</v>
      </c>
      <c r="H2021" s="62">
        <f t="shared" si="360"/>
        <v>0.1539367389717137</v>
      </c>
      <c r="I2021" s="62">
        <f t="shared" si="360"/>
        <v>0.16124004779726908</v>
      </c>
      <c r="J2021" s="62">
        <f t="shared" si="360"/>
        <v>0.13967123106682561</v>
      </c>
      <c r="K2021" s="62">
        <f t="shared" si="360"/>
        <v>0.13383888859698659</v>
      </c>
      <c r="L2021" s="62">
        <f t="shared" si="360"/>
        <v>0.18805654532090177</v>
      </c>
    </row>
    <row r="2022" spans="1:12">
      <c r="A2022" s="63" t="s">
        <v>489</v>
      </c>
      <c r="B2022" s="62">
        <f>B2014</f>
        <v>0</v>
      </c>
      <c r="C2022" s="62">
        <f t="shared" ref="C2022:L2022" si="361">C2014</f>
        <v>0.51736512941305768</v>
      </c>
      <c r="D2022" s="62">
        <f t="shared" si="361"/>
        <v>0.49474173334670302</v>
      </c>
      <c r="E2022" s="62">
        <f t="shared" si="361"/>
        <v>0.51932325048264538</v>
      </c>
      <c r="F2022" s="62">
        <f t="shared" si="361"/>
        <v>0.48300342462286622</v>
      </c>
      <c r="G2022" s="62">
        <f t="shared" si="361"/>
        <v>0.51197160242591344</v>
      </c>
      <c r="H2022" s="62">
        <f t="shared" si="361"/>
        <v>0.55578381131728261</v>
      </c>
      <c r="I2022" s="62">
        <f t="shared" si="361"/>
        <v>0.51146501879449446</v>
      </c>
      <c r="J2022" s="62">
        <f t="shared" si="361"/>
        <v>0.53216824580221023</v>
      </c>
      <c r="K2022" s="62">
        <f t="shared" si="361"/>
        <v>0.45794269105437135</v>
      </c>
      <c r="L2022" s="62">
        <f t="shared" si="361"/>
        <v>0.4659246270448652</v>
      </c>
    </row>
    <row r="2023" spans="1:12">
      <c r="A2023" s="60" t="s">
        <v>498</v>
      </c>
      <c r="B2023" s="62">
        <f>B2015+B2016</f>
        <v>0</v>
      </c>
      <c r="C2023" s="62">
        <f t="shared" ref="C2023:L2023" si="362">C2015+C2016</f>
        <v>0.30955087692722771</v>
      </c>
      <c r="D2023" s="62">
        <f t="shared" si="362"/>
        <v>0.33402050694894991</v>
      </c>
      <c r="E2023" s="62">
        <f t="shared" si="362"/>
        <v>0.32005229925543743</v>
      </c>
      <c r="F2023" s="62">
        <f t="shared" si="362"/>
        <v>0.34662384497295606</v>
      </c>
      <c r="G2023" s="62">
        <f t="shared" si="362"/>
        <v>0.34016719911159865</v>
      </c>
      <c r="H2023" s="62">
        <f t="shared" si="362"/>
        <v>0.29027944971100361</v>
      </c>
      <c r="I2023" s="62">
        <f t="shared" si="362"/>
        <v>0.32729493340823645</v>
      </c>
      <c r="J2023" s="62">
        <f t="shared" si="362"/>
        <v>0.328160523130964</v>
      </c>
      <c r="K2023" s="62">
        <f t="shared" si="362"/>
        <v>0.40821842034864209</v>
      </c>
      <c r="L2023" s="62">
        <f t="shared" si="362"/>
        <v>0.34601882763423308</v>
      </c>
    </row>
    <row r="2024" spans="1:12">
      <c r="A2024"/>
    </row>
    <row r="2025" spans="1:12">
      <c r="A2025" s="64" t="s">
        <v>491</v>
      </c>
      <c r="B2025" s="65"/>
      <c r="C2025" s="66">
        <v>3.1420765379235234</v>
      </c>
      <c r="D2025" s="67">
        <v>3.1900034163848328</v>
      </c>
      <c r="E2025" s="66">
        <v>3.1594508090178586</v>
      </c>
      <c r="F2025" s="67">
        <v>3.1852553528713115</v>
      </c>
      <c r="G2025" s="66">
        <v>3.1955113066810927</v>
      </c>
      <c r="H2025" s="66">
        <v>3.1371945372510637</v>
      </c>
      <c r="I2025" s="66">
        <v>3.19722409061285</v>
      </c>
      <c r="J2025" s="66">
        <v>3.2005715108860731</v>
      </c>
      <c r="K2025" s="66">
        <v>3.3209093534526817</v>
      </c>
      <c r="L2025" s="66">
        <v>3.1684719130891148</v>
      </c>
    </row>
    <row r="2026" spans="1:12">
      <c r="A2026"/>
    </row>
    <row r="2027" spans="1:12">
      <c r="A2027" s="51" t="s">
        <v>394</v>
      </c>
      <c r="B2027" s="51" t="s">
        <v>395</v>
      </c>
    </row>
    <row r="2028" spans="1:12">
      <c r="A2028" s="51" t="s">
        <v>396</v>
      </c>
      <c r="B2028" s="51" t="s">
        <v>571</v>
      </c>
    </row>
    <row r="2029" spans="1:12">
      <c r="A2029" s="48"/>
      <c r="B2029" s="49"/>
      <c r="C2029" s="49"/>
      <c r="D2029" s="49"/>
      <c r="E2029" s="49"/>
      <c r="F2029" s="49"/>
      <c r="G2029" s="49"/>
      <c r="H2029" s="49"/>
      <c r="I2029" s="49"/>
      <c r="J2029" s="49"/>
      <c r="K2029" s="49"/>
      <c r="L2029" s="49"/>
    </row>
    <row r="2030" spans="1:12">
      <c r="A2030" s="18" t="s">
        <v>465</v>
      </c>
      <c r="B2030" s="1"/>
      <c r="C2030" s="1"/>
      <c r="D2030" s="1"/>
      <c r="E2030" s="1"/>
      <c r="F2030" s="1"/>
      <c r="G2030" s="1"/>
      <c r="H2030" s="1"/>
      <c r="I2030" s="1"/>
      <c r="J2030" s="1"/>
      <c r="K2030" s="1"/>
      <c r="L2030" s="1"/>
    </row>
    <row r="2031" spans="1:12">
      <c r="A2031" s="18"/>
    </row>
    <row r="2032" spans="1:12">
      <c r="B2032" s="3" t="s">
        <v>48</v>
      </c>
      <c r="C2032" s="4" t="s">
        <v>49</v>
      </c>
      <c r="D2032" s="4" t="s">
        <v>0</v>
      </c>
      <c r="E2032" s="4" t="s">
        <v>1</v>
      </c>
      <c r="F2032" s="4" t="s">
        <v>2</v>
      </c>
      <c r="G2032" s="4" t="s">
        <v>3</v>
      </c>
      <c r="H2032" s="4" t="s">
        <v>4</v>
      </c>
      <c r="I2032" s="4" t="s">
        <v>5</v>
      </c>
      <c r="J2032" s="4" t="s">
        <v>6</v>
      </c>
      <c r="K2032" s="4" t="s">
        <v>7</v>
      </c>
      <c r="L2032" s="4" t="s">
        <v>8</v>
      </c>
    </row>
    <row r="2033" spans="1:12">
      <c r="A2033" s="15" t="s">
        <v>192</v>
      </c>
      <c r="B2033" s="5">
        <v>0.10907248839937225</v>
      </c>
      <c r="C2033" s="6">
        <v>9.228221659423981E-2</v>
      </c>
      <c r="D2033" s="6">
        <v>6.7705009389758236E-2</v>
      </c>
      <c r="E2033" s="6">
        <v>8.3764158790008383E-2</v>
      </c>
      <c r="F2033" s="6">
        <v>7.257070517901365E-2</v>
      </c>
      <c r="G2033" s="6">
        <v>6.0474494531862898E-2</v>
      </c>
      <c r="H2033" s="6">
        <v>6.1586925143276634E-2</v>
      </c>
      <c r="I2033" s="6">
        <v>6.1802460781690813E-2</v>
      </c>
      <c r="J2033" s="6">
        <v>4.996152490325792E-2</v>
      </c>
      <c r="K2033" s="6">
        <v>5.196079552993034E-2</v>
      </c>
      <c r="L2033" s="6">
        <v>5.5212016043064048E-2</v>
      </c>
    </row>
    <row r="2034" spans="1:12">
      <c r="A2034" s="16" t="s">
        <v>45</v>
      </c>
      <c r="B2034" s="7">
        <v>0.26962645692467335</v>
      </c>
      <c r="C2034" s="8">
        <v>0.27020453426976349</v>
      </c>
      <c r="D2034" s="8">
        <v>0.22539089926440731</v>
      </c>
      <c r="E2034" s="8">
        <v>0.18806903935318176</v>
      </c>
      <c r="F2034" s="8">
        <v>0.18660542090138954</v>
      </c>
      <c r="G2034" s="8">
        <v>0.19853378090712756</v>
      </c>
      <c r="H2034" s="8">
        <v>0.18581433107774128</v>
      </c>
      <c r="I2034" s="8">
        <v>0.16969887604454972</v>
      </c>
      <c r="J2034" s="8">
        <v>0.17210642251562305</v>
      </c>
      <c r="K2034" s="8">
        <v>0.16527962634589197</v>
      </c>
      <c r="L2034" s="8">
        <v>0.11784070598747545</v>
      </c>
    </row>
    <row r="2035" spans="1:12">
      <c r="A2035" s="16" t="s">
        <v>12</v>
      </c>
      <c r="B2035" s="7">
        <v>0.37170072890058692</v>
      </c>
      <c r="C2035" s="8">
        <v>0.3818561769406269</v>
      </c>
      <c r="D2035" s="8">
        <v>0.39845966083910556</v>
      </c>
      <c r="E2035" s="8">
        <v>0.43412828017597654</v>
      </c>
      <c r="F2035" s="8">
        <v>0.44850452845293343</v>
      </c>
      <c r="G2035" s="8">
        <v>0.43414131001288714</v>
      </c>
      <c r="H2035" s="8">
        <v>0.44116786980029976</v>
      </c>
      <c r="I2035" s="8">
        <v>0.42741065433393433</v>
      </c>
      <c r="J2035" s="8">
        <v>0.4155870077118094</v>
      </c>
      <c r="K2035" s="8">
        <v>0.35749987069537587</v>
      </c>
      <c r="L2035" s="8">
        <v>0.42942577104742752</v>
      </c>
    </row>
    <row r="2036" spans="1:12">
      <c r="A2036" s="16" t="s">
        <v>46</v>
      </c>
      <c r="B2036" s="7">
        <v>0.22269060798022008</v>
      </c>
      <c r="C2036" s="8">
        <v>0.22502286676897923</v>
      </c>
      <c r="D2036" s="8">
        <v>0.26521762243375679</v>
      </c>
      <c r="E2036" s="8">
        <v>0.25658776198302791</v>
      </c>
      <c r="F2036" s="8">
        <v>0.24876915218354242</v>
      </c>
      <c r="G2036" s="8">
        <v>0.28275887445750558</v>
      </c>
      <c r="H2036" s="8">
        <v>0.28206575316575061</v>
      </c>
      <c r="I2036" s="8">
        <v>0.29156595251263562</v>
      </c>
      <c r="J2036" s="8">
        <v>0.30750494626061359</v>
      </c>
      <c r="K2036" s="8">
        <v>0.34408882667028401</v>
      </c>
      <c r="L2036" s="8">
        <v>0.3303586307253793</v>
      </c>
    </row>
    <row r="2037" spans="1:12">
      <c r="A2037" s="16" t="s">
        <v>193</v>
      </c>
      <c r="B2037" s="7">
        <v>2.6909717795147413E-2</v>
      </c>
      <c r="C2037" s="8">
        <v>3.0634205426390514E-2</v>
      </c>
      <c r="D2037" s="8">
        <v>4.3226808072972113E-2</v>
      </c>
      <c r="E2037" s="8">
        <v>3.7450759697805314E-2</v>
      </c>
      <c r="F2037" s="8">
        <v>4.3550193283120875E-2</v>
      </c>
      <c r="G2037" s="8">
        <v>2.4091540090616727E-2</v>
      </c>
      <c r="H2037" s="8">
        <v>2.9365120812931838E-2</v>
      </c>
      <c r="I2037" s="8">
        <v>4.9522056327189617E-2</v>
      </c>
      <c r="J2037" s="8">
        <v>5.4840098608696014E-2</v>
      </c>
      <c r="K2037" s="8">
        <v>8.1170880758517902E-2</v>
      </c>
      <c r="L2037" s="8">
        <v>6.7162876196653704E-2</v>
      </c>
    </row>
    <row r="2038" spans="1:12">
      <c r="A2038" s="17" t="s">
        <v>293</v>
      </c>
      <c r="B2038" s="9">
        <v>1</v>
      </c>
      <c r="C2038" s="10">
        <v>1</v>
      </c>
      <c r="D2038" s="10">
        <v>1</v>
      </c>
      <c r="E2038" s="10">
        <v>1</v>
      </c>
      <c r="F2038" s="10">
        <v>1</v>
      </c>
      <c r="G2038" s="10">
        <v>1</v>
      </c>
      <c r="H2038" s="10">
        <v>1</v>
      </c>
      <c r="I2038" s="10">
        <v>1</v>
      </c>
      <c r="J2038" s="10">
        <v>1</v>
      </c>
      <c r="K2038" s="10">
        <v>1</v>
      </c>
      <c r="L2038" s="10">
        <v>1</v>
      </c>
    </row>
    <row r="2039" spans="1:12">
      <c r="A2039" s="30" t="s">
        <v>295</v>
      </c>
      <c r="B2039" s="29">
        <v>500.00097000000108</v>
      </c>
      <c r="C2039" s="28">
        <v>499.9995849999998</v>
      </c>
      <c r="D2039" s="28">
        <v>500.00222000000065</v>
      </c>
      <c r="E2039" s="28">
        <v>499.99946999999969</v>
      </c>
      <c r="F2039" s="28">
        <v>500.00013679890532</v>
      </c>
      <c r="G2039" s="28">
        <v>499.99956879328238</v>
      </c>
      <c r="H2039" s="28">
        <v>499.99992685674175</v>
      </c>
      <c r="I2039" s="28">
        <v>500.00029017300096</v>
      </c>
      <c r="J2039" s="28">
        <v>499.99999990997668</v>
      </c>
      <c r="K2039" s="28">
        <v>499.99974013608363</v>
      </c>
      <c r="L2039" s="31">
        <v>499.99466346101576</v>
      </c>
    </row>
    <row r="2040" spans="1:12">
      <c r="A2040" s="22" t="s">
        <v>294</v>
      </c>
      <c r="B2040" s="21">
        <v>807</v>
      </c>
      <c r="C2040" s="20">
        <v>557</v>
      </c>
      <c r="D2040" s="20">
        <v>904</v>
      </c>
      <c r="E2040" s="20">
        <v>589</v>
      </c>
      <c r="F2040" s="20">
        <v>735</v>
      </c>
      <c r="G2040" s="20">
        <v>353</v>
      </c>
      <c r="H2040" s="20">
        <v>700</v>
      </c>
      <c r="I2040" s="20">
        <v>351</v>
      </c>
      <c r="J2040" s="20">
        <v>700</v>
      </c>
      <c r="K2040" s="20">
        <v>607</v>
      </c>
      <c r="L2040" s="27">
        <v>628</v>
      </c>
    </row>
    <row r="2041" spans="1:12">
      <c r="A2041"/>
    </row>
    <row r="2042" spans="1:12">
      <c r="A2042" s="61" t="s">
        <v>497</v>
      </c>
      <c r="B2042" s="62">
        <f>B2033+B2034</f>
        <v>0.37869894532404558</v>
      </c>
      <c r="C2042" s="62">
        <f t="shared" ref="C2042:L2042" si="363">C2033+C2034</f>
        <v>0.36248675086400328</v>
      </c>
      <c r="D2042" s="62">
        <f t="shared" si="363"/>
        <v>0.29309590865416557</v>
      </c>
      <c r="E2042" s="62">
        <f t="shared" si="363"/>
        <v>0.27183319814319012</v>
      </c>
      <c r="F2042" s="62">
        <f t="shared" si="363"/>
        <v>0.25917612608040319</v>
      </c>
      <c r="G2042" s="62">
        <f t="shared" si="363"/>
        <v>0.25900827543899047</v>
      </c>
      <c r="H2042" s="62">
        <f t="shared" si="363"/>
        <v>0.24740125622101791</v>
      </c>
      <c r="I2042" s="62">
        <f t="shared" si="363"/>
        <v>0.23150133682624052</v>
      </c>
      <c r="J2042" s="62">
        <f t="shared" si="363"/>
        <v>0.22206794741888097</v>
      </c>
      <c r="K2042" s="62">
        <f t="shared" si="363"/>
        <v>0.21724042187582232</v>
      </c>
      <c r="L2042" s="62">
        <f t="shared" si="363"/>
        <v>0.17305272203053951</v>
      </c>
    </row>
    <row r="2043" spans="1:12">
      <c r="A2043" s="63" t="s">
        <v>489</v>
      </c>
      <c r="B2043" s="62">
        <f>B2035</f>
        <v>0.37170072890058692</v>
      </c>
      <c r="C2043" s="62">
        <f t="shared" ref="C2043:L2043" si="364">C2035</f>
        <v>0.3818561769406269</v>
      </c>
      <c r="D2043" s="62">
        <f t="shared" si="364"/>
        <v>0.39845966083910556</v>
      </c>
      <c r="E2043" s="62">
        <f t="shared" si="364"/>
        <v>0.43412828017597654</v>
      </c>
      <c r="F2043" s="62">
        <f t="shared" si="364"/>
        <v>0.44850452845293343</v>
      </c>
      <c r="G2043" s="62">
        <f t="shared" si="364"/>
        <v>0.43414131001288714</v>
      </c>
      <c r="H2043" s="62">
        <f t="shared" si="364"/>
        <v>0.44116786980029976</v>
      </c>
      <c r="I2043" s="62">
        <f t="shared" si="364"/>
        <v>0.42741065433393433</v>
      </c>
      <c r="J2043" s="62">
        <f t="shared" si="364"/>
        <v>0.4155870077118094</v>
      </c>
      <c r="K2043" s="62">
        <f t="shared" si="364"/>
        <v>0.35749987069537587</v>
      </c>
      <c r="L2043" s="62">
        <f t="shared" si="364"/>
        <v>0.42942577104742752</v>
      </c>
    </row>
    <row r="2044" spans="1:12">
      <c r="A2044" s="60" t="s">
        <v>498</v>
      </c>
      <c r="B2044" s="62">
        <f>B2036+B2037</f>
        <v>0.2496003257753675</v>
      </c>
      <c r="C2044" s="62">
        <f t="shared" ref="C2044:L2044" si="365">C2036+C2037</f>
        <v>0.25565707219536976</v>
      </c>
      <c r="D2044" s="62">
        <f t="shared" si="365"/>
        <v>0.30844443050672893</v>
      </c>
      <c r="E2044" s="62">
        <f t="shared" si="365"/>
        <v>0.29403852168083322</v>
      </c>
      <c r="F2044" s="62">
        <f t="shared" si="365"/>
        <v>0.29231934546666327</v>
      </c>
      <c r="G2044" s="62">
        <f t="shared" si="365"/>
        <v>0.30685041454812229</v>
      </c>
      <c r="H2044" s="62">
        <f t="shared" si="365"/>
        <v>0.31143087397868247</v>
      </c>
      <c r="I2044" s="62">
        <f t="shared" si="365"/>
        <v>0.34108800883982526</v>
      </c>
      <c r="J2044" s="62">
        <f t="shared" si="365"/>
        <v>0.36234504486930963</v>
      </c>
      <c r="K2044" s="62">
        <f t="shared" si="365"/>
        <v>0.42525970742880193</v>
      </c>
      <c r="L2044" s="62">
        <f t="shared" si="365"/>
        <v>0.39752150692203303</v>
      </c>
    </row>
    <row r="2045" spans="1:12">
      <c r="A2045"/>
    </row>
    <row r="2046" spans="1:12">
      <c r="A2046" s="64" t="s">
        <v>491</v>
      </c>
      <c r="B2046" s="65">
        <v>2.7887386098470968</v>
      </c>
      <c r="C2046" s="66">
        <v>2.8315223101635216</v>
      </c>
      <c r="D2046" s="67">
        <v>2.9908703205357794</v>
      </c>
      <c r="E2046" s="66">
        <v>2.9758919244454431</v>
      </c>
      <c r="F2046" s="67">
        <v>3.0041227074903678</v>
      </c>
      <c r="G2046" s="66">
        <v>3.0114591846678853</v>
      </c>
      <c r="H2046" s="66">
        <v>3.0318078134273159</v>
      </c>
      <c r="I2046" s="66">
        <v>3.0973062675590843</v>
      </c>
      <c r="J2046" s="66">
        <v>3.1451556711558686</v>
      </c>
      <c r="K2046" s="66">
        <v>3.2372293707815682</v>
      </c>
      <c r="L2046" s="66">
        <v>3.2364196450450815</v>
      </c>
    </row>
    <row r="2047" spans="1:12">
      <c r="A2047"/>
    </row>
    <row r="2048" spans="1:12">
      <c r="A2048" s="51" t="s">
        <v>394</v>
      </c>
      <c r="B2048" s="51" t="s">
        <v>395</v>
      </c>
    </row>
    <row r="2049" spans="1:18">
      <c r="A2049" s="51" t="s">
        <v>396</v>
      </c>
      <c r="B2049" s="51" t="s">
        <v>583</v>
      </c>
    </row>
    <row r="2050" spans="1:18">
      <c r="A2050" s="48"/>
      <c r="B2050" s="49"/>
      <c r="C2050" s="49"/>
      <c r="D2050" s="49"/>
      <c r="E2050" s="49"/>
      <c r="F2050" s="49"/>
      <c r="G2050" s="49"/>
      <c r="H2050" s="49"/>
      <c r="I2050" s="49"/>
      <c r="J2050" s="49"/>
      <c r="K2050" s="49"/>
      <c r="L2050" s="49"/>
      <c r="M2050" s="49"/>
      <c r="N2050" s="49"/>
      <c r="O2050" s="49"/>
      <c r="P2050" s="49"/>
      <c r="Q2050" s="49"/>
      <c r="R2050" s="49"/>
    </row>
    <row r="2051" spans="1:18">
      <c r="A2051" s="18" t="s">
        <v>466</v>
      </c>
      <c r="B2051" s="1"/>
      <c r="C2051" s="1"/>
      <c r="D2051" s="1"/>
      <c r="E2051" s="1"/>
      <c r="F2051" s="1"/>
      <c r="G2051" s="1"/>
      <c r="H2051" s="1"/>
      <c r="I2051" s="1"/>
      <c r="J2051" s="1"/>
      <c r="K2051" s="1"/>
      <c r="L2051" s="1"/>
      <c r="M2051" s="1"/>
      <c r="N2051" s="2"/>
      <c r="O2051" s="2"/>
      <c r="P2051" s="2"/>
      <c r="Q2051" s="2"/>
      <c r="R2051" s="2"/>
    </row>
    <row r="2052" spans="1:18">
      <c r="A2052" s="18"/>
    </row>
    <row r="2053" spans="1:18">
      <c r="A2053" s="18"/>
      <c r="B2053" s="3" t="s">
        <v>48</v>
      </c>
      <c r="C2053" s="4" t="s">
        <v>49</v>
      </c>
      <c r="D2053" s="4" t="s">
        <v>0</v>
      </c>
      <c r="E2053" s="4" t="s">
        <v>1</v>
      </c>
      <c r="F2053" s="4" t="s">
        <v>2</v>
      </c>
      <c r="G2053" s="4" t="s">
        <v>3</v>
      </c>
      <c r="H2053" s="4" t="s">
        <v>4</v>
      </c>
      <c r="I2053" s="4" t="s">
        <v>5</v>
      </c>
      <c r="J2053" s="4" t="s">
        <v>6</v>
      </c>
      <c r="K2053" s="4" t="s">
        <v>7</v>
      </c>
      <c r="L2053" s="4" t="s">
        <v>8</v>
      </c>
      <c r="M2053" s="4" t="s">
        <v>9</v>
      </c>
    </row>
    <row r="2054" spans="1:18">
      <c r="A2054" s="15" t="s">
        <v>192</v>
      </c>
      <c r="B2054" s="5">
        <v>5.4104555037163084E-2</v>
      </c>
      <c r="C2054" s="6">
        <v>5.8107668229364633E-2</v>
      </c>
      <c r="D2054" s="6">
        <v>8.8684756239682278E-2</v>
      </c>
      <c r="E2054" s="6">
        <v>8.3433328439328158E-2</v>
      </c>
      <c r="F2054" s="6">
        <v>4.7705458904115199E-2</v>
      </c>
      <c r="G2054" s="6">
        <v>5.246237933747621E-2</v>
      </c>
      <c r="H2054" s="6">
        <v>3.1723259808256361E-2</v>
      </c>
      <c r="I2054" s="6">
        <v>7.0275507497775835E-2</v>
      </c>
      <c r="J2054" s="6">
        <v>6.8651677553787052E-2</v>
      </c>
      <c r="K2054" s="6">
        <v>6.0885632793212553E-2</v>
      </c>
      <c r="L2054" s="6">
        <v>5.3636977172505679E-2</v>
      </c>
      <c r="M2054" s="6">
        <v>4.0092683981613246E-2</v>
      </c>
    </row>
    <row r="2055" spans="1:18">
      <c r="A2055" s="16" t="s">
        <v>45</v>
      </c>
      <c r="B2055" s="7">
        <v>0.30937057982107508</v>
      </c>
      <c r="C2055" s="8">
        <v>0.26934283355455163</v>
      </c>
      <c r="D2055" s="8">
        <v>0.27161601402489832</v>
      </c>
      <c r="E2055" s="8">
        <v>0.27785365452487409</v>
      </c>
      <c r="F2055" s="8">
        <v>0.248749179548788</v>
      </c>
      <c r="G2055" s="8">
        <v>0.21376861485071472</v>
      </c>
      <c r="H2055" s="8">
        <v>0.21260919741499992</v>
      </c>
      <c r="I2055" s="8">
        <v>0.25371000475303096</v>
      </c>
      <c r="J2055" s="8">
        <v>0.24384777141041947</v>
      </c>
      <c r="K2055" s="8">
        <v>0.2521075192902873</v>
      </c>
      <c r="L2055" s="8">
        <v>0.17997320659920407</v>
      </c>
      <c r="M2055" s="8">
        <v>0.15269845550634309</v>
      </c>
    </row>
    <row r="2056" spans="1:18">
      <c r="A2056" s="16" t="s">
        <v>12</v>
      </c>
      <c r="B2056" s="7">
        <v>0.40734400975262181</v>
      </c>
      <c r="C2056" s="8">
        <v>0.44809693192045363</v>
      </c>
      <c r="D2056" s="8">
        <v>0.41992841551783466</v>
      </c>
      <c r="E2056" s="8">
        <v>0.41917326432365987</v>
      </c>
      <c r="F2056" s="8">
        <v>0.43377799349439328</v>
      </c>
      <c r="G2056" s="8">
        <v>0.47293931162675157</v>
      </c>
      <c r="H2056" s="8">
        <v>0.51032468443433721</v>
      </c>
      <c r="I2056" s="8">
        <v>0.4535578381195407</v>
      </c>
      <c r="J2056" s="8">
        <v>0.43357702535847631</v>
      </c>
      <c r="K2056" s="8">
        <v>0.42862968651352668</v>
      </c>
      <c r="L2056" s="8">
        <v>0.39171512070894055</v>
      </c>
      <c r="M2056" s="8">
        <v>0.39657940574056588</v>
      </c>
    </row>
    <row r="2057" spans="1:18">
      <c r="A2057" s="16" t="s">
        <v>46</v>
      </c>
      <c r="B2057" s="7">
        <v>0.15036515829159247</v>
      </c>
      <c r="C2057" s="8">
        <v>0.14809388291792272</v>
      </c>
      <c r="D2057" s="8">
        <v>0.15672369414679801</v>
      </c>
      <c r="E2057" s="8">
        <v>0.14946865843677792</v>
      </c>
      <c r="F2057" s="8">
        <v>0.19041841575419532</v>
      </c>
      <c r="G2057" s="8">
        <v>0.19187623091657102</v>
      </c>
      <c r="H2057" s="8">
        <v>0.16684155222305072</v>
      </c>
      <c r="I2057" s="8">
        <v>0.15455330503954773</v>
      </c>
      <c r="J2057" s="8">
        <v>0.18349072099263522</v>
      </c>
      <c r="K2057" s="8">
        <v>0.19198618631226527</v>
      </c>
      <c r="L2057" s="8">
        <v>0.2363035507126017</v>
      </c>
      <c r="M2057" s="8">
        <v>0.23663634383395396</v>
      </c>
    </row>
    <row r="2058" spans="1:18">
      <c r="A2058" s="16" t="s">
        <v>193</v>
      </c>
      <c r="B2058" s="7">
        <v>7.8815697097547419E-2</v>
      </c>
      <c r="C2058" s="8">
        <v>7.6358683377707209E-2</v>
      </c>
      <c r="D2058" s="8">
        <v>6.3047120070786875E-2</v>
      </c>
      <c r="E2058" s="8">
        <v>7.0071094275359999E-2</v>
      </c>
      <c r="F2058" s="8">
        <v>7.9348952298508219E-2</v>
      </c>
      <c r="G2058" s="8">
        <v>6.8953463268486503E-2</v>
      </c>
      <c r="H2058" s="8">
        <v>7.8501306119356004E-2</v>
      </c>
      <c r="I2058" s="8">
        <v>6.7903344590104775E-2</v>
      </c>
      <c r="J2058" s="8">
        <v>7.0432804684681827E-2</v>
      </c>
      <c r="K2058" s="8">
        <v>6.6390975090708237E-2</v>
      </c>
      <c r="L2058" s="8">
        <v>0.13837114480674803</v>
      </c>
      <c r="M2058" s="8">
        <v>0.17399311093752381</v>
      </c>
    </row>
    <row r="2059" spans="1:18">
      <c r="A2059" s="17" t="s">
        <v>293</v>
      </c>
      <c r="B2059" s="9">
        <v>1</v>
      </c>
      <c r="C2059" s="10">
        <v>1</v>
      </c>
      <c r="D2059" s="10">
        <v>1</v>
      </c>
      <c r="E2059" s="10">
        <v>1</v>
      </c>
      <c r="F2059" s="10">
        <v>1</v>
      </c>
      <c r="G2059" s="10">
        <v>1</v>
      </c>
      <c r="H2059" s="10">
        <v>1</v>
      </c>
      <c r="I2059" s="10">
        <v>1</v>
      </c>
      <c r="J2059" s="10">
        <v>1</v>
      </c>
      <c r="K2059" s="10">
        <v>1</v>
      </c>
      <c r="L2059" s="10">
        <v>1</v>
      </c>
      <c r="M2059" s="10">
        <v>1</v>
      </c>
    </row>
    <row r="2060" spans="1:18">
      <c r="A2060" s="30" t="s">
        <v>295</v>
      </c>
      <c r="B2060" s="29">
        <v>500.0009700000013</v>
      </c>
      <c r="C2060" s="28">
        <v>499.99958500000002</v>
      </c>
      <c r="D2060" s="28">
        <v>500.00222000000025</v>
      </c>
      <c r="E2060" s="28">
        <v>499.99946999999975</v>
      </c>
      <c r="F2060" s="28">
        <v>500.00013679890571</v>
      </c>
      <c r="G2060" s="28">
        <v>499.99956879328232</v>
      </c>
      <c r="H2060" s="28">
        <v>499.99992685674198</v>
      </c>
      <c r="I2060" s="28">
        <v>500.00029017300108</v>
      </c>
      <c r="J2060" s="28">
        <v>499.99999990997674</v>
      </c>
      <c r="K2060" s="28">
        <v>499.9997401360838</v>
      </c>
      <c r="L2060" s="28">
        <v>499.99466346101559</v>
      </c>
      <c r="M2060" s="28">
        <v>500.00039894996337</v>
      </c>
    </row>
    <row r="2061" spans="1:18">
      <c r="A2061" s="22" t="s">
        <v>294</v>
      </c>
      <c r="B2061" s="21">
        <v>807</v>
      </c>
      <c r="C2061" s="20">
        <v>557</v>
      </c>
      <c r="D2061" s="20">
        <v>904</v>
      </c>
      <c r="E2061" s="20">
        <v>589</v>
      </c>
      <c r="F2061" s="20">
        <v>735</v>
      </c>
      <c r="G2061" s="20">
        <v>353</v>
      </c>
      <c r="H2061" s="20">
        <v>700</v>
      </c>
      <c r="I2061" s="20">
        <v>351</v>
      </c>
      <c r="J2061" s="20">
        <v>700</v>
      </c>
      <c r="K2061" s="20">
        <v>607</v>
      </c>
      <c r="L2061" s="27">
        <v>628</v>
      </c>
      <c r="M2061" s="27">
        <v>640</v>
      </c>
    </row>
    <row r="2062" spans="1:18">
      <c r="A2062"/>
    </row>
    <row r="2063" spans="1:18">
      <c r="A2063" s="61" t="s">
        <v>497</v>
      </c>
      <c r="B2063" s="62">
        <f>B2054+B2055</f>
        <v>0.36347513485823818</v>
      </c>
      <c r="C2063" s="62">
        <f t="shared" ref="C2063:M2063" si="366">C2054+C2055</f>
        <v>0.32745050178391627</v>
      </c>
      <c r="D2063" s="62">
        <f t="shared" si="366"/>
        <v>0.36030077026458063</v>
      </c>
      <c r="E2063" s="62">
        <f t="shared" si="366"/>
        <v>0.36128698296420225</v>
      </c>
      <c r="F2063" s="62">
        <f t="shared" si="366"/>
        <v>0.29645463845290321</v>
      </c>
      <c r="G2063" s="62">
        <f t="shared" si="366"/>
        <v>0.26623099418819091</v>
      </c>
      <c r="H2063" s="62">
        <f t="shared" si="366"/>
        <v>0.24433245722325628</v>
      </c>
      <c r="I2063" s="62">
        <f t="shared" si="366"/>
        <v>0.3239855122508068</v>
      </c>
      <c r="J2063" s="62">
        <f t="shared" si="366"/>
        <v>0.31249944896420651</v>
      </c>
      <c r="K2063" s="62">
        <f t="shared" si="366"/>
        <v>0.31299315208349987</v>
      </c>
      <c r="L2063" s="62">
        <f t="shared" si="366"/>
        <v>0.23361018377170975</v>
      </c>
      <c r="M2063" s="62">
        <f t="shared" si="366"/>
        <v>0.19279113948795634</v>
      </c>
    </row>
    <row r="2064" spans="1:18">
      <c r="A2064" s="63" t="s">
        <v>489</v>
      </c>
      <c r="B2064" s="62">
        <f>B2056</f>
        <v>0.40734400975262181</v>
      </c>
      <c r="C2064" s="62">
        <f t="shared" ref="C2064:M2064" si="367">C2056</f>
        <v>0.44809693192045363</v>
      </c>
      <c r="D2064" s="62">
        <f t="shared" si="367"/>
        <v>0.41992841551783466</v>
      </c>
      <c r="E2064" s="62">
        <f t="shared" si="367"/>
        <v>0.41917326432365987</v>
      </c>
      <c r="F2064" s="62">
        <f t="shared" si="367"/>
        <v>0.43377799349439328</v>
      </c>
      <c r="G2064" s="62">
        <f t="shared" si="367"/>
        <v>0.47293931162675157</v>
      </c>
      <c r="H2064" s="62">
        <f t="shared" si="367"/>
        <v>0.51032468443433721</v>
      </c>
      <c r="I2064" s="62">
        <f t="shared" si="367"/>
        <v>0.4535578381195407</v>
      </c>
      <c r="J2064" s="62">
        <f t="shared" si="367"/>
        <v>0.43357702535847631</v>
      </c>
      <c r="K2064" s="62">
        <f t="shared" si="367"/>
        <v>0.42862968651352668</v>
      </c>
      <c r="L2064" s="62">
        <f t="shared" si="367"/>
        <v>0.39171512070894055</v>
      </c>
      <c r="M2064" s="62">
        <f t="shared" si="367"/>
        <v>0.39657940574056588</v>
      </c>
    </row>
    <row r="2065" spans="1:13">
      <c r="A2065" s="60" t="s">
        <v>498</v>
      </c>
      <c r="B2065" s="62">
        <f>B2057+B2058</f>
        <v>0.2291808553891399</v>
      </c>
      <c r="C2065" s="62">
        <f t="shared" ref="C2065:M2065" si="368">C2057+C2058</f>
        <v>0.22445256629562993</v>
      </c>
      <c r="D2065" s="62">
        <f t="shared" si="368"/>
        <v>0.21977081421758488</v>
      </c>
      <c r="E2065" s="62">
        <f t="shared" si="368"/>
        <v>0.21953975271213794</v>
      </c>
      <c r="F2065" s="62">
        <f t="shared" si="368"/>
        <v>0.26976736805270352</v>
      </c>
      <c r="G2065" s="62">
        <f t="shared" si="368"/>
        <v>0.26082969418505753</v>
      </c>
      <c r="H2065" s="62">
        <f t="shared" si="368"/>
        <v>0.24534285834240671</v>
      </c>
      <c r="I2065" s="62">
        <f t="shared" si="368"/>
        <v>0.2224566496296525</v>
      </c>
      <c r="J2065" s="62">
        <f t="shared" si="368"/>
        <v>0.25392352567731702</v>
      </c>
      <c r="K2065" s="62">
        <f t="shared" si="368"/>
        <v>0.25837716140297351</v>
      </c>
      <c r="L2065" s="62">
        <f t="shared" si="368"/>
        <v>0.37467469551934973</v>
      </c>
      <c r="M2065" s="62">
        <f t="shared" si="368"/>
        <v>0.41062945477147778</v>
      </c>
    </row>
    <row r="2066" spans="1:13">
      <c r="A2066"/>
    </row>
    <row r="2067" spans="1:13">
      <c r="A2067" s="64" t="s">
        <v>491</v>
      </c>
      <c r="B2067" s="65">
        <v>2.8904168625912861</v>
      </c>
      <c r="C2067" s="66">
        <v>2.915253079660054</v>
      </c>
      <c r="D2067" s="67">
        <v>2.8338324077841142</v>
      </c>
      <c r="E2067" s="66">
        <v>2.8448905355839691</v>
      </c>
      <c r="F2067" s="67">
        <v>3.0049562229941946</v>
      </c>
      <c r="G2067" s="66">
        <v>3.0110897839278778</v>
      </c>
      <c r="H2067" s="66">
        <v>3.0477884474302495</v>
      </c>
      <c r="I2067" s="66">
        <v>2.8960989744711743</v>
      </c>
      <c r="J2067" s="66">
        <v>2.9432052038440073</v>
      </c>
      <c r="K2067" s="66">
        <v>2.9508893516169685</v>
      </c>
      <c r="L2067" s="66">
        <v>3.2257986793818847</v>
      </c>
      <c r="M2067" s="66">
        <v>3.3517387422394322</v>
      </c>
    </row>
    <row r="2068" spans="1:13">
      <c r="A2068"/>
    </row>
    <row r="2069" spans="1:13">
      <c r="A2069" s="51" t="s">
        <v>394</v>
      </c>
      <c r="B2069" s="51" t="s">
        <v>395</v>
      </c>
    </row>
    <row r="2070" spans="1:13">
      <c r="A2070" s="51" t="s">
        <v>396</v>
      </c>
      <c r="B2070" s="51" t="s">
        <v>397</v>
      </c>
    </row>
    <row r="2071" spans="1:13">
      <c r="A2071" s="48"/>
      <c r="B2071" s="49"/>
      <c r="C2071" s="49"/>
      <c r="D2071" s="49"/>
      <c r="E2071" s="49"/>
      <c r="F2071" s="49"/>
      <c r="G2071" s="49"/>
      <c r="H2071" s="49"/>
      <c r="I2071" s="49"/>
      <c r="J2071" s="49"/>
      <c r="K2071" s="49"/>
      <c r="L2071" s="49"/>
      <c r="M2071" s="49"/>
    </row>
    <row r="2072" spans="1:13">
      <c r="A2072" s="18" t="s">
        <v>568</v>
      </c>
      <c r="B2072" s="1"/>
      <c r="C2072" s="1"/>
      <c r="D2072" s="1"/>
      <c r="E2072" s="1"/>
      <c r="F2072" s="1"/>
      <c r="G2072" s="1"/>
      <c r="H2072" s="1"/>
      <c r="I2072" s="1"/>
      <c r="J2072" s="1"/>
      <c r="K2072" s="1"/>
      <c r="L2072" s="1"/>
      <c r="M2072" s="1"/>
    </row>
    <row r="2074" spans="1:13">
      <c r="B2074" s="3" t="s">
        <v>48</v>
      </c>
      <c r="C2074" s="4" t="s">
        <v>49</v>
      </c>
      <c r="D2074" s="4" t="s">
        <v>0</v>
      </c>
      <c r="E2074" s="4" t="s">
        <v>1</v>
      </c>
      <c r="F2074" s="4" t="s">
        <v>2</v>
      </c>
      <c r="G2074" s="4" t="s">
        <v>3</v>
      </c>
      <c r="H2074" s="4" t="s">
        <v>4</v>
      </c>
      <c r="I2074" s="4" t="s">
        <v>5</v>
      </c>
      <c r="J2074" s="4" t="s">
        <v>6</v>
      </c>
      <c r="K2074" s="4" t="s">
        <v>7</v>
      </c>
      <c r="L2074" s="4" t="s">
        <v>8</v>
      </c>
      <c r="M2074" s="4" t="s">
        <v>9</v>
      </c>
    </row>
    <row r="2075" spans="1:13">
      <c r="A2075" s="15" t="s">
        <v>192</v>
      </c>
      <c r="B2075" s="5">
        <v>1.4980150938507117E-2</v>
      </c>
      <c r="C2075" s="6">
        <v>1.7669634665796782E-2</v>
      </c>
      <c r="D2075" s="6">
        <v>2.8902841671382965E-2</v>
      </c>
      <c r="E2075" s="6">
        <v>4.3131985719904883E-2</v>
      </c>
      <c r="F2075" s="6">
        <v>2.3095616116110492E-2</v>
      </c>
      <c r="G2075" s="6">
        <v>1.0411351440389788E-2</v>
      </c>
      <c r="H2075" s="6">
        <v>1.8707268787909237E-2</v>
      </c>
      <c r="I2075" s="6">
        <v>2.1363974810676738E-2</v>
      </c>
      <c r="J2075" s="6">
        <v>1.0653083749126258E-2</v>
      </c>
      <c r="K2075" s="6">
        <v>2.0576578442177952E-2</v>
      </c>
      <c r="L2075" s="6">
        <v>1.6209104523183072E-2</v>
      </c>
      <c r="M2075" s="6">
        <v>1.336704723803174E-2</v>
      </c>
    </row>
    <row r="2076" spans="1:13">
      <c r="A2076" s="16" t="s">
        <v>45</v>
      </c>
      <c r="B2076" s="7">
        <v>7.5142324223890722E-2</v>
      </c>
      <c r="C2076" s="8">
        <v>0.11181199280395399</v>
      </c>
      <c r="D2076" s="8">
        <v>0.14176755055207549</v>
      </c>
      <c r="E2076" s="8">
        <v>0.14181955032872337</v>
      </c>
      <c r="F2076" s="8">
        <v>8.3831851208795799E-2</v>
      </c>
      <c r="G2076" s="8">
        <v>6.0139302887621413E-2</v>
      </c>
      <c r="H2076" s="8">
        <v>7.9068605314385088E-2</v>
      </c>
      <c r="I2076" s="8">
        <v>5.7337571404279829E-2</v>
      </c>
      <c r="J2076" s="8">
        <v>7.0967361775690685E-2</v>
      </c>
      <c r="K2076" s="8">
        <v>9.850865100351229E-2</v>
      </c>
      <c r="L2076" s="8">
        <v>5.2533143368182017E-2</v>
      </c>
      <c r="M2076" s="8">
        <v>6.6205374490042726E-2</v>
      </c>
    </row>
    <row r="2077" spans="1:13">
      <c r="A2077" s="16" t="s">
        <v>12</v>
      </c>
      <c r="B2077" s="7">
        <v>0.43083278418439946</v>
      </c>
      <c r="C2077" s="8">
        <v>0.42086435931741845</v>
      </c>
      <c r="D2077" s="8">
        <v>0.44858584827883308</v>
      </c>
      <c r="E2077" s="8">
        <v>0.42949528526500186</v>
      </c>
      <c r="F2077" s="8">
        <v>0.45079536229949047</v>
      </c>
      <c r="G2077" s="8">
        <v>0.44684409592690388</v>
      </c>
      <c r="H2077" s="8">
        <v>0.47055507988049572</v>
      </c>
      <c r="I2077" s="8">
        <v>0.45909143403994285</v>
      </c>
      <c r="J2077" s="8">
        <v>0.43559386719130605</v>
      </c>
      <c r="K2077" s="8">
        <v>0.45010548568420572</v>
      </c>
      <c r="L2077" s="8">
        <v>0.43203223758935339</v>
      </c>
      <c r="M2077" s="8">
        <v>0.41942900730955485</v>
      </c>
    </row>
    <row r="2078" spans="1:13">
      <c r="A2078" s="16" t="s">
        <v>46</v>
      </c>
      <c r="B2078" s="7">
        <v>0.36143331881936164</v>
      </c>
      <c r="C2078" s="8">
        <v>0.33064280443352756</v>
      </c>
      <c r="D2078" s="8">
        <v>0.29243599158419809</v>
      </c>
      <c r="E2078" s="8">
        <v>0.28043767726393831</v>
      </c>
      <c r="F2078" s="8">
        <v>0.3608510640626364</v>
      </c>
      <c r="G2078" s="8">
        <v>0.36532640795582838</v>
      </c>
      <c r="H2078" s="8">
        <v>0.33571575589399461</v>
      </c>
      <c r="I2078" s="8">
        <v>0.34162366788906806</v>
      </c>
      <c r="J2078" s="8">
        <v>0.36815370032317302</v>
      </c>
      <c r="K2078" s="8">
        <v>0.32634206779400121</v>
      </c>
      <c r="L2078" s="8">
        <v>0.36003189974156008</v>
      </c>
      <c r="M2078" s="8">
        <v>0.35102701607208564</v>
      </c>
    </row>
    <row r="2079" spans="1:13">
      <c r="A2079" s="16" t="s">
        <v>193</v>
      </c>
      <c r="B2079" s="7">
        <v>0.11761142183384113</v>
      </c>
      <c r="C2079" s="8">
        <v>0.11901120877930332</v>
      </c>
      <c r="D2079" s="8">
        <v>8.8307767913510457E-2</v>
      </c>
      <c r="E2079" s="8">
        <v>0.10511550142243152</v>
      </c>
      <c r="F2079" s="8">
        <v>8.1426106312966734E-2</v>
      </c>
      <c r="G2079" s="8">
        <v>0.11727884178925647</v>
      </c>
      <c r="H2079" s="8">
        <v>9.5953290123215657E-2</v>
      </c>
      <c r="I2079" s="8">
        <v>0.1205833518560325</v>
      </c>
      <c r="J2079" s="8">
        <v>0.11463198696070387</v>
      </c>
      <c r="K2079" s="8">
        <v>0.10446721707610272</v>
      </c>
      <c r="L2079" s="8">
        <v>0.13919361477772149</v>
      </c>
      <c r="M2079" s="8">
        <v>0.14997155489028516</v>
      </c>
    </row>
    <row r="2080" spans="1:13">
      <c r="A2080" s="17" t="s">
        <v>293</v>
      </c>
      <c r="B2080" s="9">
        <v>1</v>
      </c>
      <c r="C2080" s="10">
        <v>1</v>
      </c>
      <c r="D2080" s="10">
        <v>1</v>
      </c>
      <c r="E2080" s="10">
        <v>1</v>
      </c>
      <c r="F2080" s="10">
        <v>1</v>
      </c>
      <c r="G2080" s="10">
        <v>1</v>
      </c>
      <c r="H2080" s="10">
        <v>1</v>
      </c>
      <c r="I2080" s="10">
        <v>1</v>
      </c>
      <c r="J2080" s="10">
        <v>1</v>
      </c>
      <c r="K2080" s="10">
        <v>1</v>
      </c>
      <c r="L2080" s="10">
        <v>1</v>
      </c>
      <c r="M2080" s="10">
        <v>1</v>
      </c>
    </row>
    <row r="2081" spans="1:18">
      <c r="A2081" s="30" t="s">
        <v>295</v>
      </c>
      <c r="B2081" s="29">
        <v>500.00097000000204</v>
      </c>
      <c r="C2081" s="28">
        <v>499.9995849999998</v>
      </c>
      <c r="D2081" s="28">
        <v>500.00222000000019</v>
      </c>
      <c r="E2081" s="28">
        <v>499.99946999999975</v>
      </c>
      <c r="F2081" s="28">
        <v>500.00013679890571</v>
      </c>
      <c r="G2081" s="28">
        <v>499.99956879328226</v>
      </c>
      <c r="H2081" s="28">
        <v>499.99992685674175</v>
      </c>
      <c r="I2081" s="28">
        <v>500.00029017300102</v>
      </c>
      <c r="J2081" s="28">
        <v>499.99999990997662</v>
      </c>
      <c r="K2081" s="28">
        <v>499.99974013608374</v>
      </c>
      <c r="L2081" s="28">
        <v>499.99466346101588</v>
      </c>
      <c r="M2081" s="28">
        <v>500.0003989499628</v>
      </c>
    </row>
    <row r="2082" spans="1:18">
      <c r="A2082" s="22" t="s">
        <v>294</v>
      </c>
      <c r="B2082" s="21">
        <v>807</v>
      </c>
      <c r="C2082" s="20">
        <v>557</v>
      </c>
      <c r="D2082" s="20">
        <v>904</v>
      </c>
      <c r="E2082" s="20">
        <v>589</v>
      </c>
      <c r="F2082" s="20">
        <v>735</v>
      </c>
      <c r="G2082" s="20">
        <v>353</v>
      </c>
      <c r="H2082" s="20">
        <v>700</v>
      </c>
      <c r="I2082" s="20">
        <v>351</v>
      </c>
      <c r="J2082" s="20">
        <v>700</v>
      </c>
      <c r="K2082" s="27">
        <v>607</v>
      </c>
      <c r="L2082" s="27">
        <v>628</v>
      </c>
      <c r="M2082" s="27">
        <v>640</v>
      </c>
    </row>
    <row r="2083" spans="1:18">
      <c r="A2083"/>
    </row>
    <row r="2084" spans="1:18">
      <c r="A2084" s="61" t="s">
        <v>497</v>
      </c>
      <c r="B2084" s="62">
        <f>B2075+B2076</f>
        <v>9.0122475162397839E-2</v>
      </c>
      <c r="C2084" s="62">
        <f t="shared" ref="C2084:M2084" si="369">C2075+C2076</f>
        <v>0.12948162746975078</v>
      </c>
      <c r="D2084" s="62">
        <f t="shared" si="369"/>
        <v>0.17067039222345845</v>
      </c>
      <c r="E2084" s="62">
        <f t="shared" si="369"/>
        <v>0.18495153604862824</v>
      </c>
      <c r="F2084" s="62">
        <f t="shared" si="369"/>
        <v>0.10692746732490629</v>
      </c>
      <c r="G2084" s="62">
        <f t="shared" si="369"/>
        <v>7.0550654328011206E-2</v>
      </c>
      <c r="H2084" s="62">
        <f t="shared" si="369"/>
        <v>9.7775874102294325E-2</v>
      </c>
      <c r="I2084" s="62">
        <f t="shared" si="369"/>
        <v>7.8701546214956564E-2</v>
      </c>
      <c r="J2084" s="62">
        <f t="shared" si="369"/>
        <v>8.162044552481694E-2</v>
      </c>
      <c r="K2084" s="62">
        <f t="shared" si="369"/>
        <v>0.11908522944569025</v>
      </c>
      <c r="L2084" s="62">
        <f t="shared" si="369"/>
        <v>6.8742247891365085E-2</v>
      </c>
      <c r="M2084" s="62">
        <f t="shared" si="369"/>
        <v>7.9572421728074466E-2</v>
      </c>
    </row>
    <row r="2085" spans="1:18">
      <c r="A2085" s="63" t="s">
        <v>489</v>
      </c>
      <c r="B2085" s="62">
        <f>B2077</f>
        <v>0.43083278418439946</v>
      </c>
      <c r="C2085" s="62">
        <f t="shared" ref="C2085:M2085" si="370">C2077</f>
        <v>0.42086435931741845</v>
      </c>
      <c r="D2085" s="62">
        <f t="shared" si="370"/>
        <v>0.44858584827883308</v>
      </c>
      <c r="E2085" s="62">
        <f t="shared" si="370"/>
        <v>0.42949528526500186</v>
      </c>
      <c r="F2085" s="62">
        <f t="shared" si="370"/>
        <v>0.45079536229949047</v>
      </c>
      <c r="G2085" s="62">
        <f t="shared" si="370"/>
        <v>0.44684409592690388</v>
      </c>
      <c r="H2085" s="62">
        <f t="shared" si="370"/>
        <v>0.47055507988049572</v>
      </c>
      <c r="I2085" s="62">
        <f t="shared" si="370"/>
        <v>0.45909143403994285</v>
      </c>
      <c r="J2085" s="62">
        <f t="shared" si="370"/>
        <v>0.43559386719130605</v>
      </c>
      <c r="K2085" s="62">
        <f t="shared" si="370"/>
        <v>0.45010548568420572</v>
      </c>
      <c r="L2085" s="62">
        <f t="shared" si="370"/>
        <v>0.43203223758935339</v>
      </c>
      <c r="M2085" s="62">
        <f t="shared" si="370"/>
        <v>0.41942900730955485</v>
      </c>
    </row>
    <row r="2086" spans="1:18">
      <c r="A2086" s="60" t="s">
        <v>498</v>
      </c>
      <c r="B2086" s="62">
        <f>B2078+B2079</f>
        <v>0.47904474065320279</v>
      </c>
      <c r="C2086" s="62">
        <f t="shared" ref="C2086:M2086" si="371">C2078+C2079</f>
        <v>0.44965401321283088</v>
      </c>
      <c r="D2086" s="62">
        <f t="shared" si="371"/>
        <v>0.38074375949770856</v>
      </c>
      <c r="E2086" s="62">
        <f t="shared" si="371"/>
        <v>0.38555317868636985</v>
      </c>
      <c r="F2086" s="62">
        <f t="shared" si="371"/>
        <v>0.4422771703756031</v>
      </c>
      <c r="G2086" s="62">
        <f t="shared" si="371"/>
        <v>0.48260524974508484</v>
      </c>
      <c r="H2086" s="62">
        <f t="shared" si="371"/>
        <v>0.43166904601721023</v>
      </c>
      <c r="I2086" s="62">
        <f t="shared" si="371"/>
        <v>0.46220701974510059</v>
      </c>
      <c r="J2086" s="62">
        <f t="shared" si="371"/>
        <v>0.48278568728387689</v>
      </c>
      <c r="K2086" s="62">
        <f t="shared" si="371"/>
        <v>0.43080928487010395</v>
      </c>
      <c r="L2086" s="62">
        <f t="shared" si="371"/>
        <v>0.49922551451928154</v>
      </c>
      <c r="M2086" s="62">
        <f t="shared" si="371"/>
        <v>0.50099857096237077</v>
      </c>
    </row>
    <row r="2087" spans="1:18">
      <c r="A2087"/>
    </row>
    <row r="2088" spans="1:18">
      <c r="A2088" s="64" t="s">
        <v>491</v>
      </c>
      <c r="B2088" s="65">
        <v>3.4915535363861392</v>
      </c>
      <c r="C2088" s="66">
        <v>3.4215139598565871</v>
      </c>
      <c r="D2088" s="67">
        <v>3.2694782935163764</v>
      </c>
      <c r="E2088" s="66">
        <v>3.2625851583402663</v>
      </c>
      <c r="F2088" s="67">
        <v>3.3936801932475533</v>
      </c>
      <c r="G2088" s="66">
        <v>3.5189220857659387</v>
      </c>
      <c r="H2088" s="66">
        <v>3.4111391932502233</v>
      </c>
      <c r="I2088" s="66">
        <v>3.4827248505754986</v>
      </c>
      <c r="J2088" s="66">
        <v>3.5051441449706378</v>
      </c>
      <c r="K2088" s="66">
        <v>3.3956146940583407</v>
      </c>
      <c r="L2088" s="66">
        <v>3.5534677768824543</v>
      </c>
      <c r="M2088" s="66">
        <v>3.5580306568865501</v>
      </c>
    </row>
    <row r="2089" spans="1:18">
      <c r="A2089"/>
    </row>
    <row r="2090" spans="1:18">
      <c r="A2090" s="51" t="s">
        <v>394</v>
      </c>
      <c r="B2090" s="51" t="s">
        <v>395</v>
      </c>
    </row>
    <row r="2091" spans="1:18">
      <c r="A2091" s="51" t="s">
        <v>396</v>
      </c>
      <c r="B2091" s="51" t="s">
        <v>397</v>
      </c>
    </row>
    <row r="2092" spans="1:18">
      <c r="A2092" s="48"/>
      <c r="B2092" s="49"/>
      <c r="C2092" s="49"/>
      <c r="D2092" s="49"/>
      <c r="E2092" s="49"/>
      <c r="F2092" s="49"/>
      <c r="G2092" s="49"/>
      <c r="H2092" s="49"/>
      <c r="I2092" s="49"/>
      <c r="J2092" s="49"/>
      <c r="K2092" s="49"/>
      <c r="L2092" s="49"/>
      <c r="M2092" s="49"/>
      <c r="N2092" s="49"/>
      <c r="O2092" s="49"/>
      <c r="P2092" s="49"/>
      <c r="Q2092" s="49"/>
      <c r="R2092" s="49"/>
    </row>
    <row r="2093" spans="1:18">
      <c r="A2093" s="18" t="s">
        <v>467</v>
      </c>
      <c r="B2093" s="1"/>
      <c r="C2093" s="1"/>
      <c r="D2093" s="1"/>
      <c r="E2093" s="1"/>
      <c r="F2093" s="1"/>
      <c r="G2093" s="1"/>
      <c r="H2093" s="1"/>
      <c r="I2093" s="1"/>
      <c r="J2093" s="1"/>
      <c r="K2093" s="1"/>
      <c r="L2093" s="1"/>
      <c r="M2093" s="1"/>
      <c r="N2093" s="2"/>
      <c r="O2093" s="2"/>
      <c r="P2093" s="2"/>
      <c r="Q2093" s="2"/>
      <c r="R2093" s="2"/>
    </row>
    <row r="2094" spans="1:18">
      <c r="A2094" s="18"/>
    </row>
    <row r="2095" spans="1:18">
      <c r="B2095" s="3" t="s">
        <v>48</v>
      </c>
      <c r="C2095" s="4" t="s">
        <v>49</v>
      </c>
      <c r="D2095" s="4" t="s">
        <v>0</v>
      </c>
      <c r="E2095" s="4" t="s">
        <v>1</v>
      </c>
      <c r="F2095" s="4" t="s">
        <v>2</v>
      </c>
      <c r="G2095" s="4" t="s">
        <v>3</v>
      </c>
      <c r="H2095" s="4" t="s">
        <v>4</v>
      </c>
      <c r="I2095" s="4" t="s">
        <v>5</v>
      </c>
      <c r="J2095" s="4" t="s">
        <v>6</v>
      </c>
      <c r="K2095" s="4" t="s">
        <v>7</v>
      </c>
      <c r="L2095" s="4" t="s">
        <v>8</v>
      </c>
      <c r="M2095" s="4" t="s">
        <v>9</v>
      </c>
    </row>
    <row r="2096" spans="1:18">
      <c r="A2096" s="15" t="s">
        <v>192</v>
      </c>
      <c r="B2096" s="5">
        <v>4.1863448784909281E-2</v>
      </c>
      <c r="C2096" s="6">
        <v>2.5601641249362241E-2</v>
      </c>
      <c r="D2096" s="6">
        <v>4.0013532339916384E-2</v>
      </c>
      <c r="E2096" s="6">
        <v>3.6547928740804481E-2</v>
      </c>
      <c r="F2096" s="6">
        <v>2.0632552494513692E-2</v>
      </c>
      <c r="G2096" s="6">
        <v>1.7824088780365246E-2</v>
      </c>
      <c r="H2096" s="6">
        <v>1.2103601881771507E-2</v>
      </c>
      <c r="I2096" s="6">
        <v>2.8869004956732339E-2</v>
      </c>
      <c r="J2096" s="6">
        <v>3.3583870618674613E-2</v>
      </c>
      <c r="K2096" s="6">
        <v>3.7274133081428427E-2</v>
      </c>
      <c r="L2096" s="6">
        <v>3.4445622548721681E-2</v>
      </c>
      <c r="M2096" s="6">
        <v>2.4094803202129481E-2</v>
      </c>
    </row>
    <row r="2097" spans="1:13">
      <c r="A2097" s="16" t="s">
        <v>45</v>
      </c>
      <c r="B2097" s="7">
        <v>0.17381991278936873</v>
      </c>
      <c r="C2097" s="8">
        <v>0.1621491845838231</v>
      </c>
      <c r="D2097" s="8">
        <v>0.16877383064419191</v>
      </c>
      <c r="E2097" s="8">
        <v>0.13022476803825414</v>
      </c>
      <c r="F2097" s="8">
        <v>0.13900693871219177</v>
      </c>
      <c r="G2097" s="8">
        <v>0.11360811957200115</v>
      </c>
      <c r="H2097" s="8">
        <v>0.1278152295696586</v>
      </c>
      <c r="I2097" s="8">
        <v>0.13193955583824837</v>
      </c>
      <c r="J2097" s="8">
        <v>0.13540372483072605</v>
      </c>
      <c r="K2097" s="8">
        <v>0.11791573610274997</v>
      </c>
      <c r="L2097" s="8">
        <v>8.2288035830074976E-2</v>
      </c>
      <c r="M2097" s="8">
        <v>5.0538781496077198E-2</v>
      </c>
    </row>
    <row r="2098" spans="1:13">
      <c r="A2098" s="16" t="s">
        <v>12</v>
      </c>
      <c r="B2098" s="7">
        <v>0.4119570308033616</v>
      </c>
      <c r="C2098" s="8">
        <v>0.43967428492965654</v>
      </c>
      <c r="D2098" s="8">
        <v>0.41919822875986368</v>
      </c>
      <c r="E2098" s="8">
        <v>0.43067673651734056</v>
      </c>
      <c r="F2098" s="8">
        <v>0.4325238214709109</v>
      </c>
      <c r="G2098" s="8">
        <v>0.48881175712001934</v>
      </c>
      <c r="H2098" s="8">
        <v>0.47812979682701567</v>
      </c>
      <c r="I2098" s="8">
        <v>0.42850721746886877</v>
      </c>
      <c r="J2098" s="8">
        <v>0.42075370517323263</v>
      </c>
      <c r="K2098" s="8">
        <v>0.3778500859188671</v>
      </c>
      <c r="L2098" s="8">
        <v>0.39858936905418824</v>
      </c>
      <c r="M2098" s="8">
        <v>0.34755503709832752</v>
      </c>
    </row>
    <row r="2099" spans="1:13">
      <c r="A2099" s="16" t="s">
        <v>46</v>
      </c>
      <c r="B2099" s="7">
        <v>0.25283687949645339</v>
      </c>
      <c r="C2099" s="8">
        <v>0.27476198805245</v>
      </c>
      <c r="D2099" s="8">
        <v>0.25853699209575559</v>
      </c>
      <c r="E2099" s="8">
        <v>0.28673011393392089</v>
      </c>
      <c r="F2099" s="8">
        <v>0.29669923482921079</v>
      </c>
      <c r="G2099" s="8">
        <v>0.2770157709680916</v>
      </c>
      <c r="H2099" s="8">
        <v>0.29058650515462564</v>
      </c>
      <c r="I2099" s="8">
        <v>0.29021751935888068</v>
      </c>
      <c r="J2099" s="8">
        <v>0.28699166869741544</v>
      </c>
      <c r="K2099" s="8">
        <v>0.36181224095662912</v>
      </c>
      <c r="L2099" s="8">
        <v>0.30753303937263915</v>
      </c>
      <c r="M2099" s="8">
        <v>0.36209675167219713</v>
      </c>
    </row>
    <row r="2100" spans="1:13">
      <c r="A2100" s="16" t="s">
        <v>193</v>
      </c>
      <c r="B2100" s="7">
        <v>0.11952272812590714</v>
      </c>
      <c r="C2100" s="8">
        <v>9.7812901184707937E-2</v>
      </c>
      <c r="D2100" s="8">
        <v>0.11347741616027228</v>
      </c>
      <c r="E2100" s="8">
        <v>0.11582045276967989</v>
      </c>
      <c r="F2100" s="8">
        <v>0.11113745249317301</v>
      </c>
      <c r="G2100" s="8">
        <v>0.10274026355952254</v>
      </c>
      <c r="H2100" s="8">
        <v>9.1364866566928493E-2</v>
      </c>
      <c r="I2100" s="8">
        <v>0.12046670237726996</v>
      </c>
      <c r="J2100" s="8">
        <v>0.12326703067995128</v>
      </c>
      <c r="K2100" s="8">
        <v>0.10514780394032536</v>
      </c>
      <c r="L2100" s="8">
        <v>0.17714393319437588</v>
      </c>
      <c r="M2100" s="8">
        <v>0.21571462653126874</v>
      </c>
    </row>
    <row r="2101" spans="1:13">
      <c r="A2101" s="17" t="s">
        <v>293</v>
      </c>
      <c r="B2101" s="9">
        <v>1</v>
      </c>
      <c r="C2101" s="10">
        <v>1</v>
      </c>
      <c r="D2101" s="10">
        <v>1</v>
      </c>
      <c r="E2101" s="10">
        <v>1</v>
      </c>
      <c r="F2101" s="10">
        <v>1</v>
      </c>
      <c r="G2101" s="10">
        <v>1</v>
      </c>
      <c r="H2101" s="10">
        <v>1</v>
      </c>
      <c r="I2101" s="10">
        <v>1</v>
      </c>
      <c r="J2101" s="10">
        <v>1</v>
      </c>
      <c r="K2101" s="10">
        <v>1</v>
      </c>
      <c r="L2101" s="10">
        <v>1</v>
      </c>
      <c r="M2101" s="10">
        <v>1</v>
      </c>
    </row>
    <row r="2102" spans="1:13">
      <c r="A2102" s="30" t="s">
        <v>295</v>
      </c>
      <c r="B2102" s="29">
        <v>500.00097000000108</v>
      </c>
      <c r="C2102" s="28">
        <v>499.99958499999997</v>
      </c>
      <c r="D2102" s="28">
        <v>500.00222000000031</v>
      </c>
      <c r="E2102" s="28">
        <v>499.99946999999975</v>
      </c>
      <c r="F2102" s="28">
        <v>500.00013679890537</v>
      </c>
      <c r="G2102" s="28">
        <v>499.99956879328232</v>
      </c>
      <c r="H2102" s="28">
        <v>499.99992685674187</v>
      </c>
      <c r="I2102" s="28">
        <v>500.00029017300108</v>
      </c>
      <c r="J2102" s="28">
        <v>499.99999990997679</v>
      </c>
      <c r="K2102" s="28">
        <v>499.99974013608369</v>
      </c>
      <c r="L2102" s="28">
        <v>499.9946634610157</v>
      </c>
      <c r="M2102" s="28">
        <v>500.00039894996303</v>
      </c>
    </row>
    <row r="2103" spans="1:13">
      <c r="A2103" s="22" t="s">
        <v>294</v>
      </c>
      <c r="B2103" s="21">
        <v>807</v>
      </c>
      <c r="C2103" s="20">
        <v>557</v>
      </c>
      <c r="D2103" s="20">
        <v>904</v>
      </c>
      <c r="E2103" s="20">
        <v>589</v>
      </c>
      <c r="F2103" s="20">
        <v>735</v>
      </c>
      <c r="G2103" s="20">
        <v>353</v>
      </c>
      <c r="H2103" s="20">
        <v>700</v>
      </c>
      <c r="I2103" s="20">
        <v>351</v>
      </c>
      <c r="J2103" s="20">
        <v>700</v>
      </c>
      <c r="K2103" s="27">
        <v>607</v>
      </c>
      <c r="L2103" s="27">
        <v>628</v>
      </c>
      <c r="M2103" s="27">
        <v>640</v>
      </c>
    </row>
    <row r="2104" spans="1:13">
      <c r="A2104"/>
    </row>
    <row r="2105" spans="1:13">
      <c r="A2105" s="61" t="s">
        <v>497</v>
      </c>
      <c r="B2105" s="62">
        <f>B2096+B2097</f>
        <v>0.215683361574278</v>
      </c>
      <c r="C2105" s="62">
        <f t="shared" ref="C2105:M2105" si="372">C2096+C2097</f>
        <v>0.18775082583318534</v>
      </c>
      <c r="D2105" s="62">
        <f t="shared" si="372"/>
        <v>0.2087873629841083</v>
      </c>
      <c r="E2105" s="62">
        <f t="shared" si="372"/>
        <v>0.16677269677905862</v>
      </c>
      <c r="F2105" s="62">
        <f t="shared" si="372"/>
        <v>0.15963949120670545</v>
      </c>
      <c r="G2105" s="62">
        <f t="shared" si="372"/>
        <v>0.13143220835236641</v>
      </c>
      <c r="H2105" s="62">
        <f t="shared" si="372"/>
        <v>0.13991883145143011</v>
      </c>
      <c r="I2105" s="62">
        <f t="shared" si="372"/>
        <v>0.16080856079498071</v>
      </c>
      <c r="J2105" s="62">
        <f t="shared" si="372"/>
        <v>0.16898759544940067</v>
      </c>
      <c r="K2105" s="62">
        <f t="shared" si="372"/>
        <v>0.1551898691841784</v>
      </c>
      <c r="L2105" s="62">
        <f t="shared" si="372"/>
        <v>0.11673365837879665</v>
      </c>
      <c r="M2105" s="62">
        <f t="shared" si="372"/>
        <v>7.4633584698206676E-2</v>
      </c>
    </row>
    <row r="2106" spans="1:13">
      <c r="A2106" s="63" t="s">
        <v>489</v>
      </c>
      <c r="B2106" s="62">
        <f>B2098</f>
        <v>0.4119570308033616</v>
      </c>
      <c r="C2106" s="62">
        <f t="shared" ref="C2106:M2106" si="373">C2098</f>
        <v>0.43967428492965654</v>
      </c>
      <c r="D2106" s="62">
        <f t="shared" si="373"/>
        <v>0.41919822875986368</v>
      </c>
      <c r="E2106" s="62">
        <f t="shared" si="373"/>
        <v>0.43067673651734056</v>
      </c>
      <c r="F2106" s="62">
        <f t="shared" si="373"/>
        <v>0.4325238214709109</v>
      </c>
      <c r="G2106" s="62">
        <f t="shared" si="373"/>
        <v>0.48881175712001934</v>
      </c>
      <c r="H2106" s="62">
        <f t="shared" si="373"/>
        <v>0.47812979682701567</v>
      </c>
      <c r="I2106" s="62">
        <f t="shared" si="373"/>
        <v>0.42850721746886877</v>
      </c>
      <c r="J2106" s="62">
        <f t="shared" si="373"/>
        <v>0.42075370517323263</v>
      </c>
      <c r="K2106" s="62">
        <f t="shared" si="373"/>
        <v>0.3778500859188671</v>
      </c>
      <c r="L2106" s="62">
        <f t="shared" si="373"/>
        <v>0.39858936905418824</v>
      </c>
      <c r="M2106" s="62">
        <f t="shared" si="373"/>
        <v>0.34755503709832752</v>
      </c>
    </row>
    <row r="2107" spans="1:13">
      <c r="A2107" s="60" t="s">
        <v>498</v>
      </c>
      <c r="B2107" s="62">
        <f>B2099+B2100</f>
        <v>0.37235960762236053</v>
      </c>
      <c r="C2107" s="62">
        <f t="shared" ref="C2107:M2107" si="374">C2099+C2100</f>
        <v>0.37257488923715792</v>
      </c>
      <c r="D2107" s="62">
        <f t="shared" si="374"/>
        <v>0.37201440825602788</v>
      </c>
      <c r="E2107" s="62">
        <f t="shared" si="374"/>
        <v>0.40255056670360079</v>
      </c>
      <c r="F2107" s="62">
        <f t="shared" si="374"/>
        <v>0.40783668732238382</v>
      </c>
      <c r="G2107" s="62">
        <f t="shared" si="374"/>
        <v>0.37975603452761414</v>
      </c>
      <c r="H2107" s="62">
        <f t="shared" si="374"/>
        <v>0.38195137172155413</v>
      </c>
      <c r="I2107" s="62">
        <f t="shared" si="374"/>
        <v>0.41068422173615066</v>
      </c>
      <c r="J2107" s="62">
        <f t="shared" si="374"/>
        <v>0.4102586993773667</v>
      </c>
      <c r="K2107" s="62">
        <f t="shared" si="374"/>
        <v>0.46696004489695447</v>
      </c>
      <c r="L2107" s="62">
        <f t="shared" si="374"/>
        <v>0.48467697256701503</v>
      </c>
      <c r="M2107" s="62">
        <f t="shared" si="374"/>
        <v>0.57781137820346584</v>
      </c>
    </row>
    <row r="2108" spans="1:13">
      <c r="A2108"/>
    </row>
    <row r="2109" spans="1:13">
      <c r="A2109" s="64" t="s">
        <v>491</v>
      </c>
      <c r="B2109" s="65">
        <v>3.2343355253890782</v>
      </c>
      <c r="C2109" s="66">
        <v>3.257035323339323</v>
      </c>
      <c r="D2109" s="67">
        <v>3.2366909290922763</v>
      </c>
      <c r="E2109" s="66">
        <v>3.3150503939534159</v>
      </c>
      <c r="F2109" s="67">
        <v>3.3387020961143361</v>
      </c>
      <c r="G2109" s="66">
        <v>3.3332400009544063</v>
      </c>
      <c r="H2109" s="66">
        <v>3.3212938049552823</v>
      </c>
      <c r="I2109" s="66">
        <v>3.3414733583617062</v>
      </c>
      <c r="J2109" s="66">
        <v>3.3309542639892449</v>
      </c>
      <c r="K2109" s="66">
        <v>3.3796438465716787</v>
      </c>
      <c r="L2109" s="66">
        <v>3.5106416248338745</v>
      </c>
      <c r="M2109" s="66">
        <v>3.6947976168344021</v>
      </c>
    </row>
    <row r="2110" spans="1:13">
      <c r="A2110"/>
    </row>
    <row r="2111" spans="1:13">
      <c r="A2111" s="51" t="s">
        <v>394</v>
      </c>
      <c r="B2111" s="51" t="s">
        <v>395</v>
      </c>
    </row>
    <row r="2112" spans="1:13">
      <c r="A2112" s="51" t="s">
        <v>396</v>
      </c>
      <c r="B2112" s="51" t="s">
        <v>602</v>
      </c>
    </row>
    <row r="2113" spans="1:18">
      <c r="A2113" s="48"/>
      <c r="B2113" s="49"/>
      <c r="C2113" s="49"/>
      <c r="D2113" s="49"/>
      <c r="E2113" s="49"/>
      <c r="F2113" s="49"/>
      <c r="G2113" s="49"/>
      <c r="H2113" s="49"/>
      <c r="I2113" s="49"/>
      <c r="J2113" s="49"/>
      <c r="K2113" s="49"/>
      <c r="L2113" s="49"/>
      <c r="M2113" s="49"/>
      <c r="N2113" s="49"/>
      <c r="O2113" s="49"/>
      <c r="P2113" s="49"/>
      <c r="Q2113" s="49"/>
      <c r="R2113" s="49"/>
    </row>
    <row r="2114" spans="1:18">
      <c r="A2114" s="18" t="s">
        <v>594</v>
      </c>
      <c r="B2114" s="1"/>
      <c r="C2114" s="1"/>
      <c r="D2114" s="1"/>
      <c r="E2114" s="1"/>
      <c r="F2114" s="1"/>
      <c r="G2114" s="1"/>
      <c r="H2114" s="1"/>
      <c r="I2114" s="1"/>
      <c r="J2114" s="1"/>
      <c r="K2114" s="1"/>
      <c r="L2114" s="1"/>
      <c r="M2114" s="1"/>
      <c r="N2114" s="1"/>
      <c r="O2114" s="1"/>
      <c r="P2114" s="1"/>
      <c r="Q2114" s="1"/>
      <c r="R2114" s="1"/>
    </row>
    <row r="2116" spans="1:18">
      <c r="B2116" s="3" t="s">
        <v>48</v>
      </c>
      <c r="C2116" s="4" t="s">
        <v>49</v>
      </c>
      <c r="D2116" s="4" t="s">
        <v>0</v>
      </c>
      <c r="E2116" s="4" t="s">
        <v>1</v>
      </c>
      <c r="F2116" s="4" t="s">
        <v>2</v>
      </c>
      <c r="G2116" s="4" t="s">
        <v>3</v>
      </c>
      <c r="H2116" s="4" t="s">
        <v>4</v>
      </c>
      <c r="I2116" s="4" t="s">
        <v>5</v>
      </c>
      <c r="J2116" s="4" t="s">
        <v>6</v>
      </c>
      <c r="K2116" s="4" t="s">
        <v>7</v>
      </c>
      <c r="L2116" s="4" t="s">
        <v>8</v>
      </c>
      <c r="M2116" s="4" t="s">
        <v>9</v>
      </c>
      <c r="N2116" s="4" t="s">
        <v>15</v>
      </c>
      <c r="O2116" s="4" t="s">
        <v>588</v>
      </c>
      <c r="P2116" s="4" t="s">
        <v>589</v>
      </c>
      <c r="Q2116" s="4">
        <v>2024</v>
      </c>
    </row>
    <row r="2117" spans="1:18">
      <c r="A2117" s="15" t="s">
        <v>195</v>
      </c>
      <c r="B2117" s="5">
        <v>2.5322350874639198E-2</v>
      </c>
      <c r="C2117" s="6">
        <v>1.3973791598247031E-2</v>
      </c>
      <c r="D2117" s="6">
        <v>2.7277948885906966E-2</v>
      </c>
      <c r="E2117" s="6">
        <v>4.2722675286035836E-2</v>
      </c>
      <c r="F2117" s="6">
        <v>3.0534875366655164E-2</v>
      </c>
      <c r="G2117" s="6">
        <v>2.8639337527924268E-2</v>
      </c>
      <c r="H2117" s="6">
        <v>4.541802036571925E-2</v>
      </c>
      <c r="I2117" s="6">
        <v>2.868880762759916E-2</v>
      </c>
      <c r="J2117" s="6">
        <v>3.8722548156583859E-2</v>
      </c>
      <c r="K2117" s="6">
        <v>3.4358657592521859E-2</v>
      </c>
      <c r="L2117" s="6">
        <v>6.6690194182554619E-2</v>
      </c>
      <c r="M2117" s="6">
        <v>8.5443205129535044E-2</v>
      </c>
      <c r="N2117" s="6">
        <v>7.5237241123204804E-2</v>
      </c>
      <c r="O2117" s="6">
        <v>5.7018843600932831E-2</v>
      </c>
      <c r="P2117" s="6">
        <v>6.7421081559561474E-2</v>
      </c>
      <c r="Q2117" s="179">
        <v>3.972552372879179E-2</v>
      </c>
    </row>
    <row r="2118" spans="1:18">
      <c r="A2118" s="16" t="s">
        <v>176</v>
      </c>
      <c r="B2118" s="7">
        <v>7.095218235276593E-2</v>
      </c>
      <c r="C2118" s="8">
        <v>0.10285857537261758</v>
      </c>
      <c r="D2118" s="8">
        <v>6.5041371216311858E-2</v>
      </c>
      <c r="E2118" s="8">
        <v>7.1190375461798072E-2</v>
      </c>
      <c r="F2118" s="8">
        <v>9.7331163520885416E-2</v>
      </c>
      <c r="G2118" s="8">
        <v>0.11282878462557003</v>
      </c>
      <c r="H2118" s="8">
        <v>6.5133349688168252E-2</v>
      </c>
      <c r="I2118" s="8">
        <v>4.5319483190577985E-2</v>
      </c>
      <c r="J2118" s="8">
        <v>6.5101423396594429E-2</v>
      </c>
      <c r="K2118" s="8">
        <v>9.6045116992619861E-2</v>
      </c>
      <c r="L2118" s="8">
        <v>0.13093595102086414</v>
      </c>
      <c r="M2118" s="8">
        <v>0.20854789510177624</v>
      </c>
      <c r="N2118" s="8">
        <v>0.1816528494956349</v>
      </c>
      <c r="O2118" s="8">
        <v>0.14846074226402825</v>
      </c>
      <c r="P2118" s="8">
        <v>0.13487661331157871</v>
      </c>
      <c r="Q2118" s="180">
        <v>0.11543718747714009</v>
      </c>
    </row>
    <row r="2119" spans="1:18">
      <c r="A2119" s="16" t="s">
        <v>12</v>
      </c>
      <c r="B2119" s="7">
        <v>0.37278817679093712</v>
      </c>
      <c r="C2119" s="8">
        <v>0.39416263715498878</v>
      </c>
      <c r="D2119" s="8">
        <v>0.40418055543833403</v>
      </c>
      <c r="E2119" s="8">
        <v>0.3618277835374506</v>
      </c>
      <c r="F2119" s="8">
        <v>0.42024530225846735</v>
      </c>
      <c r="G2119" s="8">
        <v>0.43440549622305696</v>
      </c>
      <c r="H2119" s="8">
        <v>0.42399280621319879</v>
      </c>
      <c r="I2119" s="8">
        <v>0.43759804214586301</v>
      </c>
      <c r="J2119" s="8">
        <v>0.42793012528628227</v>
      </c>
      <c r="K2119" s="8">
        <v>0.35776622279632059</v>
      </c>
      <c r="L2119" s="8">
        <v>0.392732548875521</v>
      </c>
      <c r="M2119" s="8">
        <v>0.43813511786169312</v>
      </c>
      <c r="N2119" s="8">
        <v>0.37128374283441656</v>
      </c>
      <c r="O2119" s="8">
        <v>0.40157210921906272</v>
      </c>
      <c r="P2119" s="8">
        <v>0.42443156880253402</v>
      </c>
      <c r="Q2119" s="180">
        <v>0.37588457103185163</v>
      </c>
    </row>
    <row r="2120" spans="1:18">
      <c r="A2120" s="16" t="s">
        <v>177</v>
      </c>
      <c r="B2120" s="7">
        <v>0.45060833581982906</v>
      </c>
      <c r="C2120" s="8">
        <v>0.41848321734107047</v>
      </c>
      <c r="D2120" s="8">
        <v>0.42090969116097093</v>
      </c>
      <c r="E2120" s="8">
        <v>0.43915830550780371</v>
      </c>
      <c r="F2120" s="8">
        <v>0.39022027627352229</v>
      </c>
      <c r="G2120" s="8">
        <v>0.38868748323682456</v>
      </c>
      <c r="H2120" s="8">
        <v>0.41667409070847905</v>
      </c>
      <c r="I2120" s="8">
        <v>0.38877791390107758</v>
      </c>
      <c r="J2120" s="8">
        <v>0.39056594043808907</v>
      </c>
      <c r="K2120" s="8">
        <v>0.39977681379724628</v>
      </c>
      <c r="L2120" s="8">
        <v>0.34559262045439954</v>
      </c>
      <c r="M2120" s="8">
        <v>0.2121840817495699</v>
      </c>
      <c r="N2120" s="8">
        <v>0.30400977202087504</v>
      </c>
      <c r="O2120" s="8">
        <v>0.32382013968687495</v>
      </c>
      <c r="P2120" s="8">
        <v>0.33194247228844648</v>
      </c>
      <c r="Q2120" s="180">
        <v>0.37658554280311451</v>
      </c>
    </row>
    <row r="2121" spans="1:18">
      <c r="A2121" s="16" t="s">
        <v>196</v>
      </c>
      <c r="B2121" s="7">
        <v>8.0328954161828572E-2</v>
      </c>
      <c r="C2121" s="8">
        <v>7.0521778533076188E-2</v>
      </c>
      <c r="D2121" s="8">
        <v>8.2590433298476235E-2</v>
      </c>
      <c r="E2121" s="8">
        <v>8.5100860206911919E-2</v>
      </c>
      <c r="F2121" s="8">
        <v>6.1668382580469847E-2</v>
      </c>
      <c r="G2121" s="8">
        <v>3.5438898386624305E-2</v>
      </c>
      <c r="H2121" s="8">
        <v>4.8781733024434643E-2</v>
      </c>
      <c r="I2121" s="8">
        <v>9.9615753134882259E-2</v>
      </c>
      <c r="J2121" s="8">
        <v>7.7679962722450424E-2</v>
      </c>
      <c r="K2121" s="8">
        <v>0.11205318882129146</v>
      </c>
      <c r="L2121" s="8">
        <v>6.4048685466660718E-2</v>
      </c>
      <c r="M2121" s="8">
        <v>5.5689700157425609E-2</v>
      </c>
      <c r="N2121" s="8">
        <v>6.7816394525868559E-2</v>
      </c>
      <c r="O2121" s="8">
        <v>6.9128165229101424E-2</v>
      </c>
      <c r="P2121" s="8">
        <v>4.1328264037879286E-2</v>
      </c>
      <c r="Q2121" s="180">
        <v>9.2367174959102072E-2</v>
      </c>
    </row>
    <row r="2122" spans="1:18">
      <c r="A2122" s="17" t="s">
        <v>293</v>
      </c>
      <c r="B2122" s="9">
        <v>1</v>
      </c>
      <c r="C2122" s="10">
        <v>1</v>
      </c>
      <c r="D2122" s="10">
        <v>1</v>
      </c>
      <c r="E2122" s="10">
        <v>1</v>
      </c>
      <c r="F2122" s="10">
        <v>1</v>
      </c>
      <c r="G2122" s="10">
        <v>1</v>
      </c>
      <c r="H2122" s="10">
        <v>1</v>
      </c>
      <c r="I2122" s="10">
        <v>1</v>
      </c>
      <c r="J2122" s="10">
        <v>1</v>
      </c>
      <c r="K2122" s="10">
        <v>1</v>
      </c>
      <c r="L2122" s="10">
        <v>1</v>
      </c>
      <c r="M2122" s="10">
        <v>1</v>
      </c>
      <c r="N2122" s="10">
        <v>1</v>
      </c>
      <c r="O2122" s="10">
        <v>1</v>
      </c>
      <c r="P2122" s="10">
        <v>1</v>
      </c>
      <c r="Q2122" s="181">
        <v>1</v>
      </c>
    </row>
    <row r="2123" spans="1:18">
      <c r="A2123" s="30" t="s">
        <v>295</v>
      </c>
      <c r="B2123" s="29">
        <v>500.0009700000021</v>
      </c>
      <c r="C2123" s="28">
        <v>499.99958499999985</v>
      </c>
      <c r="D2123" s="28">
        <v>500.00221999999968</v>
      </c>
      <c r="E2123" s="28">
        <v>499.99946999999963</v>
      </c>
      <c r="F2123" s="28">
        <v>500.00013679890571</v>
      </c>
      <c r="G2123" s="28">
        <v>499.99956879328215</v>
      </c>
      <c r="H2123" s="28">
        <v>499.99992685674169</v>
      </c>
      <c r="I2123" s="28">
        <v>500.00029017300091</v>
      </c>
      <c r="J2123" s="28">
        <v>499.99999990997651</v>
      </c>
      <c r="K2123" s="28">
        <v>499.99974013608374</v>
      </c>
      <c r="L2123" s="28">
        <v>499.9946634610157</v>
      </c>
      <c r="M2123" s="31">
        <v>500.00039894996326</v>
      </c>
      <c r="N2123" s="28">
        <v>499.99983211899456</v>
      </c>
      <c r="O2123" s="28">
        <v>499.99999999999989</v>
      </c>
      <c r="P2123" s="28">
        <v>499.99999999999989</v>
      </c>
      <c r="Q2123" s="28">
        <v>499.99972602251944</v>
      </c>
    </row>
    <row r="2124" spans="1:18">
      <c r="A2124" s="22" t="s">
        <v>294</v>
      </c>
      <c r="B2124" s="21">
        <v>807</v>
      </c>
      <c r="C2124" s="20">
        <v>557</v>
      </c>
      <c r="D2124" s="20">
        <v>904</v>
      </c>
      <c r="E2124" s="20">
        <v>589</v>
      </c>
      <c r="F2124" s="20">
        <v>735</v>
      </c>
      <c r="G2124" s="20">
        <v>353</v>
      </c>
      <c r="H2124" s="20">
        <v>700</v>
      </c>
      <c r="I2124" s="20">
        <v>351</v>
      </c>
      <c r="J2124" s="20">
        <v>700</v>
      </c>
      <c r="K2124" s="20">
        <v>607</v>
      </c>
      <c r="L2124" s="20">
        <v>628</v>
      </c>
      <c r="M2124" s="27">
        <v>640</v>
      </c>
      <c r="N2124" s="27">
        <v>607</v>
      </c>
      <c r="O2124" s="27">
        <v>812</v>
      </c>
      <c r="P2124" s="27">
        <v>816</v>
      </c>
      <c r="Q2124" s="27">
        <v>722</v>
      </c>
    </row>
    <row r="2125" spans="1:18">
      <c r="A2125"/>
    </row>
    <row r="2126" spans="1:18">
      <c r="A2126" s="61" t="s">
        <v>499</v>
      </c>
      <c r="B2126" s="62">
        <f>B2117+B2118</f>
        <v>9.6274533227405132E-2</v>
      </c>
      <c r="C2126" s="62">
        <f t="shared" ref="C2126:O2126" si="375">C2117+C2118</f>
        <v>0.11683236697086462</v>
      </c>
      <c r="D2126" s="62">
        <f t="shared" si="375"/>
        <v>9.2319320102218827E-2</v>
      </c>
      <c r="E2126" s="62">
        <f t="shared" si="375"/>
        <v>0.11391305074783391</v>
      </c>
      <c r="F2126" s="62">
        <f t="shared" si="375"/>
        <v>0.12786603888754058</v>
      </c>
      <c r="G2126" s="62">
        <f t="shared" si="375"/>
        <v>0.1414681221534943</v>
      </c>
      <c r="H2126" s="62">
        <f t="shared" si="375"/>
        <v>0.1105513700538875</v>
      </c>
      <c r="I2126" s="62">
        <f t="shared" si="375"/>
        <v>7.4008290818177142E-2</v>
      </c>
      <c r="J2126" s="62">
        <f t="shared" si="375"/>
        <v>0.1038239715531783</v>
      </c>
      <c r="K2126" s="62">
        <f t="shared" si="375"/>
        <v>0.13040377458514171</v>
      </c>
      <c r="L2126" s="62">
        <f t="shared" si="375"/>
        <v>0.19762614520341876</v>
      </c>
      <c r="M2126" s="62">
        <f t="shared" si="375"/>
        <v>0.29399110023131125</v>
      </c>
      <c r="N2126" s="62">
        <f t="shared" si="375"/>
        <v>0.25689009061883972</v>
      </c>
      <c r="O2126" s="62">
        <f t="shared" si="375"/>
        <v>0.20547958586496107</v>
      </c>
      <c r="P2126" s="62">
        <f t="shared" ref="P2126:Q2126" si="376">P2117+P2118</f>
        <v>0.20229769487114019</v>
      </c>
      <c r="Q2126" s="62">
        <f t="shared" si="376"/>
        <v>0.15516271120593189</v>
      </c>
    </row>
    <row r="2127" spans="1:18">
      <c r="A2127" s="63" t="s">
        <v>489</v>
      </c>
      <c r="B2127" s="62">
        <f>B2119</f>
        <v>0.37278817679093712</v>
      </c>
      <c r="C2127" s="62">
        <f t="shared" ref="C2127:O2127" si="377">C2119</f>
        <v>0.39416263715498878</v>
      </c>
      <c r="D2127" s="62">
        <f t="shared" si="377"/>
        <v>0.40418055543833403</v>
      </c>
      <c r="E2127" s="62">
        <f t="shared" si="377"/>
        <v>0.3618277835374506</v>
      </c>
      <c r="F2127" s="62">
        <f t="shared" si="377"/>
        <v>0.42024530225846735</v>
      </c>
      <c r="G2127" s="62">
        <f t="shared" si="377"/>
        <v>0.43440549622305696</v>
      </c>
      <c r="H2127" s="62">
        <f t="shared" si="377"/>
        <v>0.42399280621319879</v>
      </c>
      <c r="I2127" s="62">
        <f t="shared" si="377"/>
        <v>0.43759804214586301</v>
      </c>
      <c r="J2127" s="62">
        <f t="shared" si="377"/>
        <v>0.42793012528628227</v>
      </c>
      <c r="K2127" s="62">
        <f t="shared" si="377"/>
        <v>0.35776622279632059</v>
      </c>
      <c r="L2127" s="62">
        <f t="shared" si="377"/>
        <v>0.392732548875521</v>
      </c>
      <c r="M2127" s="62">
        <f t="shared" si="377"/>
        <v>0.43813511786169312</v>
      </c>
      <c r="N2127" s="62">
        <f t="shared" si="377"/>
        <v>0.37128374283441656</v>
      </c>
      <c r="O2127" s="62">
        <f t="shared" si="377"/>
        <v>0.40157210921906272</v>
      </c>
      <c r="P2127" s="62">
        <f t="shared" ref="P2127:Q2127" si="378">P2119</f>
        <v>0.42443156880253402</v>
      </c>
      <c r="Q2127" s="62">
        <f t="shared" si="378"/>
        <v>0.37588457103185163</v>
      </c>
    </row>
    <row r="2128" spans="1:18">
      <c r="A2128" s="60" t="s">
        <v>500</v>
      </c>
      <c r="B2128" s="62">
        <f>B2120+B2121</f>
        <v>0.53093728998165768</v>
      </c>
      <c r="C2128" s="62">
        <f t="shared" ref="C2128:O2128" si="379">C2120+C2121</f>
        <v>0.48900499587414664</v>
      </c>
      <c r="D2128" s="62">
        <f t="shared" si="379"/>
        <v>0.50350012445944714</v>
      </c>
      <c r="E2128" s="62">
        <f t="shared" si="379"/>
        <v>0.52425916571471565</v>
      </c>
      <c r="F2128" s="62">
        <f t="shared" si="379"/>
        <v>0.45188865885399215</v>
      </c>
      <c r="G2128" s="62">
        <f t="shared" si="379"/>
        <v>0.42412638162344884</v>
      </c>
      <c r="H2128" s="62">
        <f t="shared" si="379"/>
        <v>0.46545582373291372</v>
      </c>
      <c r="I2128" s="62">
        <f t="shared" si="379"/>
        <v>0.48839366703595982</v>
      </c>
      <c r="J2128" s="62">
        <f t="shared" si="379"/>
        <v>0.46824590316053949</v>
      </c>
      <c r="K2128" s="62">
        <f t="shared" si="379"/>
        <v>0.51183000261853773</v>
      </c>
      <c r="L2128" s="62">
        <f t="shared" si="379"/>
        <v>0.40964130592106024</v>
      </c>
      <c r="M2128" s="62">
        <f t="shared" si="379"/>
        <v>0.26787378190699551</v>
      </c>
      <c r="N2128" s="62">
        <f t="shared" si="379"/>
        <v>0.37182616654674361</v>
      </c>
      <c r="O2128" s="62">
        <f t="shared" si="379"/>
        <v>0.39294830491597638</v>
      </c>
      <c r="P2128" s="62">
        <f t="shared" ref="P2128:Q2128" si="380">P2120+P2121</f>
        <v>0.37327073632632579</v>
      </c>
      <c r="Q2128" s="62">
        <f t="shared" si="380"/>
        <v>0.46895271776221659</v>
      </c>
    </row>
    <row r="2129" spans="1:17">
      <c r="A2129"/>
    </row>
    <row r="2130" spans="1:17">
      <c r="A2130" s="64" t="s">
        <v>491</v>
      </c>
      <c r="B2130" s="65">
        <v>3.4896693600414421</v>
      </c>
      <c r="C2130" s="66">
        <v>3.428720615838114</v>
      </c>
      <c r="D2130" s="67">
        <v>3.4664932887697981</v>
      </c>
      <c r="E2130" s="66">
        <v>3.4527242998877616</v>
      </c>
      <c r="F2130" s="67">
        <v>3.3551561271802632</v>
      </c>
      <c r="G2130" s="66">
        <v>3.2894578203286544</v>
      </c>
      <c r="H2130" s="66">
        <v>3.3582681663377416</v>
      </c>
      <c r="I2130" s="66">
        <v>3.4853123217250679</v>
      </c>
      <c r="J2130" s="66">
        <v>3.4033793461732289</v>
      </c>
      <c r="K2130" s="66">
        <v>3.4591207592621647</v>
      </c>
      <c r="L2130" s="66">
        <v>3.2093736520017471</v>
      </c>
      <c r="M2130" s="66">
        <v>2.9441291767035724</v>
      </c>
      <c r="N2130" s="66">
        <v>3.1075152293305659</v>
      </c>
      <c r="O2130" s="66">
        <v>3.1995780406791847</v>
      </c>
      <c r="P2130" s="66">
        <v>3.1448802239335047</v>
      </c>
      <c r="Q2130" s="66">
        <v>3.3664316577865949</v>
      </c>
    </row>
    <row r="2131" spans="1:17">
      <c r="A2131"/>
    </row>
    <row r="2132" spans="1:17">
      <c r="A2132" s="51" t="s">
        <v>394</v>
      </c>
      <c r="B2132" s="51" t="s">
        <v>395</v>
      </c>
    </row>
    <row r="2133" spans="1:17">
      <c r="A2133" s="51" t="s">
        <v>396</v>
      </c>
      <c r="B2133" s="51" t="s">
        <v>602</v>
      </c>
    </row>
    <row r="2134" spans="1:17">
      <c r="A2134" s="48"/>
      <c r="B2134" s="49"/>
      <c r="C2134" s="49"/>
      <c r="D2134" s="49"/>
      <c r="E2134" s="49"/>
      <c r="F2134" s="49"/>
      <c r="G2134" s="49"/>
      <c r="H2134" s="49"/>
      <c r="I2134" s="49"/>
      <c r="J2134" s="49"/>
      <c r="K2134" s="49"/>
      <c r="L2134" s="49"/>
      <c r="M2134" s="49"/>
      <c r="N2134" s="49"/>
      <c r="O2134" s="49"/>
      <c r="P2134" s="49"/>
      <c r="Q2134" s="49"/>
    </row>
    <row r="2135" spans="1:17">
      <c r="A2135" s="18" t="s">
        <v>595</v>
      </c>
      <c r="B2135" s="1"/>
      <c r="C2135" s="1"/>
      <c r="D2135" s="1"/>
      <c r="E2135" s="1"/>
      <c r="F2135" s="1"/>
      <c r="G2135" s="1"/>
      <c r="H2135" s="1"/>
      <c r="I2135" s="1"/>
      <c r="J2135" s="1"/>
      <c r="K2135" s="1"/>
      <c r="L2135" s="1"/>
      <c r="M2135" s="1"/>
      <c r="N2135" s="1"/>
      <c r="O2135" s="1"/>
      <c r="P2135" s="1"/>
      <c r="Q2135" s="1"/>
    </row>
    <row r="2137" spans="1:17">
      <c r="B2137" s="3" t="s">
        <v>48</v>
      </c>
      <c r="C2137" s="4" t="s">
        <v>49</v>
      </c>
      <c r="D2137" s="4" t="s">
        <v>0</v>
      </c>
      <c r="E2137" s="4" t="s">
        <v>1</v>
      </c>
      <c r="F2137" s="4" t="s">
        <v>2</v>
      </c>
      <c r="G2137" s="4" t="s">
        <v>3</v>
      </c>
      <c r="H2137" s="4" t="s">
        <v>4</v>
      </c>
      <c r="I2137" s="4" t="s">
        <v>5</v>
      </c>
      <c r="J2137" s="4" t="s">
        <v>6</v>
      </c>
      <c r="K2137" s="4" t="s">
        <v>7</v>
      </c>
      <c r="L2137" s="4" t="s">
        <v>8</v>
      </c>
      <c r="M2137" s="4" t="s">
        <v>9</v>
      </c>
      <c r="N2137" s="4" t="s">
        <v>15</v>
      </c>
      <c r="O2137" s="4" t="s">
        <v>588</v>
      </c>
      <c r="P2137" s="4" t="s">
        <v>589</v>
      </c>
      <c r="Q2137" s="4">
        <v>2024</v>
      </c>
    </row>
    <row r="2138" spans="1:17">
      <c r="A2138" s="15" t="s">
        <v>195</v>
      </c>
      <c r="B2138" s="5">
        <v>2.7528736594250893E-2</v>
      </c>
      <c r="C2138" s="6">
        <v>2.3157409220649652E-2</v>
      </c>
      <c r="D2138" s="6">
        <v>3.1415420515532907E-2</v>
      </c>
      <c r="E2138" s="6">
        <v>5.3682656903616371E-2</v>
      </c>
      <c r="F2138" s="6">
        <v>3.7178238802123439E-2</v>
      </c>
      <c r="G2138" s="6">
        <v>3.4855043987435212E-2</v>
      </c>
      <c r="H2138" s="6">
        <v>3.8743550775106508E-2</v>
      </c>
      <c r="I2138" s="6">
        <v>2.8210312626406546E-2</v>
      </c>
      <c r="J2138" s="6">
        <v>2.9955096495283919E-2</v>
      </c>
      <c r="K2138" s="6">
        <v>3.9052382842071909E-2</v>
      </c>
      <c r="L2138" s="6">
        <v>8.3151222176130107E-2</v>
      </c>
      <c r="M2138" s="6">
        <v>9.0101979508350555E-2</v>
      </c>
      <c r="N2138" s="6">
        <v>6.5418213550754917E-2</v>
      </c>
      <c r="O2138" s="6">
        <v>4.7281471091976959E-2</v>
      </c>
      <c r="P2138" s="6">
        <v>6.1692074993113043E-2</v>
      </c>
      <c r="Q2138" s="179">
        <v>4.0843489455833881E-2</v>
      </c>
    </row>
    <row r="2139" spans="1:17">
      <c r="A2139" s="16" t="s">
        <v>176</v>
      </c>
      <c r="B2139" s="7">
        <v>0.10371565879162149</v>
      </c>
      <c r="C2139" s="8">
        <v>0.10144356419815828</v>
      </c>
      <c r="D2139" s="8">
        <v>0.11603762479294591</v>
      </c>
      <c r="E2139" s="8">
        <v>9.3026348607929576E-2</v>
      </c>
      <c r="F2139" s="8">
        <v>0.11568902443528734</v>
      </c>
      <c r="G2139" s="8">
        <v>0.10023035082721334</v>
      </c>
      <c r="H2139" s="8">
        <v>9.3975788700213267E-2</v>
      </c>
      <c r="I2139" s="8">
        <v>7.0664919439316465E-2</v>
      </c>
      <c r="J2139" s="8">
        <v>9.1612742966014599E-2</v>
      </c>
      <c r="K2139" s="8">
        <v>0.11676963036823322</v>
      </c>
      <c r="L2139" s="8">
        <v>0.15752967197247056</v>
      </c>
      <c r="M2139" s="8">
        <v>0.22492908670053496</v>
      </c>
      <c r="N2139" s="8">
        <v>0.15288374337163596</v>
      </c>
      <c r="O2139" s="8">
        <v>0.16718639288029422</v>
      </c>
      <c r="P2139" s="8">
        <v>0.13960680605254841</v>
      </c>
      <c r="Q2139" s="180">
        <v>0.14956877290624251</v>
      </c>
    </row>
    <row r="2140" spans="1:17">
      <c r="A2140" s="16" t="s">
        <v>12</v>
      </c>
      <c r="B2140" s="7">
        <v>0.40209868992854181</v>
      </c>
      <c r="C2140" s="8">
        <v>0.43008095696719451</v>
      </c>
      <c r="D2140" s="8">
        <v>0.41786406468355253</v>
      </c>
      <c r="E2140" s="8">
        <v>0.434424260489716</v>
      </c>
      <c r="F2140" s="8">
        <v>0.46754104855238082</v>
      </c>
      <c r="G2140" s="8">
        <v>0.47900783273304504</v>
      </c>
      <c r="H2140" s="8">
        <v>0.48533835856849272</v>
      </c>
      <c r="I2140" s="8">
        <v>0.44574435425227982</v>
      </c>
      <c r="J2140" s="8">
        <v>0.39560129847439213</v>
      </c>
      <c r="K2140" s="8">
        <v>0.33341316321828612</v>
      </c>
      <c r="L2140" s="8">
        <v>0.39888134201097503</v>
      </c>
      <c r="M2140" s="8">
        <v>0.44968758253270741</v>
      </c>
      <c r="N2140" s="8">
        <v>0.38780726851132158</v>
      </c>
      <c r="O2140" s="8">
        <v>0.41306530528069424</v>
      </c>
      <c r="P2140" s="8">
        <v>0.45197709654503204</v>
      </c>
      <c r="Q2140" s="180">
        <v>0.36130978294670046</v>
      </c>
    </row>
    <row r="2141" spans="1:17">
      <c r="A2141" s="16" t="s">
        <v>177</v>
      </c>
      <c r="B2141" s="7">
        <v>0.40728994985749783</v>
      </c>
      <c r="C2141" s="8">
        <v>0.39801153034956999</v>
      </c>
      <c r="D2141" s="8">
        <v>0.3655703468676601</v>
      </c>
      <c r="E2141" s="8">
        <v>0.3491862101373826</v>
      </c>
      <c r="F2141" s="8">
        <v>0.30998979206845628</v>
      </c>
      <c r="G2141" s="8">
        <v>0.36551010217595731</v>
      </c>
      <c r="H2141" s="8">
        <v>0.34248779860556749</v>
      </c>
      <c r="I2141" s="8">
        <v>0.37590787825044336</v>
      </c>
      <c r="J2141" s="8">
        <v>0.40847155136041718</v>
      </c>
      <c r="K2141" s="8">
        <v>0.4246902002200878</v>
      </c>
      <c r="L2141" s="8">
        <v>0.28693904658610203</v>
      </c>
      <c r="M2141" s="8">
        <v>0.20409960655585999</v>
      </c>
      <c r="N2141" s="8">
        <v>0.33352477370472206</v>
      </c>
      <c r="O2141" s="8">
        <v>0.30562306766306613</v>
      </c>
      <c r="P2141" s="8">
        <v>0.30594792847366442</v>
      </c>
      <c r="Q2141" s="180">
        <v>0.36624316117583516</v>
      </c>
    </row>
    <row r="2142" spans="1:17">
      <c r="A2142" s="16" t="s">
        <v>196</v>
      </c>
      <c r="B2142" s="7">
        <v>5.9366964828088023E-2</v>
      </c>
      <c r="C2142" s="8">
        <v>4.7306539264427586E-2</v>
      </c>
      <c r="D2142" s="8">
        <v>6.9112543140308472E-2</v>
      </c>
      <c r="E2142" s="8">
        <v>6.9680523861355398E-2</v>
      </c>
      <c r="F2142" s="8">
        <v>6.9601896141752051E-2</v>
      </c>
      <c r="G2142" s="8">
        <v>2.039667027634913E-2</v>
      </c>
      <c r="H2142" s="8">
        <v>3.9454503350619979E-2</v>
      </c>
      <c r="I2142" s="8">
        <v>7.9472535431553776E-2</v>
      </c>
      <c r="J2142" s="8">
        <v>7.4359310703892192E-2</v>
      </c>
      <c r="K2142" s="8">
        <v>8.6074623351320934E-2</v>
      </c>
      <c r="L2142" s="8">
        <v>7.349871725432236E-2</v>
      </c>
      <c r="M2142" s="8">
        <v>3.1181744702547184E-2</v>
      </c>
      <c r="N2142" s="8">
        <v>6.0366000861565586E-2</v>
      </c>
      <c r="O2142" s="8">
        <v>6.6843763083968569E-2</v>
      </c>
      <c r="P2142" s="8">
        <v>4.0776093935642008E-2</v>
      </c>
      <c r="Q2142" s="180">
        <v>8.2034793515387866E-2</v>
      </c>
    </row>
    <row r="2143" spans="1:17">
      <c r="A2143" s="17" t="s">
        <v>293</v>
      </c>
      <c r="B2143" s="9">
        <v>1</v>
      </c>
      <c r="C2143" s="10">
        <v>1</v>
      </c>
      <c r="D2143" s="10">
        <v>1</v>
      </c>
      <c r="E2143" s="10">
        <v>1</v>
      </c>
      <c r="F2143" s="10">
        <v>1</v>
      </c>
      <c r="G2143" s="10">
        <v>1</v>
      </c>
      <c r="H2143" s="10">
        <v>1</v>
      </c>
      <c r="I2143" s="10">
        <v>1</v>
      </c>
      <c r="J2143" s="10">
        <v>1</v>
      </c>
      <c r="K2143" s="10">
        <v>1</v>
      </c>
      <c r="L2143" s="10">
        <v>1</v>
      </c>
      <c r="M2143" s="10">
        <v>1</v>
      </c>
      <c r="N2143" s="10">
        <v>1</v>
      </c>
      <c r="O2143" s="10">
        <v>1</v>
      </c>
      <c r="P2143" s="10">
        <v>1</v>
      </c>
      <c r="Q2143" s="181">
        <v>1</v>
      </c>
    </row>
    <row r="2144" spans="1:17">
      <c r="A2144" s="30" t="s">
        <v>295</v>
      </c>
      <c r="B2144" s="29">
        <v>500.00097000000193</v>
      </c>
      <c r="C2144" s="28">
        <v>499.99958500000002</v>
      </c>
      <c r="D2144" s="28">
        <v>500.00222000000008</v>
      </c>
      <c r="E2144" s="28">
        <v>499.99946999999952</v>
      </c>
      <c r="F2144" s="28">
        <v>500.00013679890571</v>
      </c>
      <c r="G2144" s="28">
        <v>499.99956879328226</v>
      </c>
      <c r="H2144" s="28">
        <v>499.99992685674187</v>
      </c>
      <c r="I2144" s="28">
        <v>500.00029017300096</v>
      </c>
      <c r="J2144" s="28">
        <v>499.99999990997668</v>
      </c>
      <c r="K2144" s="28">
        <v>499.99974013608374</v>
      </c>
      <c r="L2144" s="28">
        <v>499.9946634610157</v>
      </c>
      <c r="M2144" s="28">
        <v>500.0003989499632</v>
      </c>
      <c r="N2144" s="28">
        <v>499.99983211899428</v>
      </c>
      <c r="O2144" s="28">
        <v>499.99999999999989</v>
      </c>
      <c r="P2144" s="28">
        <v>499.99999999999989</v>
      </c>
      <c r="Q2144" s="28">
        <v>499.99972602251944</v>
      </c>
    </row>
    <row r="2145" spans="1:17">
      <c r="A2145" s="22" t="s">
        <v>294</v>
      </c>
      <c r="B2145" s="21">
        <v>807</v>
      </c>
      <c r="C2145" s="27">
        <v>557</v>
      </c>
      <c r="D2145" s="27">
        <v>904</v>
      </c>
      <c r="E2145" s="27">
        <v>589</v>
      </c>
      <c r="F2145" s="27">
        <v>735</v>
      </c>
      <c r="G2145" s="27">
        <v>353</v>
      </c>
      <c r="H2145" s="27">
        <v>700</v>
      </c>
      <c r="I2145" s="27">
        <v>351</v>
      </c>
      <c r="J2145" s="27">
        <v>700</v>
      </c>
      <c r="K2145" s="27">
        <v>607</v>
      </c>
      <c r="L2145" s="27">
        <v>628</v>
      </c>
      <c r="M2145" s="27">
        <v>640</v>
      </c>
      <c r="N2145" s="27">
        <v>607</v>
      </c>
      <c r="O2145" s="27">
        <v>812</v>
      </c>
      <c r="P2145" s="27">
        <v>816</v>
      </c>
      <c r="Q2145" s="27">
        <v>722</v>
      </c>
    </row>
    <row r="2146" spans="1:17">
      <c r="A2146"/>
    </row>
    <row r="2147" spans="1:17">
      <c r="A2147" s="61" t="s">
        <v>499</v>
      </c>
      <c r="B2147" s="62">
        <f>B2138+B2139</f>
        <v>0.13124439538587238</v>
      </c>
      <c r="C2147" s="62">
        <f t="shared" ref="C2147:O2147" si="381">C2138+C2139</f>
        <v>0.12460097341880794</v>
      </c>
      <c r="D2147" s="62">
        <f t="shared" si="381"/>
        <v>0.1474530453084788</v>
      </c>
      <c r="E2147" s="62">
        <f t="shared" si="381"/>
        <v>0.14670900551154595</v>
      </c>
      <c r="F2147" s="62">
        <f t="shared" si="381"/>
        <v>0.15286726323741079</v>
      </c>
      <c r="G2147" s="62">
        <f t="shared" si="381"/>
        <v>0.13508539481464854</v>
      </c>
      <c r="H2147" s="62">
        <f t="shared" si="381"/>
        <v>0.13271933947531978</v>
      </c>
      <c r="I2147" s="62">
        <f t="shared" si="381"/>
        <v>9.8875232065723018E-2</v>
      </c>
      <c r="J2147" s="62">
        <f t="shared" si="381"/>
        <v>0.12156783946129851</v>
      </c>
      <c r="K2147" s="62">
        <f t="shared" si="381"/>
        <v>0.15582201321030514</v>
      </c>
      <c r="L2147" s="62">
        <f t="shared" si="381"/>
        <v>0.24068089414860067</v>
      </c>
      <c r="M2147" s="62">
        <f t="shared" si="381"/>
        <v>0.31503106620888555</v>
      </c>
      <c r="N2147" s="62">
        <f t="shared" si="381"/>
        <v>0.21830195692239088</v>
      </c>
      <c r="O2147" s="62">
        <f t="shared" si="381"/>
        <v>0.21446786397227119</v>
      </c>
      <c r="P2147" s="62">
        <f t="shared" ref="P2147:Q2147" si="382">P2138+P2139</f>
        <v>0.20129888104566146</v>
      </c>
      <c r="Q2147" s="62">
        <f t="shared" si="382"/>
        <v>0.1904122623620764</v>
      </c>
    </row>
    <row r="2148" spans="1:17">
      <c r="A2148" s="63" t="s">
        <v>489</v>
      </c>
      <c r="B2148" s="62">
        <f>B2140</f>
        <v>0.40209868992854181</v>
      </c>
      <c r="C2148" s="62">
        <f t="shared" ref="C2148:O2148" si="383">C2140</f>
        <v>0.43008095696719451</v>
      </c>
      <c r="D2148" s="62">
        <f t="shared" si="383"/>
        <v>0.41786406468355253</v>
      </c>
      <c r="E2148" s="62">
        <f t="shared" si="383"/>
        <v>0.434424260489716</v>
      </c>
      <c r="F2148" s="62">
        <f t="shared" si="383"/>
        <v>0.46754104855238082</v>
      </c>
      <c r="G2148" s="62">
        <f t="shared" si="383"/>
        <v>0.47900783273304504</v>
      </c>
      <c r="H2148" s="62">
        <f t="shared" si="383"/>
        <v>0.48533835856849272</v>
      </c>
      <c r="I2148" s="62">
        <f t="shared" si="383"/>
        <v>0.44574435425227982</v>
      </c>
      <c r="J2148" s="62">
        <f t="shared" si="383"/>
        <v>0.39560129847439213</v>
      </c>
      <c r="K2148" s="62">
        <f t="shared" si="383"/>
        <v>0.33341316321828612</v>
      </c>
      <c r="L2148" s="62">
        <f t="shared" si="383"/>
        <v>0.39888134201097503</v>
      </c>
      <c r="M2148" s="62">
        <f t="shared" si="383"/>
        <v>0.44968758253270741</v>
      </c>
      <c r="N2148" s="62">
        <f t="shared" si="383"/>
        <v>0.38780726851132158</v>
      </c>
      <c r="O2148" s="62">
        <f t="shared" si="383"/>
        <v>0.41306530528069424</v>
      </c>
      <c r="P2148" s="62">
        <f t="shared" ref="P2148:Q2148" si="384">P2140</f>
        <v>0.45197709654503204</v>
      </c>
      <c r="Q2148" s="62">
        <f t="shared" si="384"/>
        <v>0.36130978294670046</v>
      </c>
    </row>
    <row r="2149" spans="1:17">
      <c r="A2149" s="60" t="s">
        <v>500</v>
      </c>
      <c r="B2149" s="62">
        <f>B2141+B2142</f>
        <v>0.46665691468558584</v>
      </c>
      <c r="C2149" s="62">
        <f t="shared" ref="C2149:O2149" si="385">C2141+C2142</f>
        <v>0.44531806961399756</v>
      </c>
      <c r="D2149" s="62">
        <f t="shared" si="385"/>
        <v>0.43468289000796856</v>
      </c>
      <c r="E2149" s="62">
        <f t="shared" si="385"/>
        <v>0.41886673399873797</v>
      </c>
      <c r="F2149" s="62">
        <f t="shared" si="385"/>
        <v>0.37959168821020833</v>
      </c>
      <c r="G2149" s="62">
        <f t="shared" si="385"/>
        <v>0.38590677245230642</v>
      </c>
      <c r="H2149" s="62">
        <f t="shared" si="385"/>
        <v>0.3819423019561875</v>
      </c>
      <c r="I2149" s="62">
        <f t="shared" si="385"/>
        <v>0.45538041368199711</v>
      </c>
      <c r="J2149" s="62">
        <f t="shared" si="385"/>
        <v>0.48283086206430936</v>
      </c>
      <c r="K2149" s="62">
        <f t="shared" si="385"/>
        <v>0.51076482357140873</v>
      </c>
      <c r="L2149" s="62">
        <f t="shared" si="385"/>
        <v>0.36043776384042436</v>
      </c>
      <c r="M2149" s="62">
        <f t="shared" si="385"/>
        <v>0.23528135125840716</v>
      </c>
      <c r="N2149" s="62">
        <f t="shared" si="385"/>
        <v>0.39389077456628763</v>
      </c>
      <c r="O2149" s="62">
        <f t="shared" si="385"/>
        <v>0.37246683074703468</v>
      </c>
      <c r="P2149" s="62">
        <f t="shared" ref="P2149:Q2149" si="386">P2141+P2142</f>
        <v>0.34672402240930644</v>
      </c>
      <c r="Q2149" s="62">
        <f t="shared" si="386"/>
        <v>0.448277954691223</v>
      </c>
    </row>
    <row r="2150" spans="1:17">
      <c r="A2150"/>
    </row>
    <row r="2151" spans="1:17">
      <c r="A2151" s="64" t="s">
        <v>491</v>
      </c>
      <c r="B2151" s="65">
        <v>3.3672507475335531</v>
      </c>
      <c r="C2151" s="66">
        <v>3.3448662262389668</v>
      </c>
      <c r="D2151" s="67">
        <v>3.3249269673242652</v>
      </c>
      <c r="E2151" s="66">
        <v>3.2881555954449304</v>
      </c>
      <c r="F2151" s="67">
        <v>3.2591480823124277</v>
      </c>
      <c r="G2151" s="66">
        <v>3.2363630039265718</v>
      </c>
      <c r="H2151" s="66">
        <v>3.2499339150563844</v>
      </c>
      <c r="I2151" s="66">
        <v>3.4077674044214228</v>
      </c>
      <c r="J2151" s="66">
        <v>3.4056672368116168</v>
      </c>
      <c r="K2151" s="66">
        <v>3.4019650508703512</v>
      </c>
      <c r="L2151" s="66">
        <v>3.1101043647700153</v>
      </c>
      <c r="M2151" s="66">
        <v>2.8613300502437182</v>
      </c>
      <c r="N2151" s="66">
        <v>3.1705366049547061</v>
      </c>
      <c r="O2151" s="66">
        <v>3.1775612587667563</v>
      </c>
      <c r="P2151" s="66">
        <v>3.1245091603061743</v>
      </c>
      <c r="Q2151" s="66">
        <v>3.2990569963887011</v>
      </c>
    </row>
    <row r="2152" spans="1:17">
      <c r="A2152"/>
    </row>
    <row r="2153" spans="1:17">
      <c r="A2153" s="51" t="s">
        <v>394</v>
      </c>
      <c r="B2153" s="51" t="s">
        <v>395</v>
      </c>
    </row>
    <row r="2154" spans="1:17">
      <c r="A2154" s="51" t="s">
        <v>396</v>
      </c>
      <c r="B2154" s="51" t="s">
        <v>602</v>
      </c>
    </row>
    <row r="2155" spans="1:17">
      <c r="A2155" s="48"/>
      <c r="B2155" s="49"/>
      <c r="C2155" s="49"/>
      <c r="D2155" s="49"/>
      <c r="E2155" s="49"/>
      <c r="F2155" s="49"/>
      <c r="G2155" s="49"/>
      <c r="H2155" s="49"/>
      <c r="I2155" s="49"/>
      <c r="J2155" s="49"/>
      <c r="K2155" s="49"/>
      <c r="L2155" s="49"/>
      <c r="M2155" s="49"/>
      <c r="N2155" s="49"/>
      <c r="O2155" s="49"/>
      <c r="P2155" s="49"/>
      <c r="Q2155" s="49"/>
    </row>
    <row r="2156" spans="1:17">
      <c r="A2156" s="18" t="s">
        <v>596</v>
      </c>
      <c r="B2156" s="1"/>
      <c r="C2156" s="1"/>
      <c r="D2156" s="1"/>
      <c r="E2156" s="1"/>
      <c r="F2156" s="1"/>
      <c r="G2156" s="1"/>
      <c r="H2156" s="1"/>
      <c r="I2156" s="1"/>
      <c r="J2156" s="1"/>
      <c r="K2156" s="1"/>
      <c r="L2156" s="1"/>
      <c r="M2156" s="1"/>
      <c r="N2156" s="1"/>
      <c r="O2156" s="1"/>
      <c r="P2156" s="1"/>
      <c r="Q2156" s="1"/>
    </row>
    <row r="2158" spans="1:17">
      <c r="B2158" s="3" t="s">
        <v>48</v>
      </c>
      <c r="C2158" s="4" t="s">
        <v>49</v>
      </c>
      <c r="D2158" s="4" t="s">
        <v>0</v>
      </c>
      <c r="E2158" s="4" t="s">
        <v>1</v>
      </c>
      <c r="F2158" s="4" t="s">
        <v>2</v>
      </c>
      <c r="G2158" s="4" t="s">
        <v>3</v>
      </c>
      <c r="H2158" s="4" t="s">
        <v>4</v>
      </c>
      <c r="I2158" s="4" t="s">
        <v>5</v>
      </c>
      <c r="J2158" s="4" t="s">
        <v>6</v>
      </c>
      <c r="K2158" s="4" t="s">
        <v>7</v>
      </c>
      <c r="L2158" s="4" t="s">
        <v>8</v>
      </c>
      <c r="M2158" s="4" t="s">
        <v>9</v>
      </c>
      <c r="N2158" s="4" t="s">
        <v>15</v>
      </c>
      <c r="O2158" s="4" t="s">
        <v>588</v>
      </c>
      <c r="P2158" s="4" t="s">
        <v>589</v>
      </c>
      <c r="Q2158" s="4">
        <v>2024</v>
      </c>
    </row>
    <row r="2159" spans="1:17">
      <c r="A2159" s="15" t="s">
        <v>195</v>
      </c>
      <c r="B2159" s="5">
        <v>2.7990705698030839E-2</v>
      </c>
      <c r="C2159" s="6">
        <v>2.1504587848807922E-2</v>
      </c>
      <c r="D2159" s="6">
        <v>2.867851266740376E-2</v>
      </c>
      <c r="E2159" s="6">
        <v>4.9854002845243078E-2</v>
      </c>
      <c r="F2159" s="6">
        <v>3.1115996958687556E-2</v>
      </c>
      <c r="G2159" s="6">
        <v>3.1564646423122823E-2</v>
      </c>
      <c r="H2159" s="6">
        <v>4.8098282318097416E-2</v>
      </c>
      <c r="I2159" s="6">
        <v>2.6365974101494341E-2</v>
      </c>
      <c r="J2159" s="6">
        <v>3.3846923725128153E-2</v>
      </c>
      <c r="K2159" s="6">
        <v>3.5787362192800383E-2</v>
      </c>
      <c r="L2159" s="6">
        <v>7.7697220100496872E-2</v>
      </c>
      <c r="M2159" s="6">
        <v>8.0761770410862396E-2</v>
      </c>
      <c r="N2159" s="6">
        <v>6.7510683111400099E-2</v>
      </c>
      <c r="O2159" s="6">
        <v>6.4209295144293174E-2</v>
      </c>
      <c r="P2159" s="6">
        <v>7.6330263962209807E-2</v>
      </c>
      <c r="Q2159" s="179">
        <v>6.9895940555621233E-2</v>
      </c>
    </row>
    <row r="2160" spans="1:17">
      <c r="A2160" s="16" t="s">
        <v>176</v>
      </c>
      <c r="B2160" s="7">
        <v>9.1653892191448788E-2</v>
      </c>
      <c r="C2160" s="8">
        <v>0.10684308867976361</v>
      </c>
      <c r="D2160" s="8">
        <v>9.8202153982436341E-2</v>
      </c>
      <c r="E2160" s="8">
        <v>7.8992193731725405E-2</v>
      </c>
      <c r="F2160" s="8">
        <v>9.7766320720568831E-2</v>
      </c>
      <c r="G2160" s="8">
        <v>0.15194185488616566</v>
      </c>
      <c r="H2160" s="8">
        <v>7.6129562475981516E-2</v>
      </c>
      <c r="I2160" s="8">
        <v>6.9691969931130388E-2</v>
      </c>
      <c r="J2160" s="8">
        <v>0.11656121711785332</v>
      </c>
      <c r="K2160" s="8">
        <v>9.083267195295408E-2</v>
      </c>
      <c r="L2160" s="8">
        <v>0.11873801536393107</v>
      </c>
      <c r="M2160" s="8">
        <v>0.19959179472285393</v>
      </c>
      <c r="N2160" s="8">
        <v>0.14829320360380205</v>
      </c>
      <c r="O2160" s="8">
        <v>0.15216164712366678</v>
      </c>
      <c r="P2160" s="8">
        <v>0.15169253795534865</v>
      </c>
      <c r="Q2160" s="180">
        <v>0.10502425660964197</v>
      </c>
    </row>
    <row r="2161" spans="1:17">
      <c r="A2161" s="16" t="s">
        <v>12</v>
      </c>
      <c r="B2161" s="7">
        <v>0.39397169569491064</v>
      </c>
      <c r="C2161" s="8">
        <v>0.42302536111105005</v>
      </c>
      <c r="D2161" s="8">
        <v>0.41478362836068994</v>
      </c>
      <c r="E2161" s="8">
        <v>0.41474196962648791</v>
      </c>
      <c r="F2161" s="8">
        <v>0.49161354538617114</v>
      </c>
      <c r="G2161" s="8">
        <v>0.46458999248837229</v>
      </c>
      <c r="H2161" s="8">
        <v>0.45682535684040976</v>
      </c>
      <c r="I2161" s="8">
        <v>0.45044834604387068</v>
      </c>
      <c r="J2161" s="8">
        <v>0.41912438802972873</v>
      </c>
      <c r="K2161" s="8">
        <v>0.38058373518886851</v>
      </c>
      <c r="L2161" s="8">
        <v>0.43538578989401894</v>
      </c>
      <c r="M2161" s="8">
        <v>0.43322803722359704</v>
      </c>
      <c r="N2161" s="8">
        <v>0.39721246926517462</v>
      </c>
      <c r="O2161" s="8">
        <v>0.4269766049332292</v>
      </c>
      <c r="P2161" s="8">
        <v>0.43285312988459879</v>
      </c>
      <c r="Q2161" s="180">
        <v>0.39203336061237282</v>
      </c>
    </row>
    <row r="2162" spans="1:17">
      <c r="A2162" s="16" t="s">
        <v>177</v>
      </c>
      <c r="B2162" s="7">
        <v>0.40986416486352062</v>
      </c>
      <c r="C2162" s="8">
        <v>0.4028380043555434</v>
      </c>
      <c r="D2162" s="8">
        <v>0.39210909903560032</v>
      </c>
      <c r="E2162" s="8">
        <v>0.39120938468194749</v>
      </c>
      <c r="F2162" s="8">
        <v>0.31751564500255947</v>
      </c>
      <c r="G2162" s="8">
        <v>0.3294330172968663</v>
      </c>
      <c r="H2162" s="8">
        <v>0.3822979245304825</v>
      </c>
      <c r="I2162" s="8">
        <v>0.37746030290561655</v>
      </c>
      <c r="J2162" s="8">
        <v>0.36497892755129013</v>
      </c>
      <c r="K2162" s="8">
        <v>0.39319033155862937</v>
      </c>
      <c r="L2162" s="8">
        <v>0.30588240009076628</v>
      </c>
      <c r="M2162" s="8">
        <v>0.22763619941418259</v>
      </c>
      <c r="N2162" s="8">
        <v>0.32169251643303776</v>
      </c>
      <c r="O2162" s="8">
        <v>0.29654919621010728</v>
      </c>
      <c r="P2162" s="8">
        <v>0.3072268163199145</v>
      </c>
      <c r="Q2162" s="180">
        <v>0.35686257802540472</v>
      </c>
    </row>
    <row r="2163" spans="1:17">
      <c r="A2163" s="16" t="s">
        <v>196</v>
      </c>
      <c r="B2163" s="7">
        <v>7.6519541552089107E-2</v>
      </c>
      <c r="C2163" s="8">
        <v>4.5788958004835158E-2</v>
      </c>
      <c r="D2163" s="8">
        <v>6.6226605953869602E-2</v>
      </c>
      <c r="E2163" s="8">
        <v>6.5202449114596148E-2</v>
      </c>
      <c r="F2163" s="8">
        <v>6.1988491932013098E-2</v>
      </c>
      <c r="G2163" s="8">
        <v>2.2470488905472794E-2</v>
      </c>
      <c r="H2163" s="8">
        <v>3.664887383502885E-2</v>
      </c>
      <c r="I2163" s="8">
        <v>7.6033407017888036E-2</v>
      </c>
      <c r="J2163" s="8">
        <v>6.5488543575999661E-2</v>
      </c>
      <c r="K2163" s="8">
        <v>9.9605899106747553E-2</v>
      </c>
      <c r="L2163" s="8">
        <v>6.229657455078691E-2</v>
      </c>
      <c r="M2163" s="8">
        <v>5.8782198228504098E-2</v>
      </c>
      <c r="N2163" s="8">
        <v>6.5291127586585437E-2</v>
      </c>
      <c r="O2163" s="8">
        <v>6.0103256588703476E-2</v>
      </c>
      <c r="P2163" s="8">
        <v>3.1897251877928377E-2</v>
      </c>
      <c r="Q2163" s="180">
        <v>7.6183864196959314E-2</v>
      </c>
    </row>
    <row r="2164" spans="1:17">
      <c r="A2164" s="17" t="s">
        <v>293</v>
      </c>
      <c r="B2164" s="9">
        <v>1</v>
      </c>
      <c r="C2164" s="10">
        <v>1</v>
      </c>
      <c r="D2164" s="10">
        <v>1</v>
      </c>
      <c r="E2164" s="10">
        <v>1</v>
      </c>
      <c r="F2164" s="10">
        <v>1</v>
      </c>
      <c r="G2164" s="10">
        <v>1</v>
      </c>
      <c r="H2164" s="10">
        <v>1</v>
      </c>
      <c r="I2164" s="10">
        <v>1</v>
      </c>
      <c r="J2164" s="10">
        <v>1</v>
      </c>
      <c r="K2164" s="10">
        <v>1</v>
      </c>
      <c r="L2164" s="10">
        <v>1</v>
      </c>
      <c r="M2164" s="10">
        <v>1</v>
      </c>
      <c r="N2164" s="10">
        <v>1</v>
      </c>
      <c r="O2164" s="10">
        <v>1</v>
      </c>
      <c r="P2164" s="10">
        <v>1</v>
      </c>
      <c r="Q2164" s="181">
        <v>1</v>
      </c>
    </row>
    <row r="2165" spans="1:17">
      <c r="A2165" s="30" t="s">
        <v>295</v>
      </c>
      <c r="B2165" s="29">
        <v>500.00097000000198</v>
      </c>
      <c r="C2165" s="28">
        <v>499.9995849999998</v>
      </c>
      <c r="D2165" s="28">
        <v>500.00221999999991</v>
      </c>
      <c r="E2165" s="28">
        <v>499.99946999999941</v>
      </c>
      <c r="F2165" s="28">
        <v>500.00013679890577</v>
      </c>
      <c r="G2165" s="28">
        <v>499.99956879328226</v>
      </c>
      <c r="H2165" s="28">
        <v>499.99992685674169</v>
      </c>
      <c r="I2165" s="28">
        <v>500.00029017300096</v>
      </c>
      <c r="J2165" s="28">
        <v>499.99999990997668</v>
      </c>
      <c r="K2165" s="31">
        <v>499.9997401360838</v>
      </c>
      <c r="L2165" s="24">
        <v>499.99466346101576</v>
      </c>
      <c r="M2165" s="24">
        <v>500.00039894996303</v>
      </c>
      <c r="N2165" s="28">
        <v>499.99983211899445</v>
      </c>
      <c r="O2165" s="28">
        <v>499.99999999999989</v>
      </c>
      <c r="P2165" s="28">
        <v>499.99999999999989</v>
      </c>
      <c r="Q2165" s="28">
        <v>499.99972602251944</v>
      </c>
    </row>
    <row r="2166" spans="1:17">
      <c r="A2166" s="22" t="s">
        <v>294</v>
      </c>
      <c r="B2166" s="21">
        <v>807</v>
      </c>
      <c r="C2166" s="20">
        <v>557</v>
      </c>
      <c r="D2166" s="20">
        <v>904</v>
      </c>
      <c r="E2166" s="20">
        <v>589</v>
      </c>
      <c r="F2166" s="20">
        <v>735</v>
      </c>
      <c r="G2166" s="20">
        <v>353</v>
      </c>
      <c r="H2166" s="20">
        <v>700</v>
      </c>
      <c r="I2166" s="20">
        <v>351</v>
      </c>
      <c r="J2166" s="20">
        <v>700</v>
      </c>
      <c r="K2166" s="20">
        <v>607</v>
      </c>
      <c r="L2166" s="20">
        <v>628</v>
      </c>
      <c r="M2166" s="27">
        <v>640</v>
      </c>
      <c r="N2166" s="27">
        <v>607</v>
      </c>
      <c r="O2166" s="27">
        <v>812</v>
      </c>
      <c r="P2166" s="27">
        <v>816</v>
      </c>
      <c r="Q2166" s="27">
        <v>722</v>
      </c>
    </row>
    <row r="2167" spans="1:17">
      <c r="A2167"/>
    </row>
    <row r="2168" spans="1:17">
      <c r="A2168" s="61" t="s">
        <v>499</v>
      </c>
      <c r="B2168" s="62">
        <f>B2159+B2160</f>
        <v>0.11964459788947962</v>
      </c>
      <c r="C2168" s="62">
        <f t="shared" ref="C2168:O2168" si="387">C2159+C2160</f>
        <v>0.12834767652857154</v>
      </c>
      <c r="D2168" s="62">
        <f t="shared" si="387"/>
        <v>0.1268806666498401</v>
      </c>
      <c r="E2168" s="62">
        <f t="shared" si="387"/>
        <v>0.1288461965769685</v>
      </c>
      <c r="F2168" s="62">
        <f t="shared" si="387"/>
        <v>0.1288823176792564</v>
      </c>
      <c r="G2168" s="62">
        <f t="shared" si="387"/>
        <v>0.18350650130928847</v>
      </c>
      <c r="H2168" s="62">
        <f t="shared" si="387"/>
        <v>0.12422784479407893</v>
      </c>
      <c r="I2168" s="62">
        <f t="shared" si="387"/>
        <v>9.6057944032624729E-2</v>
      </c>
      <c r="J2168" s="62">
        <f t="shared" si="387"/>
        <v>0.15040814084298149</v>
      </c>
      <c r="K2168" s="62">
        <f t="shared" si="387"/>
        <v>0.12662003414575446</v>
      </c>
      <c r="L2168" s="62">
        <f t="shared" si="387"/>
        <v>0.19643523546442793</v>
      </c>
      <c r="M2168" s="62">
        <f t="shared" si="387"/>
        <v>0.28035356513371634</v>
      </c>
      <c r="N2168" s="62">
        <f t="shared" si="387"/>
        <v>0.21580388671520215</v>
      </c>
      <c r="O2168" s="62">
        <f t="shared" si="387"/>
        <v>0.21637094226795994</v>
      </c>
      <c r="P2168" s="62">
        <f t="shared" ref="P2168:Q2168" si="388">P2159+P2160</f>
        <v>0.22802280191755847</v>
      </c>
      <c r="Q2168" s="62">
        <f t="shared" si="388"/>
        <v>0.17492019716526319</v>
      </c>
    </row>
    <row r="2169" spans="1:17">
      <c r="A2169" s="63" t="s">
        <v>489</v>
      </c>
      <c r="B2169" s="62">
        <f>B2161</f>
        <v>0.39397169569491064</v>
      </c>
      <c r="C2169" s="62">
        <f t="shared" ref="C2169:O2169" si="389">C2161</f>
        <v>0.42302536111105005</v>
      </c>
      <c r="D2169" s="62">
        <f t="shared" si="389"/>
        <v>0.41478362836068994</v>
      </c>
      <c r="E2169" s="62">
        <f t="shared" si="389"/>
        <v>0.41474196962648791</v>
      </c>
      <c r="F2169" s="62">
        <f t="shared" si="389"/>
        <v>0.49161354538617114</v>
      </c>
      <c r="G2169" s="62">
        <f t="shared" si="389"/>
        <v>0.46458999248837229</v>
      </c>
      <c r="H2169" s="62">
        <f t="shared" si="389"/>
        <v>0.45682535684040976</v>
      </c>
      <c r="I2169" s="62">
        <f t="shared" si="389"/>
        <v>0.45044834604387068</v>
      </c>
      <c r="J2169" s="62">
        <f t="shared" si="389"/>
        <v>0.41912438802972873</v>
      </c>
      <c r="K2169" s="62">
        <f t="shared" si="389"/>
        <v>0.38058373518886851</v>
      </c>
      <c r="L2169" s="62">
        <f t="shared" si="389"/>
        <v>0.43538578989401894</v>
      </c>
      <c r="M2169" s="62">
        <f t="shared" si="389"/>
        <v>0.43322803722359704</v>
      </c>
      <c r="N2169" s="62">
        <f t="shared" si="389"/>
        <v>0.39721246926517462</v>
      </c>
      <c r="O2169" s="62">
        <f t="shared" si="389"/>
        <v>0.4269766049332292</v>
      </c>
      <c r="P2169" s="62">
        <f t="shared" ref="P2169:Q2169" si="390">P2161</f>
        <v>0.43285312988459879</v>
      </c>
      <c r="Q2169" s="62">
        <f t="shared" si="390"/>
        <v>0.39203336061237282</v>
      </c>
    </row>
    <row r="2170" spans="1:17">
      <c r="A2170" s="60" t="s">
        <v>500</v>
      </c>
      <c r="B2170" s="62">
        <f>B2162+B2163</f>
        <v>0.48638370641560974</v>
      </c>
      <c r="C2170" s="62">
        <f t="shared" ref="C2170:O2170" si="391">C2162+C2163</f>
        <v>0.44862696236037858</v>
      </c>
      <c r="D2170" s="62">
        <f t="shared" si="391"/>
        <v>0.45833570498946991</v>
      </c>
      <c r="E2170" s="62">
        <f t="shared" si="391"/>
        <v>0.45641183379654365</v>
      </c>
      <c r="F2170" s="62">
        <f t="shared" si="391"/>
        <v>0.37950413693457258</v>
      </c>
      <c r="G2170" s="62">
        <f t="shared" si="391"/>
        <v>0.35190350620233912</v>
      </c>
      <c r="H2170" s="62">
        <f t="shared" si="391"/>
        <v>0.41894679836551135</v>
      </c>
      <c r="I2170" s="62">
        <f t="shared" si="391"/>
        <v>0.45349370992350457</v>
      </c>
      <c r="J2170" s="62">
        <f t="shared" si="391"/>
        <v>0.43046747112728978</v>
      </c>
      <c r="K2170" s="62">
        <f t="shared" si="391"/>
        <v>0.49279623066537692</v>
      </c>
      <c r="L2170" s="62">
        <f t="shared" si="391"/>
        <v>0.36817897464155319</v>
      </c>
      <c r="M2170" s="62">
        <f t="shared" si="391"/>
        <v>0.28641839764268667</v>
      </c>
      <c r="N2170" s="62">
        <f t="shared" si="391"/>
        <v>0.38698364401962321</v>
      </c>
      <c r="O2170" s="62">
        <f t="shared" si="391"/>
        <v>0.35665245279881075</v>
      </c>
      <c r="P2170" s="62">
        <f t="shared" ref="P2170:Q2170" si="392">P2162+P2163</f>
        <v>0.33912406819784285</v>
      </c>
      <c r="Q2170" s="62">
        <f t="shared" si="392"/>
        <v>0.43304644222236405</v>
      </c>
    </row>
    <row r="2171" spans="1:17">
      <c r="A2171"/>
    </row>
    <row r="2172" spans="1:17">
      <c r="A2172" s="64" t="s">
        <v>491</v>
      </c>
      <c r="B2172" s="65">
        <v>3.4152679443801874</v>
      </c>
      <c r="C2172" s="66">
        <v>3.3445636559878373</v>
      </c>
      <c r="D2172" s="67">
        <v>3.3690031316260938</v>
      </c>
      <c r="E2172" s="66">
        <v>3.3429140834889282</v>
      </c>
      <c r="F2172" s="67">
        <v>3.2814943142286417</v>
      </c>
      <c r="G2172" s="66">
        <v>3.1593028473753995</v>
      </c>
      <c r="H2172" s="66">
        <v>3.2832695450883596</v>
      </c>
      <c r="I2172" s="66">
        <v>3.4071031988072731</v>
      </c>
      <c r="J2172" s="66">
        <v>3.3117009501351768</v>
      </c>
      <c r="K2172" s="66">
        <v>3.4299947334335683</v>
      </c>
      <c r="L2172" s="66">
        <v>3.1563430936274171</v>
      </c>
      <c r="M2172" s="66">
        <v>2.9840852603266135</v>
      </c>
      <c r="N2172" s="66">
        <v>3.1689602017796088</v>
      </c>
      <c r="O2172" s="66">
        <v>3.136175471975263</v>
      </c>
      <c r="P2172" s="66">
        <v>3.0666682541960029</v>
      </c>
      <c r="Q2172" s="66">
        <v>3.2644141686984369</v>
      </c>
    </row>
    <row r="2173" spans="1:17">
      <c r="A2173"/>
    </row>
    <row r="2174" spans="1:17">
      <c r="A2174" s="51" t="s">
        <v>394</v>
      </c>
      <c r="B2174" s="51" t="s">
        <v>395</v>
      </c>
    </row>
    <row r="2175" spans="1:17">
      <c r="A2175" s="51" t="s">
        <v>396</v>
      </c>
      <c r="B2175" s="51" t="s">
        <v>602</v>
      </c>
    </row>
    <row r="2176" spans="1:17">
      <c r="A2176" s="48"/>
      <c r="B2176" s="49"/>
      <c r="C2176" s="49"/>
      <c r="D2176" s="49"/>
      <c r="E2176" s="49"/>
      <c r="F2176" s="49"/>
      <c r="G2176" s="49"/>
      <c r="H2176" s="49"/>
      <c r="I2176" s="49"/>
      <c r="J2176" s="49"/>
      <c r="K2176" s="49"/>
      <c r="L2176" s="49"/>
      <c r="M2176" s="49"/>
      <c r="N2176" s="49"/>
      <c r="O2176" s="49"/>
      <c r="P2176" s="49"/>
      <c r="Q2176" s="49"/>
    </row>
    <row r="2177" spans="1:17">
      <c r="A2177" s="18" t="s">
        <v>597</v>
      </c>
      <c r="B2177" s="1"/>
      <c r="C2177" s="1"/>
      <c r="D2177" s="1"/>
      <c r="E2177" s="1"/>
      <c r="F2177" s="1"/>
      <c r="G2177" s="1"/>
      <c r="H2177" s="1"/>
      <c r="I2177" s="1"/>
      <c r="J2177" s="1"/>
      <c r="K2177" s="1"/>
      <c r="L2177" s="1"/>
      <c r="M2177" s="1"/>
      <c r="N2177" s="1"/>
      <c r="O2177" s="1"/>
      <c r="P2177" s="1"/>
      <c r="Q2177" s="1"/>
    </row>
    <row r="2179" spans="1:17">
      <c r="B2179" s="3" t="s">
        <v>48</v>
      </c>
      <c r="C2179" s="4" t="s">
        <v>49</v>
      </c>
      <c r="D2179" s="4" t="s">
        <v>0</v>
      </c>
      <c r="E2179" s="4" t="s">
        <v>1</v>
      </c>
      <c r="F2179" s="4" t="s">
        <v>2</v>
      </c>
      <c r="G2179" s="4" t="s">
        <v>3</v>
      </c>
      <c r="H2179" s="4" t="s">
        <v>4</v>
      </c>
      <c r="I2179" s="4" t="s">
        <v>5</v>
      </c>
      <c r="J2179" s="4" t="s">
        <v>6</v>
      </c>
      <c r="K2179" s="4" t="s">
        <v>7</v>
      </c>
      <c r="L2179" s="4" t="s">
        <v>8</v>
      </c>
      <c r="M2179" s="4" t="s">
        <v>9</v>
      </c>
      <c r="N2179" s="4" t="s">
        <v>15</v>
      </c>
      <c r="O2179" s="4" t="s">
        <v>588</v>
      </c>
      <c r="P2179" s="4" t="s">
        <v>589</v>
      </c>
      <c r="Q2179" s="4">
        <v>2024</v>
      </c>
    </row>
    <row r="2180" spans="1:17">
      <c r="A2180" s="15" t="s">
        <v>195</v>
      </c>
      <c r="B2180" s="5">
        <v>2.2557486238476598E-2</v>
      </c>
      <c r="C2180" s="6">
        <v>1.2316390222603885E-2</v>
      </c>
      <c r="D2180" s="6">
        <v>2.4936149283497189E-2</v>
      </c>
      <c r="E2180" s="6">
        <v>3.5993538153150477E-2</v>
      </c>
      <c r="F2180" s="6">
        <v>2.7520375507421199E-2</v>
      </c>
      <c r="G2180" s="6">
        <v>2.8070431641171321E-2</v>
      </c>
      <c r="H2180" s="6">
        <v>3.5473754073897211E-2</v>
      </c>
      <c r="I2180" s="6">
        <v>2.7577155505362119E-2</v>
      </c>
      <c r="J2180" s="6">
        <v>2.3825365951624586E-2</v>
      </c>
      <c r="K2180" s="6">
        <v>3.0497668045119792E-2</v>
      </c>
      <c r="L2180" s="6">
        <v>6.788065520058835E-2</v>
      </c>
      <c r="M2180" s="6">
        <v>6.7838355178486145E-2</v>
      </c>
      <c r="N2180" s="6">
        <v>5.35545625204185E-2</v>
      </c>
      <c r="O2180" s="6">
        <v>6.3985604688903602E-2</v>
      </c>
      <c r="P2180" s="6">
        <v>7.6677666955605114E-2</v>
      </c>
      <c r="Q2180" s="179">
        <v>6.3017595117499506E-2</v>
      </c>
    </row>
    <row r="2181" spans="1:17">
      <c r="A2181" s="16" t="s">
        <v>176</v>
      </c>
      <c r="B2181" s="7">
        <v>5.2150118828769257E-2</v>
      </c>
      <c r="C2181" s="8">
        <v>6.0690290372941019E-2</v>
      </c>
      <c r="D2181" s="8">
        <v>8.1153479678550286E-2</v>
      </c>
      <c r="E2181" s="8">
        <v>6.9131193279064945E-2</v>
      </c>
      <c r="F2181" s="8">
        <v>8.6879045997524967E-2</v>
      </c>
      <c r="G2181" s="8">
        <v>6.8895968989885925E-2</v>
      </c>
      <c r="H2181" s="8">
        <v>6.7680929750424862E-2</v>
      </c>
      <c r="I2181" s="8">
        <v>4.7230561467021016E-2</v>
      </c>
      <c r="J2181" s="8">
        <v>7.861641147638472E-2</v>
      </c>
      <c r="K2181" s="8">
        <v>5.9572932170169596E-2</v>
      </c>
      <c r="L2181" s="8">
        <v>9.2947500930369603E-2</v>
      </c>
      <c r="M2181" s="8">
        <v>0.13761241403632538</v>
      </c>
      <c r="N2181" s="8">
        <v>0.12314462046960356</v>
      </c>
      <c r="O2181" s="8">
        <v>0.16823927650301485</v>
      </c>
      <c r="P2181" s="8">
        <v>0.1501500154784112</v>
      </c>
      <c r="Q2181" s="180">
        <v>0.11748722510796789</v>
      </c>
    </row>
    <row r="2182" spans="1:17">
      <c r="A2182" s="16" t="s">
        <v>12</v>
      </c>
      <c r="B2182" s="7">
        <v>0.40777318892001391</v>
      </c>
      <c r="C2182" s="8">
        <v>0.4531146460851565</v>
      </c>
      <c r="D2182" s="8">
        <v>0.43292221782535256</v>
      </c>
      <c r="E2182" s="8">
        <v>0.39984409383473929</v>
      </c>
      <c r="F2182" s="8">
        <v>0.4651507619286564</v>
      </c>
      <c r="G2182" s="8">
        <v>0.46899549158614329</v>
      </c>
      <c r="H2182" s="8">
        <v>0.45741181957193938</v>
      </c>
      <c r="I2182" s="8">
        <v>0.45116768449623967</v>
      </c>
      <c r="J2182" s="8">
        <v>0.41656161643458206</v>
      </c>
      <c r="K2182" s="8">
        <v>0.34908127745994683</v>
      </c>
      <c r="L2182" s="8">
        <v>0.38873840895783035</v>
      </c>
      <c r="M2182" s="8">
        <v>0.46945122880480211</v>
      </c>
      <c r="N2182" s="8">
        <v>0.40720877923942467</v>
      </c>
      <c r="O2182" s="8">
        <v>0.38225707332541403</v>
      </c>
      <c r="P2182" s="8">
        <v>0.42836952799489092</v>
      </c>
      <c r="Q2182" s="180">
        <v>0.35486199335713814</v>
      </c>
    </row>
    <row r="2183" spans="1:17">
      <c r="A2183" s="16" t="s">
        <v>177</v>
      </c>
      <c r="B2183" s="7">
        <v>0.43612412391919975</v>
      </c>
      <c r="C2183" s="8">
        <v>0.40953333991267188</v>
      </c>
      <c r="D2183" s="8">
        <v>0.38575103726539484</v>
      </c>
      <c r="E2183" s="8">
        <v>0.41354632835910787</v>
      </c>
      <c r="F2183" s="8">
        <v>0.34987240769564748</v>
      </c>
      <c r="G2183" s="8">
        <v>0.40617350565901822</v>
      </c>
      <c r="H2183" s="8">
        <v>0.39967998356909606</v>
      </c>
      <c r="I2183" s="8">
        <v>0.37739791574657688</v>
      </c>
      <c r="J2183" s="8">
        <v>0.40367764781736104</v>
      </c>
      <c r="K2183" s="8">
        <v>0.44111517184296661</v>
      </c>
      <c r="L2183" s="8">
        <v>0.35519615963926926</v>
      </c>
      <c r="M2183" s="8">
        <v>0.25259624460719843</v>
      </c>
      <c r="N2183" s="8">
        <v>0.30254299517946348</v>
      </c>
      <c r="O2183" s="8">
        <v>0.312591782379468</v>
      </c>
      <c r="P2183" s="8">
        <v>0.2909726111299748</v>
      </c>
      <c r="Q2183" s="180">
        <v>0.35032341689559765</v>
      </c>
    </row>
    <row r="2184" spans="1:17">
      <c r="A2184" s="16" t="s">
        <v>196</v>
      </c>
      <c r="B2184" s="7">
        <v>8.1395082093540377E-2</v>
      </c>
      <c r="C2184" s="8">
        <v>6.4345333406626723E-2</v>
      </c>
      <c r="D2184" s="8">
        <v>7.5237115947205224E-2</v>
      </c>
      <c r="E2184" s="8">
        <v>8.1484846373937284E-2</v>
      </c>
      <c r="F2184" s="8">
        <v>7.0577408870749897E-2</v>
      </c>
      <c r="G2184" s="8">
        <v>2.7864602123781165E-2</v>
      </c>
      <c r="H2184" s="8">
        <v>3.9753513034642522E-2</v>
      </c>
      <c r="I2184" s="8">
        <v>9.6626682784800313E-2</v>
      </c>
      <c r="J2184" s="8">
        <v>7.7318958320047496E-2</v>
      </c>
      <c r="K2184" s="8">
        <v>0.11973295048179713</v>
      </c>
      <c r="L2184" s="8">
        <v>9.5237275271942326E-2</v>
      </c>
      <c r="M2184" s="8">
        <v>7.2501757373187994E-2</v>
      </c>
      <c r="N2184" s="8">
        <v>0.11354904259108965</v>
      </c>
      <c r="O2184" s="8">
        <v>7.2926263103199579E-2</v>
      </c>
      <c r="P2184" s="8">
        <v>5.3830178441117954E-2</v>
      </c>
      <c r="Q2184" s="180">
        <v>0.11430976952179682</v>
      </c>
    </row>
    <row r="2185" spans="1:17">
      <c r="A2185" s="17" t="s">
        <v>293</v>
      </c>
      <c r="B2185" s="9">
        <v>1</v>
      </c>
      <c r="C2185" s="10">
        <v>1</v>
      </c>
      <c r="D2185" s="10">
        <v>1</v>
      </c>
      <c r="E2185" s="10">
        <v>1</v>
      </c>
      <c r="F2185" s="10">
        <v>1</v>
      </c>
      <c r="G2185" s="10">
        <v>1</v>
      </c>
      <c r="H2185" s="10">
        <v>1</v>
      </c>
      <c r="I2185" s="10">
        <v>1</v>
      </c>
      <c r="J2185" s="10">
        <v>1</v>
      </c>
      <c r="K2185" s="10">
        <v>1</v>
      </c>
      <c r="L2185" s="10">
        <v>1</v>
      </c>
      <c r="M2185" s="10">
        <v>1</v>
      </c>
      <c r="N2185" s="10">
        <v>1</v>
      </c>
      <c r="O2185" s="10">
        <v>1</v>
      </c>
      <c r="P2185" s="10">
        <v>1</v>
      </c>
      <c r="Q2185" s="181">
        <v>1</v>
      </c>
    </row>
    <row r="2186" spans="1:17">
      <c r="A2186" s="30" t="s">
        <v>295</v>
      </c>
      <c r="B2186" s="29">
        <v>500.00097000000221</v>
      </c>
      <c r="C2186" s="28">
        <v>499.99958500000002</v>
      </c>
      <c r="D2186" s="28">
        <v>500.00221999999985</v>
      </c>
      <c r="E2186" s="28">
        <v>499.99946999999952</v>
      </c>
      <c r="F2186" s="28">
        <v>500.00013679890577</v>
      </c>
      <c r="G2186" s="28">
        <v>499.99956879328215</v>
      </c>
      <c r="H2186" s="28">
        <v>499.99992685674181</v>
      </c>
      <c r="I2186" s="28">
        <v>500.00029017300085</v>
      </c>
      <c r="J2186" s="28">
        <v>499.99999990997662</v>
      </c>
      <c r="K2186" s="28">
        <v>499.99974013608369</v>
      </c>
      <c r="L2186" s="28">
        <v>499.99466346101588</v>
      </c>
      <c r="M2186" s="31">
        <v>500.00039894996314</v>
      </c>
      <c r="N2186" s="28">
        <v>499.99983211899433</v>
      </c>
      <c r="O2186" s="28">
        <v>499.99999999999989</v>
      </c>
      <c r="P2186" s="28">
        <v>499.99999999999989</v>
      </c>
      <c r="Q2186" s="28">
        <v>499.99972602251944</v>
      </c>
    </row>
    <row r="2187" spans="1:17">
      <c r="A2187" s="22" t="s">
        <v>294</v>
      </c>
      <c r="B2187" s="21">
        <v>807</v>
      </c>
      <c r="C2187" s="20">
        <v>557</v>
      </c>
      <c r="D2187" s="20">
        <v>904</v>
      </c>
      <c r="E2187" s="20">
        <v>589</v>
      </c>
      <c r="F2187" s="20">
        <v>735</v>
      </c>
      <c r="G2187" s="20">
        <v>353</v>
      </c>
      <c r="H2187" s="20">
        <v>700</v>
      </c>
      <c r="I2187" s="20">
        <v>351</v>
      </c>
      <c r="J2187" s="20">
        <v>700</v>
      </c>
      <c r="K2187" s="20">
        <v>607</v>
      </c>
      <c r="L2187" s="20">
        <v>628</v>
      </c>
      <c r="M2187" s="27">
        <v>640</v>
      </c>
      <c r="N2187" s="27">
        <v>607</v>
      </c>
      <c r="O2187" s="27">
        <v>812</v>
      </c>
      <c r="P2187" s="27">
        <v>816</v>
      </c>
      <c r="Q2187" s="27">
        <v>722</v>
      </c>
    </row>
    <row r="2188" spans="1:17">
      <c r="A2188"/>
    </row>
    <row r="2189" spans="1:17">
      <c r="A2189" s="61" t="s">
        <v>499</v>
      </c>
      <c r="B2189" s="62">
        <f>B2180+B2181</f>
        <v>7.4707605067245858E-2</v>
      </c>
      <c r="C2189" s="62">
        <f t="shared" ref="C2189:O2189" si="393">C2180+C2181</f>
        <v>7.3006680595544909E-2</v>
      </c>
      <c r="D2189" s="62">
        <f t="shared" si="393"/>
        <v>0.10608962896204747</v>
      </c>
      <c r="E2189" s="62">
        <f t="shared" si="393"/>
        <v>0.10512473143221543</v>
      </c>
      <c r="F2189" s="62">
        <f t="shared" si="393"/>
        <v>0.11439942150494617</v>
      </c>
      <c r="G2189" s="62">
        <f t="shared" si="393"/>
        <v>9.6966400631057242E-2</v>
      </c>
      <c r="H2189" s="62">
        <f t="shared" si="393"/>
        <v>0.10315468382432208</v>
      </c>
      <c r="I2189" s="62">
        <f t="shared" si="393"/>
        <v>7.4807716972383143E-2</v>
      </c>
      <c r="J2189" s="62">
        <f t="shared" si="393"/>
        <v>0.10244177742800931</v>
      </c>
      <c r="K2189" s="62">
        <f t="shared" si="393"/>
        <v>9.0070600215289384E-2</v>
      </c>
      <c r="L2189" s="62">
        <f t="shared" si="393"/>
        <v>0.16082815613095797</v>
      </c>
      <c r="M2189" s="62">
        <f t="shared" si="393"/>
        <v>0.20545076921481153</v>
      </c>
      <c r="N2189" s="62">
        <f t="shared" si="393"/>
        <v>0.17669918299002207</v>
      </c>
      <c r="O2189" s="62">
        <f t="shared" si="393"/>
        <v>0.23222488119191845</v>
      </c>
      <c r="P2189" s="62">
        <f t="shared" ref="P2189:Q2189" si="394">P2180+P2181</f>
        <v>0.2268276824340163</v>
      </c>
      <c r="Q2189" s="62">
        <f t="shared" si="394"/>
        <v>0.18050482022546738</v>
      </c>
    </row>
    <row r="2190" spans="1:17">
      <c r="A2190" s="63" t="s">
        <v>489</v>
      </c>
      <c r="B2190" s="62">
        <f>B2182</f>
        <v>0.40777318892001391</v>
      </c>
      <c r="C2190" s="62">
        <f t="shared" ref="C2190:O2190" si="395">C2182</f>
        <v>0.4531146460851565</v>
      </c>
      <c r="D2190" s="62">
        <f t="shared" si="395"/>
        <v>0.43292221782535256</v>
      </c>
      <c r="E2190" s="62">
        <f t="shared" si="395"/>
        <v>0.39984409383473929</v>
      </c>
      <c r="F2190" s="62">
        <f t="shared" si="395"/>
        <v>0.4651507619286564</v>
      </c>
      <c r="G2190" s="62">
        <f t="shared" si="395"/>
        <v>0.46899549158614329</v>
      </c>
      <c r="H2190" s="62">
        <f t="shared" si="395"/>
        <v>0.45741181957193938</v>
      </c>
      <c r="I2190" s="62">
        <f t="shared" si="395"/>
        <v>0.45116768449623967</v>
      </c>
      <c r="J2190" s="62">
        <f t="shared" si="395"/>
        <v>0.41656161643458206</v>
      </c>
      <c r="K2190" s="62">
        <f t="shared" si="395"/>
        <v>0.34908127745994683</v>
      </c>
      <c r="L2190" s="62">
        <f t="shared" si="395"/>
        <v>0.38873840895783035</v>
      </c>
      <c r="M2190" s="62">
        <f t="shared" si="395"/>
        <v>0.46945122880480211</v>
      </c>
      <c r="N2190" s="62">
        <f t="shared" si="395"/>
        <v>0.40720877923942467</v>
      </c>
      <c r="O2190" s="62">
        <f t="shared" si="395"/>
        <v>0.38225707332541403</v>
      </c>
      <c r="P2190" s="62">
        <f t="shared" ref="P2190:Q2190" si="396">P2182</f>
        <v>0.42836952799489092</v>
      </c>
      <c r="Q2190" s="62">
        <f t="shared" si="396"/>
        <v>0.35486199335713814</v>
      </c>
    </row>
    <row r="2191" spans="1:17">
      <c r="A2191" s="60" t="s">
        <v>500</v>
      </c>
      <c r="B2191" s="62">
        <f>B2183+B2184</f>
        <v>0.51751920601274015</v>
      </c>
      <c r="C2191" s="62">
        <f t="shared" ref="C2191:O2191" si="397">C2183+C2184</f>
        <v>0.47387867331929862</v>
      </c>
      <c r="D2191" s="62">
        <f t="shared" si="397"/>
        <v>0.46098815321260006</v>
      </c>
      <c r="E2191" s="62">
        <f t="shared" si="397"/>
        <v>0.49503117473304514</v>
      </c>
      <c r="F2191" s="62">
        <f t="shared" si="397"/>
        <v>0.42044981656639735</v>
      </c>
      <c r="G2191" s="62">
        <f t="shared" si="397"/>
        <v>0.43403810778279939</v>
      </c>
      <c r="H2191" s="62">
        <f t="shared" si="397"/>
        <v>0.43943349660373859</v>
      </c>
      <c r="I2191" s="62">
        <f t="shared" si="397"/>
        <v>0.47402459853137718</v>
      </c>
      <c r="J2191" s="62">
        <f t="shared" si="397"/>
        <v>0.48099660613740852</v>
      </c>
      <c r="K2191" s="62">
        <f t="shared" si="397"/>
        <v>0.56084812232476378</v>
      </c>
      <c r="L2191" s="62">
        <f t="shared" si="397"/>
        <v>0.45043343491121157</v>
      </c>
      <c r="M2191" s="62">
        <f t="shared" si="397"/>
        <v>0.32509800198038641</v>
      </c>
      <c r="N2191" s="62">
        <f t="shared" si="397"/>
        <v>0.41609203777055315</v>
      </c>
      <c r="O2191" s="62">
        <f t="shared" si="397"/>
        <v>0.38551804548266755</v>
      </c>
      <c r="P2191" s="62">
        <f t="shared" ref="P2191:Q2191" si="398">P2183+P2184</f>
        <v>0.34480278957109278</v>
      </c>
      <c r="Q2191" s="62">
        <f t="shared" si="398"/>
        <v>0.46463318641739448</v>
      </c>
    </row>
    <row r="2192" spans="1:17">
      <c r="A2192"/>
    </row>
    <row r="2193" spans="1:17">
      <c r="A2193" s="64" t="s">
        <v>491</v>
      </c>
      <c r="B2193" s="65">
        <v>3.5016491968005612</v>
      </c>
      <c r="C2193" s="66">
        <v>3.4529009359077754</v>
      </c>
      <c r="D2193" s="67">
        <v>3.40519949091426</v>
      </c>
      <c r="E2193" s="66">
        <v>3.4353977515216205</v>
      </c>
      <c r="F2193" s="67">
        <v>3.3491074284247833</v>
      </c>
      <c r="G2193" s="66">
        <v>3.3368658776343527</v>
      </c>
      <c r="H2193" s="66">
        <v>3.3405585717401598</v>
      </c>
      <c r="I2193" s="66">
        <v>3.4682664088384323</v>
      </c>
      <c r="J2193" s="66">
        <v>3.4320484210778188</v>
      </c>
      <c r="K2193" s="66">
        <v>3.5600128045461528</v>
      </c>
      <c r="L2193" s="66">
        <v>3.3169618988516056</v>
      </c>
      <c r="M2193" s="66">
        <v>3.1243106349602758</v>
      </c>
      <c r="N2193" s="66">
        <v>3.2993873348512022</v>
      </c>
      <c r="O2193" s="66">
        <v>3.1622338227050459</v>
      </c>
      <c r="P2193" s="66">
        <v>3.0951276186225862</v>
      </c>
      <c r="Q2193" s="66">
        <v>3.3354205405962212</v>
      </c>
    </row>
    <row r="2194" spans="1:17">
      <c r="A2194"/>
    </row>
    <row r="2195" spans="1:17">
      <c r="A2195" s="51" t="s">
        <v>394</v>
      </c>
      <c r="B2195" s="51" t="s">
        <v>395</v>
      </c>
    </row>
    <row r="2196" spans="1:17">
      <c r="A2196" s="51" t="s">
        <v>396</v>
      </c>
      <c r="B2196" s="51" t="s">
        <v>602</v>
      </c>
    </row>
    <row r="2197" spans="1:17">
      <c r="A2197" s="48"/>
      <c r="B2197" s="49"/>
      <c r="C2197" s="49"/>
      <c r="D2197" s="49"/>
      <c r="E2197" s="49"/>
      <c r="F2197" s="49"/>
      <c r="G2197" s="49"/>
      <c r="H2197" s="49"/>
      <c r="I2197" s="49"/>
      <c r="J2197" s="49"/>
      <c r="K2197" s="49"/>
      <c r="L2197" s="49"/>
      <c r="M2197" s="49"/>
      <c r="N2197" s="49"/>
      <c r="O2197" s="49"/>
      <c r="P2197" s="49"/>
      <c r="Q2197" s="49"/>
    </row>
    <row r="2198" spans="1:17">
      <c r="A2198" s="18" t="s">
        <v>598</v>
      </c>
      <c r="B2198" s="1"/>
      <c r="C2198" s="1"/>
      <c r="D2198" s="1"/>
      <c r="E2198" s="1"/>
      <c r="F2198" s="1"/>
      <c r="G2198" s="1"/>
      <c r="H2198" s="1"/>
      <c r="I2198" s="1"/>
      <c r="J2198" s="1"/>
      <c r="K2198" s="1"/>
      <c r="L2198" s="1"/>
      <c r="M2198" s="1"/>
      <c r="N2198" s="1"/>
      <c r="O2198" s="1"/>
      <c r="P2198" s="1"/>
      <c r="Q2198" s="1"/>
    </row>
    <row r="2200" spans="1:17">
      <c r="B2200" s="3" t="s">
        <v>48</v>
      </c>
      <c r="C2200" s="4" t="s">
        <v>49</v>
      </c>
      <c r="D2200" s="4" t="s">
        <v>0</v>
      </c>
      <c r="E2200" s="4" t="s">
        <v>1</v>
      </c>
      <c r="F2200" s="4" t="s">
        <v>2</v>
      </c>
      <c r="G2200" s="4" t="s">
        <v>3</v>
      </c>
      <c r="H2200" s="4" t="s">
        <v>4</v>
      </c>
      <c r="I2200" s="4" t="s">
        <v>5</v>
      </c>
      <c r="J2200" s="4" t="s">
        <v>6</v>
      </c>
      <c r="K2200" s="4" t="s">
        <v>7</v>
      </c>
      <c r="L2200" s="4" t="s">
        <v>8</v>
      </c>
      <c r="M2200" s="4" t="s">
        <v>9</v>
      </c>
      <c r="N2200" s="4" t="s">
        <v>15</v>
      </c>
      <c r="O2200" s="4" t="s">
        <v>588</v>
      </c>
      <c r="P2200" s="4" t="s">
        <v>589</v>
      </c>
      <c r="Q2200" s="4">
        <v>2024</v>
      </c>
    </row>
    <row r="2201" spans="1:17">
      <c r="A2201" s="15" t="s">
        <v>195</v>
      </c>
      <c r="B2201" s="5">
        <v>1.4876711139180331E-2</v>
      </c>
      <c r="C2201" s="6">
        <v>1.064236883316614E-2</v>
      </c>
      <c r="D2201" s="6">
        <v>1.8740436792460648E-2</v>
      </c>
      <c r="E2201" s="6">
        <v>1.44015052655956E-2</v>
      </c>
      <c r="F2201" s="6">
        <v>1.4877013713539344E-2</v>
      </c>
      <c r="G2201" s="6">
        <v>1.0524615169232978E-2</v>
      </c>
      <c r="H2201" s="6">
        <v>6.5252573216778046E-3</v>
      </c>
      <c r="I2201" s="6">
        <v>9.4729822977161673E-3</v>
      </c>
      <c r="J2201" s="6">
        <v>1.5170359363767117E-2</v>
      </c>
      <c r="K2201" s="6">
        <v>1.5390967293908674E-2</v>
      </c>
      <c r="L2201" s="6">
        <v>1.8705189784230514E-2</v>
      </c>
      <c r="M2201" s="6">
        <v>4.9611782100086954E-3</v>
      </c>
      <c r="N2201" s="6">
        <v>2.3800833965965117E-2</v>
      </c>
      <c r="O2201" s="6">
        <v>1.5993012847915277E-2</v>
      </c>
      <c r="P2201" s="6">
        <v>1.3478124067351709E-2</v>
      </c>
      <c r="Q2201" s="179">
        <v>7.2941064945575788E-3</v>
      </c>
    </row>
    <row r="2202" spans="1:17">
      <c r="A2202" s="16" t="s">
        <v>176</v>
      </c>
      <c r="B2202" s="7">
        <v>5.0377522267606632E-2</v>
      </c>
      <c r="C2202" s="8">
        <v>6.1742091245935764E-2</v>
      </c>
      <c r="D2202" s="8">
        <v>7.6923708458734516E-2</v>
      </c>
      <c r="E2202" s="8">
        <v>6.1604635300913486E-2</v>
      </c>
      <c r="F2202" s="8">
        <v>7.4649090383285807E-2</v>
      </c>
      <c r="G2202" s="8">
        <v>7.4386672596243306E-2</v>
      </c>
      <c r="H2202" s="8">
        <v>4.028819033165934E-2</v>
      </c>
      <c r="I2202" s="8">
        <v>6.2197676179886294E-2</v>
      </c>
      <c r="J2202" s="8">
        <v>6.0576166297352019E-2</v>
      </c>
      <c r="K2202" s="8">
        <v>4.8698463047515149E-2</v>
      </c>
      <c r="L2202" s="8">
        <v>4.3836233436780295E-2</v>
      </c>
      <c r="M2202" s="8">
        <v>4.14416125225507E-2</v>
      </c>
      <c r="N2202" s="8">
        <v>7.599555988166394E-2</v>
      </c>
      <c r="O2202" s="8">
        <v>8.126654708018631E-2</v>
      </c>
      <c r="P2202" s="8">
        <v>6.7602277484091616E-2</v>
      </c>
      <c r="Q2202" s="180">
        <v>6.9344286593753982E-2</v>
      </c>
    </row>
    <row r="2203" spans="1:17">
      <c r="A2203" s="16" t="s">
        <v>12</v>
      </c>
      <c r="B2203" s="7">
        <v>0.39082819179330852</v>
      </c>
      <c r="C2203" s="8">
        <v>0.41437517393139423</v>
      </c>
      <c r="D2203" s="8">
        <v>0.38427442382155841</v>
      </c>
      <c r="E2203" s="8">
        <v>0.3559886473479662</v>
      </c>
      <c r="F2203" s="8">
        <v>0.42145747702941849</v>
      </c>
      <c r="G2203" s="8">
        <v>0.38992131045559325</v>
      </c>
      <c r="H2203" s="8">
        <v>0.42065089024867092</v>
      </c>
      <c r="I2203" s="8">
        <v>0.37467754543961473</v>
      </c>
      <c r="J2203" s="8">
        <v>0.40122958259086866</v>
      </c>
      <c r="K2203" s="8">
        <v>0.36244180439251283</v>
      </c>
      <c r="L2203" s="8">
        <v>0.37695080820653554</v>
      </c>
      <c r="M2203" s="8">
        <v>0.35306309548221437</v>
      </c>
      <c r="N2203" s="8">
        <v>0.43904893363627989</v>
      </c>
      <c r="O2203" s="8">
        <v>0.36770754768471225</v>
      </c>
      <c r="P2203" s="8">
        <v>0.39613986197923234</v>
      </c>
      <c r="Q2203" s="180">
        <v>0.38127220417470675</v>
      </c>
    </row>
    <row r="2204" spans="1:17">
      <c r="A2204" s="16" t="s">
        <v>177</v>
      </c>
      <c r="B2204" s="7">
        <v>0.38842230646072579</v>
      </c>
      <c r="C2204" s="8">
        <v>0.37806335379258377</v>
      </c>
      <c r="D2204" s="8">
        <v>0.39838839115554303</v>
      </c>
      <c r="E2204" s="8">
        <v>0.38627850945521985</v>
      </c>
      <c r="F2204" s="8">
        <v>0.35985270592265212</v>
      </c>
      <c r="G2204" s="8">
        <v>0.38124829852869263</v>
      </c>
      <c r="H2204" s="8">
        <v>0.39907655159913885</v>
      </c>
      <c r="I2204" s="8">
        <v>0.40818902554739639</v>
      </c>
      <c r="J2204" s="8">
        <v>0.37679754593420073</v>
      </c>
      <c r="K2204" s="8">
        <v>0.40586509856487912</v>
      </c>
      <c r="L2204" s="8">
        <v>0.34050627441907461</v>
      </c>
      <c r="M2204" s="8">
        <v>0.39409203449159025</v>
      </c>
      <c r="N2204" s="8">
        <v>0.27404803883021861</v>
      </c>
      <c r="O2204" s="8">
        <v>0.3237151321586898</v>
      </c>
      <c r="P2204" s="8">
        <v>0.35442684368666372</v>
      </c>
      <c r="Q2204" s="180">
        <v>0.32211467991330234</v>
      </c>
    </row>
    <row r="2205" spans="1:17">
      <c r="A2205" s="16" t="s">
        <v>196</v>
      </c>
      <c r="B2205" s="7">
        <v>0.15549526833917876</v>
      </c>
      <c r="C2205" s="8">
        <v>0.13517701219692013</v>
      </c>
      <c r="D2205" s="8">
        <v>0.12167303977170352</v>
      </c>
      <c r="E2205" s="8">
        <v>0.18172670263030491</v>
      </c>
      <c r="F2205" s="8">
        <v>0.12916371295110432</v>
      </c>
      <c r="G2205" s="8">
        <v>0.14391910325023785</v>
      </c>
      <c r="H2205" s="8">
        <v>0.1334591104988532</v>
      </c>
      <c r="I2205" s="8">
        <v>0.14546277053538634</v>
      </c>
      <c r="J2205" s="8">
        <v>0.14622634581381155</v>
      </c>
      <c r="K2205" s="8">
        <v>0.16760366670118429</v>
      </c>
      <c r="L2205" s="8">
        <v>0.22000149415337902</v>
      </c>
      <c r="M2205" s="8">
        <v>0.20644207929363595</v>
      </c>
      <c r="N2205" s="8">
        <v>0.18710663368587244</v>
      </c>
      <c r="O2205" s="8">
        <v>0.21131776022849635</v>
      </c>
      <c r="P2205" s="8">
        <v>0.16835289278266063</v>
      </c>
      <c r="Q2205" s="180">
        <v>0.21997472282367936</v>
      </c>
    </row>
    <row r="2206" spans="1:17">
      <c r="A2206" s="17" t="s">
        <v>293</v>
      </c>
      <c r="B2206" s="9">
        <v>1</v>
      </c>
      <c r="C2206" s="10">
        <v>1</v>
      </c>
      <c r="D2206" s="10">
        <v>1</v>
      </c>
      <c r="E2206" s="10">
        <v>1</v>
      </c>
      <c r="F2206" s="10">
        <v>1</v>
      </c>
      <c r="G2206" s="10">
        <v>1</v>
      </c>
      <c r="H2206" s="10">
        <v>1</v>
      </c>
      <c r="I2206" s="10">
        <v>1</v>
      </c>
      <c r="J2206" s="10">
        <v>1</v>
      </c>
      <c r="K2206" s="10">
        <v>1</v>
      </c>
      <c r="L2206" s="10">
        <v>1</v>
      </c>
      <c r="M2206" s="10">
        <v>1</v>
      </c>
      <c r="N2206" s="10">
        <v>1</v>
      </c>
      <c r="O2206" s="10">
        <v>1</v>
      </c>
      <c r="P2206" s="10">
        <v>1</v>
      </c>
      <c r="Q2206" s="181">
        <v>1</v>
      </c>
    </row>
    <row r="2207" spans="1:17">
      <c r="A2207" s="30" t="s">
        <v>295</v>
      </c>
      <c r="B2207" s="29">
        <v>500.00097000000187</v>
      </c>
      <c r="C2207" s="28">
        <v>499.99958499999974</v>
      </c>
      <c r="D2207" s="28">
        <v>500.0022199999998</v>
      </c>
      <c r="E2207" s="28">
        <v>499.99946999999941</v>
      </c>
      <c r="F2207" s="28">
        <v>500.00013679890554</v>
      </c>
      <c r="G2207" s="28">
        <v>499.99956879328221</v>
      </c>
      <c r="H2207" s="28">
        <v>499.99992685674181</v>
      </c>
      <c r="I2207" s="28">
        <v>500.00029017300096</v>
      </c>
      <c r="J2207" s="28">
        <v>499.99999990997662</v>
      </c>
      <c r="K2207" s="28">
        <v>499.99974013608363</v>
      </c>
      <c r="L2207" s="28">
        <v>499.99466346101565</v>
      </c>
      <c r="M2207" s="31">
        <v>500.00039894996314</v>
      </c>
      <c r="N2207" s="28">
        <v>499.9998321189945</v>
      </c>
      <c r="O2207" s="28">
        <v>499.99999999999989</v>
      </c>
      <c r="P2207" s="28">
        <v>499.99999999999989</v>
      </c>
      <c r="Q2207" s="28">
        <v>499.99972602251944</v>
      </c>
    </row>
    <row r="2208" spans="1:17">
      <c r="A2208" s="22" t="s">
        <v>294</v>
      </c>
      <c r="B2208" s="21">
        <v>807</v>
      </c>
      <c r="C2208" s="20">
        <v>557</v>
      </c>
      <c r="D2208" s="20">
        <v>904</v>
      </c>
      <c r="E2208" s="20">
        <v>589</v>
      </c>
      <c r="F2208" s="20">
        <v>735</v>
      </c>
      <c r="G2208" s="20">
        <v>353</v>
      </c>
      <c r="H2208" s="20">
        <v>700</v>
      </c>
      <c r="I2208" s="20">
        <v>351</v>
      </c>
      <c r="J2208" s="20">
        <v>700</v>
      </c>
      <c r="K2208" s="20">
        <v>607</v>
      </c>
      <c r="L2208" s="20">
        <v>628</v>
      </c>
      <c r="M2208" s="27">
        <v>640</v>
      </c>
      <c r="N2208" s="27">
        <v>607</v>
      </c>
      <c r="O2208" s="27">
        <v>812</v>
      </c>
      <c r="P2208" s="27">
        <v>816</v>
      </c>
      <c r="Q2208" s="27">
        <v>722</v>
      </c>
    </row>
    <row r="2209" spans="1:17">
      <c r="A2209"/>
    </row>
    <row r="2210" spans="1:17">
      <c r="A2210" s="61" t="s">
        <v>499</v>
      </c>
      <c r="B2210" s="62">
        <f>B2201+B2202</f>
        <v>6.525423340678696E-2</v>
      </c>
      <c r="C2210" s="62">
        <f t="shared" ref="C2210:O2210" si="399">C2201+C2202</f>
        <v>7.2384460079101903E-2</v>
      </c>
      <c r="D2210" s="62">
        <f t="shared" si="399"/>
        <v>9.5664145251195168E-2</v>
      </c>
      <c r="E2210" s="62">
        <f t="shared" si="399"/>
        <v>7.6006140566509089E-2</v>
      </c>
      <c r="F2210" s="62">
        <f t="shared" si="399"/>
        <v>8.9526104096825154E-2</v>
      </c>
      <c r="G2210" s="62">
        <f t="shared" si="399"/>
        <v>8.4911287765476282E-2</v>
      </c>
      <c r="H2210" s="62">
        <f t="shared" si="399"/>
        <v>4.6813447653337142E-2</v>
      </c>
      <c r="I2210" s="62">
        <f t="shared" si="399"/>
        <v>7.1670658477602456E-2</v>
      </c>
      <c r="J2210" s="62">
        <f t="shared" si="399"/>
        <v>7.5746525661119141E-2</v>
      </c>
      <c r="K2210" s="62">
        <f t="shared" si="399"/>
        <v>6.4089430341423823E-2</v>
      </c>
      <c r="L2210" s="62">
        <f t="shared" si="399"/>
        <v>6.2541423221010806E-2</v>
      </c>
      <c r="M2210" s="62">
        <f t="shared" si="399"/>
        <v>4.6402790732559394E-2</v>
      </c>
      <c r="N2210" s="62">
        <f t="shared" si="399"/>
        <v>9.9796393847629061E-2</v>
      </c>
      <c r="O2210" s="62">
        <f t="shared" si="399"/>
        <v>9.7259559928101591E-2</v>
      </c>
      <c r="P2210" s="62">
        <f t="shared" ref="P2210:Q2210" si="400">P2201+P2202</f>
        <v>8.1080401551443332E-2</v>
      </c>
      <c r="Q2210" s="62">
        <f t="shared" si="400"/>
        <v>7.6638393088311565E-2</v>
      </c>
    </row>
    <row r="2211" spans="1:17">
      <c r="A2211" s="63" t="s">
        <v>489</v>
      </c>
      <c r="B2211" s="62">
        <f>B2203</f>
        <v>0.39082819179330852</v>
      </c>
      <c r="C2211" s="62">
        <f t="shared" ref="C2211:O2211" si="401">C2203</f>
        <v>0.41437517393139423</v>
      </c>
      <c r="D2211" s="62">
        <f t="shared" si="401"/>
        <v>0.38427442382155841</v>
      </c>
      <c r="E2211" s="62">
        <f t="shared" si="401"/>
        <v>0.3559886473479662</v>
      </c>
      <c r="F2211" s="62">
        <f t="shared" si="401"/>
        <v>0.42145747702941849</v>
      </c>
      <c r="G2211" s="62">
        <f t="shared" si="401"/>
        <v>0.38992131045559325</v>
      </c>
      <c r="H2211" s="62">
        <f t="shared" si="401"/>
        <v>0.42065089024867092</v>
      </c>
      <c r="I2211" s="62">
        <f t="shared" si="401"/>
        <v>0.37467754543961473</v>
      </c>
      <c r="J2211" s="62">
        <f t="shared" si="401"/>
        <v>0.40122958259086866</v>
      </c>
      <c r="K2211" s="62">
        <f t="shared" si="401"/>
        <v>0.36244180439251283</v>
      </c>
      <c r="L2211" s="62">
        <f t="shared" si="401"/>
        <v>0.37695080820653554</v>
      </c>
      <c r="M2211" s="62">
        <f t="shared" si="401"/>
        <v>0.35306309548221437</v>
      </c>
      <c r="N2211" s="62">
        <f t="shared" si="401"/>
        <v>0.43904893363627989</v>
      </c>
      <c r="O2211" s="62">
        <f t="shared" si="401"/>
        <v>0.36770754768471225</v>
      </c>
      <c r="P2211" s="62">
        <f t="shared" ref="P2211:Q2211" si="402">P2203</f>
        <v>0.39613986197923234</v>
      </c>
      <c r="Q2211" s="62">
        <f t="shared" si="402"/>
        <v>0.38127220417470675</v>
      </c>
    </row>
    <row r="2212" spans="1:17">
      <c r="A2212" s="60" t="s">
        <v>500</v>
      </c>
      <c r="B2212" s="62">
        <f>B2204+B2205</f>
        <v>0.54391757479990455</v>
      </c>
      <c r="C2212" s="62">
        <f t="shared" ref="C2212:O2212" si="403">C2204+C2205</f>
        <v>0.51324036598950395</v>
      </c>
      <c r="D2212" s="62">
        <f t="shared" si="403"/>
        <v>0.52006143092724655</v>
      </c>
      <c r="E2212" s="62">
        <f t="shared" si="403"/>
        <v>0.56800521208552479</v>
      </c>
      <c r="F2212" s="62">
        <f t="shared" si="403"/>
        <v>0.48901641887375646</v>
      </c>
      <c r="G2212" s="62">
        <f t="shared" si="403"/>
        <v>0.52516740177893051</v>
      </c>
      <c r="H2212" s="62">
        <f t="shared" si="403"/>
        <v>0.53253566209799208</v>
      </c>
      <c r="I2212" s="62">
        <f t="shared" si="403"/>
        <v>0.5536517960827827</v>
      </c>
      <c r="J2212" s="62">
        <f t="shared" si="403"/>
        <v>0.52302389174801234</v>
      </c>
      <c r="K2212" s="62">
        <f t="shared" si="403"/>
        <v>0.57346876526606338</v>
      </c>
      <c r="L2212" s="62">
        <f t="shared" si="403"/>
        <v>0.56050776857245366</v>
      </c>
      <c r="M2212" s="62">
        <f t="shared" si="403"/>
        <v>0.60053411378522625</v>
      </c>
      <c r="N2212" s="62">
        <f t="shared" si="403"/>
        <v>0.46115467251609105</v>
      </c>
      <c r="O2212" s="62">
        <f t="shared" si="403"/>
        <v>0.5350328923871861</v>
      </c>
      <c r="P2212" s="62">
        <f t="shared" ref="P2212:Q2212" si="404">P2204+P2205</f>
        <v>0.5227797364693243</v>
      </c>
      <c r="Q2212" s="62">
        <f t="shared" si="404"/>
        <v>0.5420894027369817</v>
      </c>
    </row>
    <row r="2213" spans="1:17">
      <c r="A2213"/>
    </row>
    <row r="2214" spans="1:17">
      <c r="A2214" s="64" t="s">
        <v>491</v>
      </c>
      <c r="B2214" s="65">
        <v>3.6192818985931203</v>
      </c>
      <c r="C2214" s="66">
        <v>3.5653905492741562</v>
      </c>
      <c r="D2214" s="67">
        <v>3.5273298886552973</v>
      </c>
      <c r="E2214" s="66">
        <v>3.6593242688837275</v>
      </c>
      <c r="F2214" s="67">
        <v>3.5137770140144999</v>
      </c>
      <c r="G2214" s="66">
        <v>3.5736506020944603</v>
      </c>
      <c r="H2214" s="66">
        <v>3.6126560676218298</v>
      </c>
      <c r="I2214" s="66">
        <v>3.617970925842851</v>
      </c>
      <c r="J2214" s="66">
        <v>3.5783333525369359</v>
      </c>
      <c r="K2214" s="66">
        <v>3.6615920343319139</v>
      </c>
      <c r="L2214" s="66">
        <v>3.6992626497205934</v>
      </c>
      <c r="M2214" s="66">
        <v>3.7556122241362928</v>
      </c>
      <c r="N2214" s="66">
        <v>3.5246640783883691</v>
      </c>
      <c r="O2214" s="66">
        <v>3.6330980798396664</v>
      </c>
      <c r="P2214" s="66">
        <v>3.5965741036331891</v>
      </c>
      <c r="Q2214" s="66">
        <v>3.6781316259777905</v>
      </c>
    </row>
    <row r="2215" spans="1:17">
      <c r="A2215"/>
    </row>
    <row r="2216" spans="1:17">
      <c r="A2216" s="51" t="s">
        <v>394</v>
      </c>
      <c r="B2216" s="51" t="s">
        <v>395</v>
      </c>
    </row>
    <row r="2217" spans="1:17">
      <c r="A2217" s="51" t="s">
        <v>396</v>
      </c>
      <c r="B2217" s="51" t="s">
        <v>602</v>
      </c>
    </row>
    <row r="2218" spans="1:17">
      <c r="A2218" s="48"/>
      <c r="B2218" s="49"/>
      <c r="C2218" s="49"/>
      <c r="D2218" s="49"/>
      <c r="E2218" s="49"/>
      <c r="F2218" s="49"/>
      <c r="G2218" s="49"/>
      <c r="H2218" s="49"/>
      <c r="I2218" s="49"/>
      <c r="J2218" s="49"/>
      <c r="K2218" s="49"/>
      <c r="L2218" s="49"/>
      <c r="M2218" s="49"/>
      <c r="N2218" s="49"/>
      <c r="O2218" s="49"/>
      <c r="P2218" s="49"/>
      <c r="Q2218" s="49"/>
    </row>
    <row r="2219" spans="1:17">
      <c r="A2219" s="18" t="s">
        <v>599</v>
      </c>
      <c r="B2219" s="1"/>
      <c r="C2219" s="1"/>
      <c r="D2219" s="1"/>
      <c r="E2219" s="1"/>
      <c r="F2219" s="1"/>
      <c r="G2219" s="1"/>
      <c r="H2219" s="1"/>
      <c r="I2219" s="1"/>
      <c r="J2219" s="1"/>
      <c r="K2219" s="1"/>
      <c r="L2219" s="1"/>
      <c r="M2219" s="1"/>
      <c r="N2219" s="1"/>
      <c r="O2219" s="1"/>
      <c r="P2219" s="1"/>
      <c r="Q2219" s="1"/>
    </row>
    <row r="2220" spans="1:17">
      <c r="A2220" s="18"/>
    </row>
    <row r="2221" spans="1:17">
      <c r="A2221" s="18"/>
      <c r="B2221" s="3" t="s">
        <v>48</v>
      </c>
      <c r="C2221" s="4" t="s">
        <v>49</v>
      </c>
      <c r="D2221" s="4" t="s">
        <v>0</v>
      </c>
      <c r="E2221" s="4" t="s">
        <v>1</v>
      </c>
      <c r="F2221" s="4" t="s">
        <v>2</v>
      </c>
      <c r="G2221" s="4" t="s">
        <v>3</v>
      </c>
      <c r="H2221" s="4" t="s">
        <v>4</v>
      </c>
      <c r="I2221" s="4" t="s">
        <v>5</v>
      </c>
      <c r="J2221" s="4" t="s">
        <v>6</v>
      </c>
      <c r="K2221" s="4" t="s">
        <v>7</v>
      </c>
      <c r="L2221" s="4" t="s">
        <v>8</v>
      </c>
      <c r="M2221" s="4" t="s">
        <v>9</v>
      </c>
      <c r="N2221" s="4" t="s">
        <v>15</v>
      </c>
      <c r="O2221" s="4" t="s">
        <v>588</v>
      </c>
      <c r="P2221" s="4" t="s">
        <v>589</v>
      </c>
      <c r="Q2221" s="4">
        <v>2024</v>
      </c>
    </row>
    <row r="2222" spans="1:17">
      <c r="A2222" s="15" t="s">
        <v>195</v>
      </c>
      <c r="B2222" s="5">
        <v>8.8590428134569202E-2</v>
      </c>
      <c r="C2222" s="6">
        <v>7.5178562398206819E-2</v>
      </c>
      <c r="D2222" s="6">
        <v>6.4472853740529384E-2</v>
      </c>
      <c r="E2222" s="6">
        <v>0.10537053169276354</v>
      </c>
      <c r="F2222" s="6">
        <v>8.1548951696593222E-2</v>
      </c>
      <c r="G2222" s="6">
        <v>9.3310339454845015E-2</v>
      </c>
      <c r="H2222" s="6">
        <v>8.3971544927740963E-2</v>
      </c>
      <c r="I2222" s="6">
        <v>8.5291081073709113E-2</v>
      </c>
      <c r="J2222" s="6">
        <v>7.0969933462950927E-2</v>
      </c>
      <c r="K2222" s="6">
        <v>7.25284186754485E-2</v>
      </c>
      <c r="L2222" s="6">
        <v>0.10852485301926323</v>
      </c>
      <c r="M2222" s="6">
        <v>0.17294818202636114</v>
      </c>
      <c r="N2222" s="6">
        <v>0.13017178597582035</v>
      </c>
      <c r="O2222" s="6">
        <v>0.165912993448385</v>
      </c>
      <c r="P2222" s="6">
        <v>0.14529858223557107</v>
      </c>
      <c r="Q2222" s="179">
        <v>0.11535745998625187</v>
      </c>
    </row>
    <row r="2223" spans="1:17">
      <c r="A2223" s="16" t="s">
        <v>176</v>
      </c>
      <c r="B2223" s="7">
        <v>0.21775898754756373</v>
      </c>
      <c r="C2223" s="8">
        <v>0.24983107735979407</v>
      </c>
      <c r="D2223" s="8">
        <v>0.23807255295786528</v>
      </c>
      <c r="E2223" s="8">
        <v>0.20055010258310899</v>
      </c>
      <c r="F2223" s="8">
        <v>0.2117962484825584</v>
      </c>
      <c r="G2223" s="8">
        <v>0.16693003837455631</v>
      </c>
      <c r="H2223" s="8">
        <v>0.16723169842035404</v>
      </c>
      <c r="I2223" s="8">
        <v>0.20136369624475742</v>
      </c>
      <c r="J2223" s="8">
        <v>0.19308871912201458</v>
      </c>
      <c r="K2223" s="8">
        <v>0.18798044938289593</v>
      </c>
      <c r="L2223" s="8">
        <v>0.1810892213970571</v>
      </c>
      <c r="M2223" s="8">
        <v>0.28110582458503275</v>
      </c>
      <c r="N2223" s="8">
        <v>0.2012967804777159</v>
      </c>
      <c r="O2223" s="8">
        <v>0.28446844639774732</v>
      </c>
      <c r="P2223" s="8">
        <v>0.27936011608143457</v>
      </c>
      <c r="Q2223" s="180">
        <v>0.26310003498694362</v>
      </c>
    </row>
    <row r="2224" spans="1:17">
      <c r="A2224" s="16" t="s">
        <v>12</v>
      </c>
      <c r="B2224" s="7">
        <v>0.49643694691232432</v>
      </c>
      <c r="C2224" s="8">
        <v>0.47941340791312875</v>
      </c>
      <c r="D2224" s="8">
        <v>0.47421935446606545</v>
      </c>
      <c r="E2224" s="8">
        <v>0.48160412050036738</v>
      </c>
      <c r="F2224" s="8">
        <v>0.48921655561790572</v>
      </c>
      <c r="G2224" s="8">
        <v>0.50835981184422374</v>
      </c>
      <c r="H2224" s="8">
        <v>0.4826883779295158</v>
      </c>
      <c r="I2224" s="8">
        <v>0.47137503039560419</v>
      </c>
      <c r="J2224" s="8">
        <v>0.46988786994413428</v>
      </c>
      <c r="K2224" s="8">
        <v>0.41234163205488317</v>
      </c>
      <c r="L2224" s="8">
        <v>0.43666085199667859</v>
      </c>
      <c r="M2224" s="8">
        <v>0.41424553435714384</v>
      </c>
      <c r="N2224" s="8">
        <v>0.41756368316277132</v>
      </c>
      <c r="O2224" s="8">
        <v>0.41175527531569711</v>
      </c>
      <c r="P2224" s="8">
        <v>0.46068332500686238</v>
      </c>
      <c r="Q2224" s="180">
        <v>0.45491862453365556</v>
      </c>
    </row>
    <row r="2225" spans="1:17">
      <c r="A2225" s="16" t="s">
        <v>177</v>
      </c>
      <c r="B2225" s="7">
        <v>0.17230879572093574</v>
      </c>
      <c r="C2225" s="8">
        <v>0.17395182438001416</v>
      </c>
      <c r="D2225" s="8">
        <v>0.2015711250242051</v>
      </c>
      <c r="E2225" s="8">
        <v>0.18784322911382301</v>
      </c>
      <c r="F2225" s="8">
        <v>0.17357013035016947</v>
      </c>
      <c r="G2225" s="8">
        <v>0.22345985045163202</v>
      </c>
      <c r="H2225" s="8">
        <v>0.24450112560176809</v>
      </c>
      <c r="I2225" s="8">
        <v>0.19711527580057234</v>
      </c>
      <c r="J2225" s="8">
        <v>0.2290571318944232</v>
      </c>
      <c r="K2225" s="8">
        <v>0.25043063728498477</v>
      </c>
      <c r="L2225" s="8">
        <v>0.22607675714051256</v>
      </c>
      <c r="M2225" s="8">
        <v>0.12053848627333971</v>
      </c>
      <c r="N2225" s="8">
        <v>0.21317235106347648</v>
      </c>
      <c r="O2225" s="8">
        <v>0.11899892660327877</v>
      </c>
      <c r="P2225" s="8">
        <v>0.10292001040033187</v>
      </c>
      <c r="Q2225" s="180">
        <v>0.14372825473782677</v>
      </c>
    </row>
    <row r="2226" spans="1:17">
      <c r="A2226" s="16" t="s">
        <v>196</v>
      </c>
      <c r="B2226" s="7">
        <v>2.4904841684607062E-2</v>
      </c>
      <c r="C2226" s="8">
        <v>2.162512794885621E-2</v>
      </c>
      <c r="D2226" s="8">
        <v>2.1664113811334665E-2</v>
      </c>
      <c r="E2226" s="8">
        <v>2.4632016109937087E-2</v>
      </c>
      <c r="F2226" s="8">
        <v>4.3868113852773227E-2</v>
      </c>
      <c r="G2226" s="8">
        <v>7.9399598747429689E-3</v>
      </c>
      <c r="H2226" s="8">
        <v>2.1607253120620985E-2</v>
      </c>
      <c r="I2226" s="8">
        <v>4.4854916485357013E-2</v>
      </c>
      <c r="J2226" s="8">
        <v>3.6996345576476936E-2</v>
      </c>
      <c r="K2226" s="8">
        <v>7.671886260178773E-2</v>
      </c>
      <c r="L2226" s="8">
        <v>4.764831644648846E-2</v>
      </c>
      <c r="M2226" s="8">
        <v>1.1161972758122434E-2</v>
      </c>
      <c r="N2226" s="8">
        <v>3.7795399320215972E-2</v>
      </c>
      <c r="O2226" s="8">
        <v>1.8864358234891836E-2</v>
      </c>
      <c r="P2226" s="8">
        <v>1.1737966275800036E-2</v>
      </c>
      <c r="Q2226" s="180">
        <v>2.2895625755322099E-2</v>
      </c>
    </row>
    <row r="2227" spans="1:17">
      <c r="A2227" s="17" t="s">
        <v>293</v>
      </c>
      <c r="B2227" s="9">
        <v>1</v>
      </c>
      <c r="C2227" s="10">
        <v>1</v>
      </c>
      <c r="D2227" s="10">
        <v>1</v>
      </c>
      <c r="E2227" s="10">
        <v>1</v>
      </c>
      <c r="F2227" s="10">
        <v>1</v>
      </c>
      <c r="G2227" s="10">
        <v>1</v>
      </c>
      <c r="H2227" s="10">
        <v>1</v>
      </c>
      <c r="I2227" s="10">
        <v>1</v>
      </c>
      <c r="J2227" s="10">
        <v>1</v>
      </c>
      <c r="K2227" s="10">
        <v>1</v>
      </c>
      <c r="L2227" s="10">
        <v>1</v>
      </c>
      <c r="M2227" s="10">
        <v>1</v>
      </c>
      <c r="N2227" s="10">
        <v>1</v>
      </c>
      <c r="O2227" s="10">
        <v>1</v>
      </c>
      <c r="P2227" s="10">
        <v>1</v>
      </c>
      <c r="Q2227" s="181">
        <v>1</v>
      </c>
    </row>
    <row r="2228" spans="1:17">
      <c r="A2228" s="30" t="s">
        <v>295</v>
      </c>
      <c r="B2228" s="29">
        <v>500.0009700000013</v>
      </c>
      <c r="C2228" s="28">
        <v>499.9995849999998</v>
      </c>
      <c r="D2228" s="28">
        <v>500.00222000000019</v>
      </c>
      <c r="E2228" s="28">
        <v>499.99946999999986</v>
      </c>
      <c r="F2228" s="28">
        <v>500.0001367989056</v>
      </c>
      <c r="G2228" s="28">
        <v>499.99956879328221</v>
      </c>
      <c r="H2228" s="28">
        <v>499.99992685674192</v>
      </c>
      <c r="I2228" s="28">
        <v>500.00029017300113</v>
      </c>
      <c r="J2228" s="28">
        <v>499.99999990997662</v>
      </c>
      <c r="K2228" s="28">
        <v>499.99974013608391</v>
      </c>
      <c r="L2228" s="28">
        <v>499.99466346101576</v>
      </c>
      <c r="M2228" s="28">
        <v>500.00039894996314</v>
      </c>
      <c r="N2228" s="28">
        <v>499.99983211899439</v>
      </c>
      <c r="O2228" s="28">
        <v>499.99999999999989</v>
      </c>
      <c r="P2228" s="28">
        <v>499.99999999999989</v>
      </c>
      <c r="Q2228" s="28">
        <v>499.99972602251944</v>
      </c>
    </row>
    <row r="2229" spans="1:17">
      <c r="A2229" s="22" t="s">
        <v>294</v>
      </c>
      <c r="B2229" s="21">
        <v>807</v>
      </c>
      <c r="C2229" s="20">
        <v>557</v>
      </c>
      <c r="D2229" s="20">
        <v>904</v>
      </c>
      <c r="E2229" s="20">
        <v>589</v>
      </c>
      <c r="F2229" s="20">
        <v>735</v>
      </c>
      <c r="G2229" s="20">
        <v>353</v>
      </c>
      <c r="H2229" s="20">
        <v>700</v>
      </c>
      <c r="I2229" s="20">
        <v>351</v>
      </c>
      <c r="J2229" s="20">
        <v>700</v>
      </c>
      <c r="K2229" s="20">
        <v>607</v>
      </c>
      <c r="L2229" s="20">
        <v>628</v>
      </c>
      <c r="M2229" s="20">
        <v>640</v>
      </c>
      <c r="N2229" s="20">
        <v>607</v>
      </c>
      <c r="O2229" s="20">
        <v>812</v>
      </c>
      <c r="P2229" s="20">
        <v>816</v>
      </c>
      <c r="Q2229" s="27">
        <v>722</v>
      </c>
    </row>
    <row r="2230" spans="1:17">
      <c r="A2230"/>
    </row>
    <row r="2231" spans="1:17">
      <c r="A2231" s="61" t="s">
        <v>499</v>
      </c>
      <c r="B2231" s="62">
        <f>B2222+B2223</f>
        <v>0.30634941568213292</v>
      </c>
      <c r="C2231" s="62">
        <f t="shared" ref="C2231:O2231" si="405">C2222+C2223</f>
        <v>0.3250096397580009</v>
      </c>
      <c r="D2231" s="62">
        <f t="shared" si="405"/>
        <v>0.30254540669839469</v>
      </c>
      <c r="E2231" s="62">
        <f t="shared" si="405"/>
        <v>0.30592063427587252</v>
      </c>
      <c r="F2231" s="62">
        <f t="shared" si="405"/>
        <v>0.29334520017915161</v>
      </c>
      <c r="G2231" s="62">
        <f t="shared" si="405"/>
        <v>0.26024037782940135</v>
      </c>
      <c r="H2231" s="62">
        <f t="shared" si="405"/>
        <v>0.25120324334809502</v>
      </c>
      <c r="I2231" s="62">
        <f t="shared" si="405"/>
        <v>0.28665477731846656</v>
      </c>
      <c r="J2231" s="62">
        <f t="shared" si="405"/>
        <v>0.26405865258496553</v>
      </c>
      <c r="K2231" s="62">
        <f t="shared" si="405"/>
        <v>0.26050886805834444</v>
      </c>
      <c r="L2231" s="62">
        <f t="shared" si="405"/>
        <v>0.28961407441632037</v>
      </c>
      <c r="M2231" s="62">
        <f t="shared" si="405"/>
        <v>0.45405400661139389</v>
      </c>
      <c r="N2231" s="62">
        <f t="shared" si="405"/>
        <v>0.33146856645353628</v>
      </c>
      <c r="O2231" s="62">
        <f t="shared" si="405"/>
        <v>0.45038143984613233</v>
      </c>
      <c r="P2231" s="62">
        <f t="shared" ref="P2231:Q2231" si="406">P2222+P2223</f>
        <v>0.42465869831700565</v>
      </c>
      <c r="Q2231" s="62">
        <f t="shared" si="406"/>
        <v>0.37845749497319547</v>
      </c>
    </row>
    <row r="2232" spans="1:17">
      <c r="A2232" s="63" t="s">
        <v>489</v>
      </c>
      <c r="B2232" s="62">
        <f>B2224</f>
        <v>0.49643694691232432</v>
      </c>
      <c r="C2232" s="62">
        <f t="shared" ref="C2232:O2232" si="407">C2224</f>
        <v>0.47941340791312875</v>
      </c>
      <c r="D2232" s="62">
        <f t="shared" si="407"/>
        <v>0.47421935446606545</v>
      </c>
      <c r="E2232" s="62">
        <f t="shared" si="407"/>
        <v>0.48160412050036738</v>
      </c>
      <c r="F2232" s="62">
        <f t="shared" si="407"/>
        <v>0.48921655561790572</v>
      </c>
      <c r="G2232" s="62">
        <f t="shared" si="407"/>
        <v>0.50835981184422374</v>
      </c>
      <c r="H2232" s="62">
        <f t="shared" si="407"/>
        <v>0.4826883779295158</v>
      </c>
      <c r="I2232" s="62">
        <f t="shared" si="407"/>
        <v>0.47137503039560419</v>
      </c>
      <c r="J2232" s="62">
        <f t="shared" si="407"/>
        <v>0.46988786994413428</v>
      </c>
      <c r="K2232" s="62">
        <f t="shared" si="407"/>
        <v>0.41234163205488317</v>
      </c>
      <c r="L2232" s="62">
        <f t="shared" si="407"/>
        <v>0.43666085199667859</v>
      </c>
      <c r="M2232" s="62">
        <f t="shared" si="407"/>
        <v>0.41424553435714384</v>
      </c>
      <c r="N2232" s="62">
        <f t="shared" si="407"/>
        <v>0.41756368316277132</v>
      </c>
      <c r="O2232" s="62">
        <f t="shared" si="407"/>
        <v>0.41175527531569711</v>
      </c>
      <c r="P2232" s="62">
        <f t="shared" ref="P2232:Q2232" si="408">P2224</f>
        <v>0.46068332500686238</v>
      </c>
      <c r="Q2232" s="62">
        <f t="shared" si="408"/>
        <v>0.45491862453365556</v>
      </c>
    </row>
    <row r="2233" spans="1:17">
      <c r="A2233" s="60" t="s">
        <v>500</v>
      </c>
      <c r="B2233" s="62">
        <f>B2225+B2226</f>
        <v>0.19721363740554282</v>
      </c>
      <c r="C2233" s="62">
        <f t="shared" ref="C2233:O2233" si="409">C2225+C2226</f>
        <v>0.19557695232887037</v>
      </c>
      <c r="D2233" s="62">
        <f t="shared" si="409"/>
        <v>0.22323523883553975</v>
      </c>
      <c r="E2233" s="62">
        <f t="shared" si="409"/>
        <v>0.2124752452237601</v>
      </c>
      <c r="F2233" s="62">
        <f t="shared" si="409"/>
        <v>0.21743824420294269</v>
      </c>
      <c r="G2233" s="62">
        <f t="shared" si="409"/>
        <v>0.23139981032637499</v>
      </c>
      <c r="H2233" s="62">
        <f t="shared" si="409"/>
        <v>0.26610837872238907</v>
      </c>
      <c r="I2233" s="62">
        <f t="shared" si="409"/>
        <v>0.24197019228592936</v>
      </c>
      <c r="J2233" s="62">
        <f t="shared" si="409"/>
        <v>0.26605347747090013</v>
      </c>
      <c r="K2233" s="62">
        <f t="shared" si="409"/>
        <v>0.3271494998867725</v>
      </c>
      <c r="L2233" s="62">
        <f t="shared" si="409"/>
        <v>0.27372507358700104</v>
      </c>
      <c r="M2233" s="62">
        <f t="shared" si="409"/>
        <v>0.13170045903146216</v>
      </c>
      <c r="N2233" s="62">
        <f t="shared" si="409"/>
        <v>0.25096775038369246</v>
      </c>
      <c r="O2233" s="62">
        <f t="shared" si="409"/>
        <v>0.13786328483817059</v>
      </c>
      <c r="P2233" s="62">
        <f t="shared" ref="P2233:Q2233" si="410">P2225+P2226</f>
        <v>0.11465797667613191</v>
      </c>
      <c r="Q2233" s="62">
        <f t="shared" si="410"/>
        <v>0.16662388049314886</v>
      </c>
    </row>
    <row r="2234" spans="1:17">
      <c r="A2234"/>
    </row>
    <row r="2235" spans="1:17">
      <c r="A2235" s="64" t="s">
        <v>491</v>
      </c>
      <c r="B2235" s="65">
        <v>2.8271786352734458</v>
      </c>
      <c r="C2235" s="66">
        <v>2.8170138781215166</v>
      </c>
      <c r="D2235" s="67">
        <v>2.8778810922079527</v>
      </c>
      <c r="E2235" s="66">
        <v>2.8258160953650586</v>
      </c>
      <c r="F2235" s="67">
        <v>2.8864122061799722</v>
      </c>
      <c r="G2235" s="66">
        <v>2.8857890529168708</v>
      </c>
      <c r="H2235" s="66">
        <v>2.9525408435671765</v>
      </c>
      <c r="I2235" s="66">
        <v>2.9148792503791103</v>
      </c>
      <c r="J2235" s="66">
        <v>2.9680212369994607</v>
      </c>
      <c r="K2235" s="66">
        <v>3.0708310757547661</v>
      </c>
      <c r="L2235" s="66">
        <v>2.9232344625979052</v>
      </c>
      <c r="M2235" s="66">
        <v>2.5158602431518329</v>
      </c>
      <c r="N2235" s="66">
        <v>2.8271227972745523</v>
      </c>
      <c r="O2235" s="66">
        <v>2.5404332097785445</v>
      </c>
      <c r="P2235" s="66">
        <v>2.556438662399354</v>
      </c>
      <c r="Q2235" s="66">
        <v>2.6957045512890234</v>
      </c>
    </row>
    <row r="2236" spans="1:17">
      <c r="A2236"/>
    </row>
    <row r="2237" spans="1:17">
      <c r="A2237" s="51" t="s">
        <v>394</v>
      </c>
      <c r="B2237" s="51" t="s">
        <v>395</v>
      </c>
    </row>
    <row r="2238" spans="1:17">
      <c r="A2238" s="51" t="s">
        <v>396</v>
      </c>
      <c r="B2238" s="51" t="s">
        <v>602</v>
      </c>
    </row>
    <row r="2239" spans="1:17">
      <c r="A2239" s="48"/>
      <c r="B2239" s="49"/>
      <c r="C2239" s="49"/>
      <c r="D2239" s="49"/>
      <c r="E2239" s="49"/>
      <c r="F2239" s="49"/>
      <c r="G2239" s="49"/>
      <c r="H2239" s="49"/>
      <c r="I2239" s="49"/>
      <c r="J2239" s="49"/>
      <c r="K2239" s="49"/>
      <c r="L2239" s="49"/>
      <c r="M2239" s="49"/>
      <c r="N2239" s="49"/>
      <c r="O2239" s="49"/>
      <c r="P2239" s="49"/>
      <c r="Q2239" s="49"/>
    </row>
    <row r="2240" spans="1:17">
      <c r="A2240" s="18" t="s">
        <v>600</v>
      </c>
      <c r="B2240" s="1"/>
      <c r="C2240" s="1"/>
      <c r="D2240" s="1"/>
      <c r="E2240" s="1"/>
      <c r="F2240" s="1"/>
      <c r="G2240" s="1"/>
      <c r="H2240" s="1"/>
      <c r="I2240" s="1"/>
      <c r="J2240" s="1"/>
      <c r="K2240" s="1"/>
      <c r="L2240" s="1"/>
      <c r="M2240" s="1"/>
      <c r="N2240" s="1"/>
      <c r="O2240" s="1"/>
      <c r="P2240" s="1"/>
      <c r="Q2240" s="1"/>
    </row>
    <row r="2242" spans="1:17">
      <c r="B2242" s="3" t="s">
        <v>48</v>
      </c>
      <c r="C2242" s="4" t="s">
        <v>49</v>
      </c>
      <c r="D2242" s="4" t="s">
        <v>0</v>
      </c>
      <c r="E2242" s="4" t="s">
        <v>1</v>
      </c>
      <c r="F2242" s="4" t="s">
        <v>2</v>
      </c>
      <c r="G2242" s="4" t="s">
        <v>3</v>
      </c>
      <c r="H2242" s="4" t="s">
        <v>4</v>
      </c>
      <c r="I2242" s="4" t="s">
        <v>5</v>
      </c>
      <c r="J2242" s="4" t="s">
        <v>6</v>
      </c>
      <c r="K2242" s="4" t="s">
        <v>7</v>
      </c>
      <c r="L2242" s="4" t="s">
        <v>8</v>
      </c>
      <c r="M2242" s="4" t="s">
        <v>9</v>
      </c>
      <c r="N2242" s="4" t="s">
        <v>15</v>
      </c>
      <c r="O2242" s="4" t="s">
        <v>588</v>
      </c>
      <c r="P2242" s="4" t="s">
        <v>589</v>
      </c>
      <c r="Q2242" s="4">
        <v>2024</v>
      </c>
    </row>
    <row r="2243" spans="1:17">
      <c r="A2243" s="15" t="s">
        <v>195</v>
      </c>
      <c r="B2243" s="5">
        <v>2.1641818014872961E-2</v>
      </c>
      <c r="C2243" s="6">
        <v>5.1939843110069793E-3</v>
      </c>
      <c r="D2243" s="6">
        <v>1.7256553380903001E-2</v>
      </c>
      <c r="E2243" s="6">
        <v>2.2177923508598929E-2</v>
      </c>
      <c r="F2243" s="6">
        <v>1.8906013979202739E-2</v>
      </c>
      <c r="G2243" s="6">
        <v>2.0406444303711236E-2</v>
      </c>
      <c r="H2243" s="6">
        <v>2.9074156888508732E-2</v>
      </c>
      <c r="I2243" s="6">
        <v>1.6132738981992453E-2</v>
      </c>
      <c r="J2243" s="6">
        <v>1.5094496824861182E-2</v>
      </c>
      <c r="K2243" s="6">
        <v>2.2009803065657151E-2</v>
      </c>
      <c r="L2243" s="6">
        <v>4.3642440202118452E-2</v>
      </c>
      <c r="M2243" s="6">
        <v>4.1462038744393824E-2</v>
      </c>
      <c r="N2243" s="6">
        <v>4.7005018636476714E-2</v>
      </c>
      <c r="O2243" s="6">
        <v>2.9982579739481201E-2</v>
      </c>
      <c r="P2243" s="6">
        <v>4.2862566819774663E-2</v>
      </c>
      <c r="Q2243" s="179">
        <v>2.6212946922587372E-2</v>
      </c>
    </row>
    <row r="2244" spans="1:17">
      <c r="A2244" s="16" t="s">
        <v>176</v>
      </c>
      <c r="B2244" s="7">
        <v>4.2538307475683296E-2</v>
      </c>
      <c r="C2244" s="8">
        <v>8.1559227694158978E-2</v>
      </c>
      <c r="D2244" s="8">
        <v>7.8751120345025738E-2</v>
      </c>
      <c r="E2244" s="8">
        <v>6.2990326769746405E-2</v>
      </c>
      <c r="F2244" s="8">
        <v>7.1504358001543589E-2</v>
      </c>
      <c r="G2244" s="8">
        <v>9.1718035409001419E-2</v>
      </c>
      <c r="H2244" s="8">
        <v>8.2715528711000519E-2</v>
      </c>
      <c r="I2244" s="8">
        <v>7.8512353528008352E-2</v>
      </c>
      <c r="J2244" s="8">
        <v>7.5184378306286576E-2</v>
      </c>
      <c r="K2244" s="8">
        <v>7.8679779473049202E-2</v>
      </c>
      <c r="L2244" s="8">
        <v>7.8962662603932227E-2</v>
      </c>
      <c r="M2244" s="8">
        <v>0.12452048247374338</v>
      </c>
      <c r="N2244" s="8">
        <v>0.10451586627131797</v>
      </c>
      <c r="O2244" s="8">
        <v>0.11719035508295658</v>
      </c>
      <c r="P2244" s="8">
        <v>9.5239551528603569E-2</v>
      </c>
      <c r="Q2244" s="180">
        <v>8.5775958079230594E-2</v>
      </c>
    </row>
    <row r="2245" spans="1:17">
      <c r="A2245" s="16" t="s">
        <v>12</v>
      </c>
      <c r="B2245" s="7">
        <v>0.35282863551244686</v>
      </c>
      <c r="C2245" s="8">
        <v>0.39383149688014235</v>
      </c>
      <c r="D2245" s="8">
        <v>0.34573705492747647</v>
      </c>
      <c r="E2245" s="8">
        <v>0.34058632102150027</v>
      </c>
      <c r="F2245" s="8">
        <v>0.42226677913357635</v>
      </c>
      <c r="G2245" s="8">
        <v>0.42955211669498733</v>
      </c>
      <c r="H2245" s="8">
        <v>0.41517611655760267</v>
      </c>
      <c r="I2245" s="8">
        <v>0.36756192723509967</v>
      </c>
      <c r="J2245" s="8">
        <v>0.40916972758866971</v>
      </c>
      <c r="K2245" s="8">
        <v>0.31216160741380738</v>
      </c>
      <c r="L2245" s="8">
        <v>0.37862776232654854</v>
      </c>
      <c r="M2245" s="8">
        <v>0.40395534636409247</v>
      </c>
      <c r="N2245" s="8">
        <v>0.37595251517728762</v>
      </c>
      <c r="O2245" s="8">
        <v>0.48561195395932716</v>
      </c>
      <c r="P2245" s="8">
        <v>0.5151356618359435</v>
      </c>
      <c r="Q2245" s="180">
        <v>0.44308635254400558</v>
      </c>
    </row>
    <row r="2246" spans="1:17">
      <c r="A2246" s="16" t="s">
        <v>177</v>
      </c>
      <c r="B2246" s="7">
        <v>0.47879859113073436</v>
      </c>
      <c r="C2246" s="8">
        <v>0.43626430209937078</v>
      </c>
      <c r="D2246" s="8">
        <v>0.45366367573327915</v>
      </c>
      <c r="E2246" s="8">
        <v>0.46277789054456392</v>
      </c>
      <c r="F2246" s="8">
        <v>0.4038589866322882</v>
      </c>
      <c r="G2246" s="8">
        <v>0.40417500453486127</v>
      </c>
      <c r="H2246" s="8">
        <v>0.40552588620750546</v>
      </c>
      <c r="I2246" s="8">
        <v>0.44292938760184347</v>
      </c>
      <c r="J2246" s="8">
        <v>0.41700637913251415</v>
      </c>
      <c r="K2246" s="8">
        <v>0.46687059378672802</v>
      </c>
      <c r="L2246" s="8">
        <v>0.40552978006600704</v>
      </c>
      <c r="M2246" s="8">
        <v>0.33076292736483337</v>
      </c>
      <c r="N2246" s="8">
        <v>0.39503286943318972</v>
      </c>
      <c r="O2246" s="8">
        <v>0.30339007036603299</v>
      </c>
      <c r="P2246" s="8">
        <v>0.30011121972659133</v>
      </c>
      <c r="Q2246" s="180">
        <v>0.37004706661738701</v>
      </c>
    </row>
    <row r="2247" spans="1:17">
      <c r="A2247" s="16" t="s">
        <v>196</v>
      </c>
      <c r="B2247" s="7">
        <v>0.10419264786626264</v>
      </c>
      <c r="C2247" s="8">
        <v>8.3150989015320864E-2</v>
      </c>
      <c r="D2247" s="8">
        <v>0.10459159561331552</v>
      </c>
      <c r="E2247" s="8">
        <v>0.11146753815559046</v>
      </c>
      <c r="F2247" s="8">
        <v>8.3463862253389157E-2</v>
      </c>
      <c r="G2247" s="8">
        <v>5.4148399057438817E-2</v>
      </c>
      <c r="H2247" s="8">
        <v>6.7508311635382526E-2</v>
      </c>
      <c r="I2247" s="8">
        <v>9.4863592653056023E-2</v>
      </c>
      <c r="J2247" s="8">
        <v>8.3545018147668404E-2</v>
      </c>
      <c r="K2247" s="8">
        <v>0.12027821626075828</v>
      </c>
      <c r="L2247" s="8">
        <v>9.3237354801393849E-2</v>
      </c>
      <c r="M2247" s="8">
        <v>9.9299205052936823E-2</v>
      </c>
      <c r="N2247" s="8">
        <v>7.7493730481727988E-2</v>
      </c>
      <c r="O2247" s="8">
        <v>6.3825040852202003E-2</v>
      </c>
      <c r="P2247" s="8">
        <v>4.6651000089087041E-2</v>
      </c>
      <c r="Q2247" s="180">
        <v>7.4877675836789406E-2</v>
      </c>
    </row>
    <row r="2248" spans="1:17">
      <c r="A2248" s="17" t="s">
        <v>293</v>
      </c>
      <c r="B2248" s="9">
        <v>1</v>
      </c>
      <c r="C2248" s="10">
        <v>1</v>
      </c>
      <c r="D2248" s="10">
        <v>1</v>
      </c>
      <c r="E2248" s="10">
        <v>1</v>
      </c>
      <c r="F2248" s="10">
        <v>1</v>
      </c>
      <c r="G2248" s="10">
        <v>1</v>
      </c>
      <c r="H2248" s="10">
        <v>1</v>
      </c>
      <c r="I2248" s="10">
        <v>1</v>
      </c>
      <c r="J2248" s="10">
        <v>1</v>
      </c>
      <c r="K2248" s="10">
        <v>1</v>
      </c>
      <c r="L2248" s="10">
        <v>1</v>
      </c>
      <c r="M2248" s="10">
        <v>1</v>
      </c>
      <c r="N2248" s="10">
        <v>1</v>
      </c>
      <c r="O2248" s="10">
        <v>1</v>
      </c>
      <c r="P2248" s="10">
        <v>1</v>
      </c>
      <c r="Q2248" s="181">
        <v>1</v>
      </c>
    </row>
    <row r="2249" spans="1:17">
      <c r="A2249" s="30" t="s">
        <v>295</v>
      </c>
      <c r="B2249" s="29">
        <v>500.0009700000021</v>
      </c>
      <c r="C2249" s="28">
        <v>499.99958499999985</v>
      </c>
      <c r="D2249" s="28">
        <v>500.0022199999998</v>
      </c>
      <c r="E2249" s="28">
        <v>499.9994699999998</v>
      </c>
      <c r="F2249" s="28">
        <v>500.00013679890571</v>
      </c>
      <c r="G2249" s="28">
        <v>499.99956879328221</v>
      </c>
      <c r="H2249" s="28">
        <v>499.99992685674175</v>
      </c>
      <c r="I2249" s="28">
        <v>500.00029017300108</v>
      </c>
      <c r="J2249" s="28">
        <v>499.99999990997668</v>
      </c>
      <c r="K2249" s="28">
        <v>499.99974013608369</v>
      </c>
      <c r="L2249" s="28">
        <v>499.99466346101588</v>
      </c>
      <c r="M2249" s="28">
        <v>500.00039894996291</v>
      </c>
      <c r="N2249" s="28">
        <v>499.99983211899416</v>
      </c>
      <c r="O2249" s="28">
        <v>499.99999999999989</v>
      </c>
      <c r="P2249" s="28">
        <v>499.99999999999989</v>
      </c>
      <c r="Q2249" s="28">
        <v>499.99972602251944</v>
      </c>
    </row>
    <row r="2250" spans="1:17">
      <c r="A2250" s="22" t="s">
        <v>294</v>
      </c>
      <c r="B2250" s="21">
        <v>807</v>
      </c>
      <c r="C2250" s="20">
        <v>557</v>
      </c>
      <c r="D2250" s="20">
        <v>904</v>
      </c>
      <c r="E2250" s="20">
        <v>589</v>
      </c>
      <c r="F2250" s="20">
        <v>735</v>
      </c>
      <c r="G2250" s="20">
        <v>353</v>
      </c>
      <c r="H2250" s="20">
        <v>700</v>
      </c>
      <c r="I2250" s="20">
        <v>351</v>
      </c>
      <c r="J2250" s="20">
        <v>700</v>
      </c>
      <c r="K2250" s="20">
        <v>607</v>
      </c>
      <c r="L2250" s="20">
        <v>628</v>
      </c>
      <c r="M2250" s="27">
        <v>640</v>
      </c>
      <c r="N2250" s="27">
        <v>607</v>
      </c>
      <c r="O2250" s="27">
        <v>812</v>
      </c>
      <c r="P2250" s="27">
        <v>816</v>
      </c>
      <c r="Q2250" s="27">
        <v>722</v>
      </c>
    </row>
    <row r="2251" spans="1:17">
      <c r="A2251"/>
    </row>
    <row r="2252" spans="1:17">
      <c r="A2252" s="61" t="s">
        <v>499</v>
      </c>
      <c r="B2252" s="62">
        <f>B2243+B2244</f>
        <v>6.4180125490556253E-2</v>
      </c>
      <c r="C2252" s="62">
        <f t="shared" ref="C2252:O2252" si="411">C2243+C2244</f>
        <v>8.6753212005165961E-2</v>
      </c>
      <c r="D2252" s="62">
        <f t="shared" si="411"/>
        <v>9.6007673725928735E-2</v>
      </c>
      <c r="E2252" s="62">
        <f t="shared" si="411"/>
        <v>8.5168250278345334E-2</v>
      </c>
      <c r="F2252" s="62">
        <f t="shared" si="411"/>
        <v>9.0410371980746335E-2</v>
      </c>
      <c r="G2252" s="62">
        <f t="shared" si="411"/>
        <v>0.11212447971271265</v>
      </c>
      <c r="H2252" s="62">
        <f t="shared" si="411"/>
        <v>0.11178968559950925</v>
      </c>
      <c r="I2252" s="62">
        <f t="shared" si="411"/>
        <v>9.4645092510000806E-2</v>
      </c>
      <c r="J2252" s="62">
        <f t="shared" si="411"/>
        <v>9.0278875131147754E-2</v>
      </c>
      <c r="K2252" s="62">
        <f t="shared" si="411"/>
        <v>0.10068958253870636</v>
      </c>
      <c r="L2252" s="62">
        <f t="shared" si="411"/>
        <v>0.12260510280605068</v>
      </c>
      <c r="M2252" s="62">
        <f t="shared" si="411"/>
        <v>0.1659825212181372</v>
      </c>
      <c r="N2252" s="62">
        <f t="shared" si="411"/>
        <v>0.1515208849077947</v>
      </c>
      <c r="O2252" s="62">
        <f t="shared" si="411"/>
        <v>0.14717293482243779</v>
      </c>
      <c r="P2252" s="62">
        <f t="shared" ref="P2252:Q2252" si="412">P2243+P2244</f>
        <v>0.13810211834837824</v>
      </c>
      <c r="Q2252" s="62">
        <f t="shared" si="412"/>
        <v>0.11198890500181796</v>
      </c>
    </row>
    <row r="2253" spans="1:17">
      <c r="A2253" s="63" t="s">
        <v>489</v>
      </c>
      <c r="B2253" s="62">
        <f>B2245</f>
        <v>0.35282863551244686</v>
      </c>
      <c r="C2253" s="62">
        <f t="shared" ref="C2253:O2253" si="413">C2245</f>
        <v>0.39383149688014235</v>
      </c>
      <c r="D2253" s="62">
        <f t="shared" si="413"/>
        <v>0.34573705492747647</v>
      </c>
      <c r="E2253" s="62">
        <f t="shared" si="413"/>
        <v>0.34058632102150027</v>
      </c>
      <c r="F2253" s="62">
        <f t="shared" si="413"/>
        <v>0.42226677913357635</v>
      </c>
      <c r="G2253" s="62">
        <f t="shared" si="413"/>
        <v>0.42955211669498733</v>
      </c>
      <c r="H2253" s="62">
        <f t="shared" si="413"/>
        <v>0.41517611655760267</v>
      </c>
      <c r="I2253" s="62">
        <f t="shared" si="413"/>
        <v>0.36756192723509967</v>
      </c>
      <c r="J2253" s="62">
        <f t="shared" si="413"/>
        <v>0.40916972758866971</v>
      </c>
      <c r="K2253" s="62">
        <f t="shared" si="413"/>
        <v>0.31216160741380738</v>
      </c>
      <c r="L2253" s="62">
        <f t="shared" si="413"/>
        <v>0.37862776232654854</v>
      </c>
      <c r="M2253" s="62">
        <f t="shared" si="413"/>
        <v>0.40395534636409247</v>
      </c>
      <c r="N2253" s="62">
        <f t="shared" si="413"/>
        <v>0.37595251517728762</v>
      </c>
      <c r="O2253" s="62">
        <f t="shared" si="413"/>
        <v>0.48561195395932716</v>
      </c>
      <c r="P2253" s="62">
        <f t="shared" ref="P2253:Q2253" si="414">P2245</f>
        <v>0.5151356618359435</v>
      </c>
      <c r="Q2253" s="62">
        <f t="shared" si="414"/>
        <v>0.44308635254400558</v>
      </c>
    </row>
    <row r="2254" spans="1:17">
      <c r="A2254" s="60" t="s">
        <v>500</v>
      </c>
      <c r="B2254" s="62">
        <f>B2246+B2247</f>
        <v>0.58299123899699701</v>
      </c>
      <c r="C2254" s="62">
        <f t="shared" ref="C2254:O2254" si="415">C2246+C2247</f>
        <v>0.51941529111469165</v>
      </c>
      <c r="D2254" s="62">
        <f t="shared" si="415"/>
        <v>0.55825527134659469</v>
      </c>
      <c r="E2254" s="62">
        <f t="shared" si="415"/>
        <v>0.57424542870015438</v>
      </c>
      <c r="F2254" s="62">
        <f t="shared" si="415"/>
        <v>0.48732284888567734</v>
      </c>
      <c r="G2254" s="62">
        <f t="shared" si="415"/>
        <v>0.45832340359230006</v>
      </c>
      <c r="H2254" s="62">
        <f t="shared" si="415"/>
        <v>0.47303419784288797</v>
      </c>
      <c r="I2254" s="62">
        <f t="shared" si="415"/>
        <v>0.53779298025489952</v>
      </c>
      <c r="J2254" s="62">
        <f t="shared" si="415"/>
        <v>0.5005513972801825</v>
      </c>
      <c r="K2254" s="62">
        <f t="shared" si="415"/>
        <v>0.58714881004748631</v>
      </c>
      <c r="L2254" s="62">
        <f t="shared" si="415"/>
        <v>0.49876713486740087</v>
      </c>
      <c r="M2254" s="62">
        <f t="shared" si="415"/>
        <v>0.43006213241777019</v>
      </c>
      <c r="N2254" s="62">
        <f t="shared" si="415"/>
        <v>0.47252659991491769</v>
      </c>
      <c r="O2254" s="62">
        <f t="shared" si="415"/>
        <v>0.36721511121823502</v>
      </c>
      <c r="P2254" s="62">
        <f t="shared" ref="P2254:Q2254" si="416">P2246+P2247</f>
        <v>0.34676221981567834</v>
      </c>
      <c r="Q2254" s="62">
        <f t="shared" si="416"/>
        <v>0.4449247424541764</v>
      </c>
    </row>
    <row r="2255" spans="1:17">
      <c r="A2255"/>
    </row>
    <row r="2256" spans="1:17">
      <c r="A2256" s="64" t="s">
        <v>491</v>
      </c>
      <c r="B2256" s="65">
        <v>3.6013619433578281</v>
      </c>
      <c r="C2256" s="66">
        <v>3.5106190838138378</v>
      </c>
      <c r="D2256" s="67">
        <v>3.5495826398530759</v>
      </c>
      <c r="E2256" s="66">
        <v>3.5783667930687981</v>
      </c>
      <c r="F2256" s="67">
        <v>3.4614703251791163</v>
      </c>
      <c r="G2256" s="66">
        <v>3.379940878633314</v>
      </c>
      <c r="H2256" s="66">
        <v>3.3996786669902508</v>
      </c>
      <c r="I2256" s="66">
        <v>3.5218787414159625</v>
      </c>
      <c r="J2256" s="66">
        <v>3.4787230434718404</v>
      </c>
      <c r="K2256" s="66">
        <v>3.5847276407038855</v>
      </c>
      <c r="L2256" s="66">
        <v>3.4257569466606284</v>
      </c>
      <c r="M2256" s="66">
        <v>3.3219167775081804</v>
      </c>
      <c r="N2256" s="66">
        <v>3.3514944268523728</v>
      </c>
      <c r="O2256" s="66">
        <v>3.2538846375085195</v>
      </c>
      <c r="P2256" s="66">
        <v>3.2124485347366121</v>
      </c>
      <c r="Q2256" s="66">
        <v>3.3816005663665556</v>
      </c>
    </row>
    <row r="2257" spans="1:17">
      <c r="A2257"/>
    </row>
    <row r="2258" spans="1:17">
      <c r="A2258" s="51" t="s">
        <v>394</v>
      </c>
      <c r="B2258" s="51" t="s">
        <v>395</v>
      </c>
    </row>
    <row r="2259" spans="1:17">
      <c r="A2259" s="51" t="s">
        <v>396</v>
      </c>
      <c r="B2259" s="51" t="s">
        <v>602</v>
      </c>
    </row>
    <row r="2260" spans="1:17">
      <c r="A2260" s="48"/>
      <c r="B2260" s="49"/>
      <c r="C2260" s="49"/>
      <c r="D2260" s="49"/>
      <c r="E2260" s="49"/>
      <c r="F2260" s="49"/>
      <c r="G2260" s="49"/>
      <c r="H2260" s="49"/>
      <c r="I2260" s="49"/>
      <c r="J2260" s="49"/>
      <c r="K2260" s="49"/>
      <c r="L2260" s="49"/>
      <c r="M2260" s="49"/>
      <c r="N2260" s="49"/>
      <c r="O2260" s="49"/>
      <c r="P2260" s="49"/>
      <c r="Q2260" s="49"/>
    </row>
    <row r="2261" spans="1:17">
      <c r="A2261" s="18" t="s">
        <v>601</v>
      </c>
      <c r="B2261" s="1"/>
      <c r="C2261" s="1"/>
      <c r="D2261" s="1"/>
      <c r="E2261" s="1"/>
      <c r="F2261" s="1"/>
      <c r="G2261" s="1"/>
      <c r="H2261" s="1"/>
      <c r="I2261" s="1"/>
      <c r="J2261" s="1"/>
      <c r="K2261" s="1"/>
      <c r="L2261" s="1"/>
      <c r="M2261" s="1"/>
      <c r="N2261" s="2"/>
      <c r="O2261" s="2"/>
      <c r="P2261" s="2"/>
      <c r="Q2261" s="2"/>
    </row>
    <row r="2263" spans="1:17">
      <c r="C2263" s="3" t="s">
        <v>49</v>
      </c>
      <c r="D2263" s="4" t="s">
        <v>0</v>
      </c>
      <c r="E2263" s="4" t="s">
        <v>1</v>
      </c>
      <c r="F2263" s="4" t="s">
        <v>2</v>
      </c>
      <c r="G2263" s="4" t="s">
        <v>3</v>
      </c>
      <c r="H2263" s="4" t="s">
        <v>4</v>
      </c>
      <c r="I2263" s="4" t="s">
        <v>5</v>
      </c>
      <c r="J2263" s="4" t="s">
        <v>6</v>
      </c>
      <c r="K2263" s="4" t="s">
        <v>7</v>
      </c>
      <c r="L2263" s="4" t="s">
        <v>8</v>
      </c>
      <c r="M2263" s="4" t="s">
        <v>9</v>
      </c>
      <c r="N2263" s="4" t="s">
        <v>15</v>
      </c>
      <c r="O2263" s="4" t="s">
        <v>588</v>
      </c>
      <c r="P2263" s="4" t="s">
        <v>589</v>
      </c>
      <c r="Q2263" s="4">
        <v>2024</v>
      </c>
    </row>
    <row r="2264" spans="1:17">
      <c r="A2264" s="15" t="s">
        <v>195</v>
      </c>
      <c r="C2264" s="5">
        <v>3.3680467954788414E-2</v>
      </c>
      <c r="D2264" s="6">
        <v>3.9397305075965464E-2</v>
      </c>
      <c r="E2264" s="6">
        <v>4.9404932369228376E-2</v>
      </c>
      <c r="F2264" s="6">
        <v>4.4448688249332881E-2</v>
      </c>
      <c r="G2264" s="6">
        <v>4.2615621712944286E-2</v>
      </c>
      <c r="H2264" s="6">
        <v>4.3399851285105241E-2</v>
      </c>
      <c r="I2264" s="6">
        <v>2.6108590798851621E-2</v>
      </c>
      <c r="J2264" s="6">
        <v>4.1109134120310135E-2</v>
      </c>
      <c r="K2264" s="6">
        <v>4.0500418045759552E-2</v>
      </c>
      <c r="L2264" s="6">
        <v>6.5478193368709137E-2</v>
      </c>
      <c r="M2264" s="6">
        <v>0.10049445819047623</v>
      </c>
      <c r="N2264" s="6">
        <v>5.0001191955542382E-2</v>
      </c>
      <c r="O2264" s="6">
        <v>9.0588529343926402E-2</v>
      </c>
      <c r="P2264" s="6">
        <v>7.0946363709659635E-2</v>
      </c>
      <c r="Q2264" s="179">
        <v>6.2180182485541552E-2</v>
      </c>
    </row>
    <row r="2265" spans="1:17">
      <c r="A2265" s="16" t="s">
        <v>176</v>
      </c>
      <c r="C2265" s="7">
        <v>0.13366731094386805</v>
      </c>
      <c r="D2265" s="8">
        <v>0.1525454626981457</v>
      </c>
      <c r="E2265" s="8">
        <v>0.10914820569709806</v>
      </c>
      <c r="F2265" s="8">
        <v>0.12072418037642108</v>
      </c>
      <c r="G2265" s="8">
        <v>0.13680044914530445</v>
      </c>
      <c r="H2265" s="8">
        <v>0.11907855865044226</v>
      </c>
      <c r="I2265" s="8">
        <v>0.11839428800582208</v>
      </c>
      <c r="J2265" s="8">
        <v>0.11167479208235535</v>
      </c>
      <c r="K2265" s="8">
        <v>0.10209294227825602</v>
      </c>
      <c r="L2265" s="8">
        <v>0.10037993426920472</v>
      </c>
      <c r="M2265" s="8">
        <v>0.17078443872971266</v>
      </c>
      <c r="N2265" s="8">
        <v>0.12189961451150469</v>
      </c>
      <c r="O2265" s="8">
        <v>0.17444876237028356</v>
      </c>
      <c r="P2265" s="8">
        <v>0.18451208796814364</v>
      </c>
      <c r="Q2265" s="180">
        <v>0.15636136334557382</v>
      </c>
    </row>
    <row r="2266" spans="1:17">
      <c r="A2266" s="16" t="s">
        <v>12</v>
      </c>
      <c r="C2266" s="7">
        <v>0.48374941151201134</v>
      </c>
      <c r="D2266" s="8">
        <v>0.4329638176406489</v>
      </c>
      <c r="E2266" s="8">
        <v>0.42193281724878617</v>
      </c>
      <c r="F2266" s="8">
        <v>0.46304050258809815</v>
      </c>
      <c r="G2266" s="8">
        <v>0.50923343740755977</v>
      </c>
      <c r="H2266" s="8">
        <v>0.46777285621101206</v>
      </c>
      <c r="I2266" s="8">
        <v>0.43674435367193398</v>
      </c>
      <c r="J2266" s="8">
        <v>0.43402417872018284</v>
      </c>
      <c r="K2266" s="8">
        <v>0.37987916563908342</v>
      </c>
      <c r="L2266" s="8">
        <v>0.45066171093279922</v>
      </c>
      <c r="M2266" s="8">
        <v>0.48240847496710587</v>
      </c>
      <c r="N2266" s="8">
        <v>0.42920908881210379</v>
      </c>
      <c r="O2266" s="8">
        <v>0.44158791407307235</v>
      </c>
      <c r="P2266" s="8">
        <v>0.47632673432845579</v>
      </c>
      <c r="Q2266" s="180">
        <v>0.44136796483661489</v>
      </c>
    </row>
    <row r="2267" spans="1:17">
      <c r="A2267" s="16" t="s">
        <v>177</v>
      </c>
      <c r="C2267" s="7">
        <v>0.30699611480677552</v>
      </c>
      <c r="D2267" s="8">
        <v>0.32416354071387987</v>
      </c>
      <c r="E2267" s="8">
        <v>0.3523751035176097</v>
      </c>
      <c r="F2267" s="8">
        <v>0.3125702291189521</v>
      </c>
      <c r="G2267" s="8">
        <v>0.27311967117872205</v>
      </c>
      <c r="H2267" s="8">
        <v>0.34493956098532175</v>
      </c>
      <c r="I2267" s="8">
        <v>0.33831540742296923</v>
      </c>
      <c r="J2267" s="8">
        <v>0.34439636948074875</v>
      </c>
      <c r="K2267" s="8">
        <v>0.36288850585719346</v>
      </c>
      <c r="L2267" s="8">
        <v>0.32218749743792996</v>
      </c>
      <c r="M2267" s="8">
        <v>0.21700929792043533</v>
      </c>
      <c r="N2267" s="8">
        <v>0.31713874261785024</v>
      </c>
      <c r="O2267" s="8">
        <v>0.25068300681486655</v>
      </c>
      <c r="P2267" s="8">
        <v>0.24173953889686634</v>
      </c>
      <c r="Q2267" s="180">
        <v>0.28732938385444312</v>
      </c>
    </row>
    <row r="2268" spans="1:17">
      <c r="A2268" s="16" t="s">
        <v>196</v>
      </c>
      <c r="C2268" s="7">
        <v>4.1906694782556687E-2</v>
      </c>
      <c r="D2268" s="8">
        <v>5.0929873871360026E-2</v>
      </c>
      <c r="E2268" s="8">
        <v>6.7138941167277741E-2</v>
      </c>
      <c r="F2268" s="8">
        <v>5.9216399667195677E-2</v>
      </c>
      <c r="G2268" s="8">
        <v>3.8230820555469475E-2</v>
      </c>
      <c r="H2268" s="8">
        <v>2.480917286811872E-2</v>
      </c>
      <c r="I2268" s="8">
        <v>8.0437360100423044E-2</v>
      </c>
      <c r="J2268" s="8">
        <v>6.8795525596402951E-2</v>
      </c>
      <c r="K2268" s="8">
        <v>0.11463896817970752</v>
      </c>
      <c r="L2268" s="8">
        <v>6.1292663991357063E-2</v>
      </c>
      <c r="M2268" s="8">
        <v>2.9303330192269838E-2</v>
      </c>
      <c r="N2268" s="8">
        <v>8.175136210299902E-2</v>
      </c>
      <c r="O2268" s="8">
        <v>4.2691787397851184E-2</v>
      </c>
      <c r="P2268" s="8">
        <v>2.647527509687457E-2</v>
      </c>
      <c r="Q2268" s="180">
        <v>5.2761105477826614E-2</v>
      </c>
    </row>
    <row r="2269" spans="1:17">
      <c r="A2269" s="17" t="s">
        <v>293</v>
      </c>
      <c r="C2269" s="9">
        <v>1</v>
      </c>
      <c r="D2269" s="10">
        <v>1</v>
      </c>
      <c r="E2269" s="10">
        <v>1</v>
      </c>
      <c r="F2269" s="10">
        <v>1</v>
      </c>
      <c r="G2269" s="10">
        <v>1</v>
      </c>
      <c r="H2269" s="10">
        <v>1</v>
      </c>
      <c r="I2269" s="10">
        <v>1</v>
      </c>
      <c r="J2269" s="10">
        <v>1</v>
      </c>
      <c r="K2269" s="10">
        <v>1</v>
      </c>
      <c r="L2269" s="10">
        <v>1</v>
      </c>
      <c r="M2269" s="10">
        <v>1</v>
      </c>
      <c r="N2269" s="10">
        <v>1</v>
      </c>
      <c r="O2269" s="10">
        <v>1</v>
      </c>
      <c r="P2269" s="10">
        <v>1</v>
      </c>
      <c r="Q2269" s="181">
        <v>1</v>
      </c>
    </row>
    <row r="2270" spans="1:17">
      <c r="A2270" s="30" t="s">
        <v>295</v>
      </c>
      <c r="C2270" s="29">
        <v>499.99958499999985</v>
      </c>
      <c r="D2270" s="28">
        <v>500.00221999999997</v>
      </c>
      <c r="E2270" s="28">
        <v>499.99946999999941</v>
      </c>
      <c r="F2270" s="28">
        <v>500.00013679890583</v>
      </c>
      <c r="G2270" s="28">
        <v>499.99956879328238</v>
      </c>
      <c r="H2270" s="28">
        <v>499.99992685674192</v>
      </c>
      <c r="I2270" s="28">
        <v>500.00029017300091</v>
      </c>
      <c r="J2270" s="28">
        <v>499.99999990997668</v>
      </c>
      <c r="K2270" s="28">
        <v>499.99974013608369</v>
      </c>
      <c r="L2270" s="28">
        <v>499.99466346101582</v>
      </c>
      <c r="M2270" s="28">
        <v>500.00039894996326</v>
      </c>
      <c r="N2270" s="28">
        <v>499.99983211899428</v>
      </c>
      <c r="O2270" s="28">
        <v>499.99999999999989</v>
      </c>
      <c r="P2270" s="28">
        <v>499.99999999999989</v>
      </c>
      <c r="Q2270" s="28">
        <v>499.99972602251944</v>
      </c>
    </row>
    <row r="2271" spans="1:17">
      <c r="A2271" s="22" t="s">
        <v>294</v>
      </c>
      <c r="C2271" s="21">
        <v>557</v>
      </c>
      <c r="D2271" s="20">
        <v>904</v>
      </c>
      <c r="E2271" s="20">
        <v>589</v>
      </c>
      <c r="F2271" s="20">
        <v>735</v>
      </c>
      <c r="G2271" s="20">
        <v>353</v>
      </c>
      <c r="H2271" s="20">
        <v>700</v>
      </c>
      <c r="I2271" s="20">
        <v>351</v>
      </c>
      <c r="J2271" s="20">
        <v>700</v>
      </c>
      <c r="K2271" s="20">
        <v>607</v>
      </c>
      <c r="L2271" s="27">
        <v>628</v>
      </c>
      <c r="M2271" s="27">
        <v>640</v>
      </c>
      <c r="N2271" s="27">
        <v>607</v>
      </c>
      <c r="O2271" s="27">
        <v>812</v>
      </c>
      <c r="P2271" s="27">
        <v>816</v>
      </c>
      <c r="Q2271" s="27">
        <v>722</v>
      </c>
    </row>
    <row r="2272" spans="1:17">
      <c r="A2272"/>
    </row>
    <row r="2273" spans="1:18">
      <c r="A2273" s="61" t="s">
        <v>499</v>
      </c>
      <c r="C2273" s="62">
        <f t="shared" ref="C2273:O2273" si="417">C2264+C2265</f>
        <v>0.16734777889865646</v>
      </c>
      <c r="D2273" s="62">
        <f t="shared" si="417"/>
        <v>0.19194276777411118</v>
      </c>
      <c r="E2273" s="62">
        <f t="shared" si="417"/>
        <v>0.15855313806632643</v>
      </c>
      <c r="F2273" s="62">
        <f t="shared" si="417"/>
        <v>0.16517286862575395</v>
      </c>
      <c r="G2273" s="62">
        <f t="shared" si="417"/>
        <v>0.17941607085824873</v>
      </c>
      <c r="H2273" s="62">
        <f t="shared" si="417"/>
        <v>0.16247840993554749</v>
      </c>
      <c r="I2273" s="62">
        <f t="shared" si="417"/>
        <v>0.14450287880467369</v>
      </c>
      <c r="J2273" s="62">
        <f t="shared" si="417"/>
        <v>0.15278392620266548</v>
      </c>
      <c r="K2273" s="62">
        <f t="shared" si="417"/>
        <v>0.14259336032401557</v>
      </c>
      <c r="L2273" s="62">
        <f t="shared" si="417"/>
        <v>0.16585812763791385</v>
      </c>
      <c r="M2273" s="62">
        <f t="shared" si="417"/>
        <v>0.27127889692018892</v>
      </c>
      <c r="N2273" s="62">
        <f t="shared" si="417"/>
        <v>0.17190080646704708</v>
      </c>
      <c r="O2273" s="62">
        <f t="shared" si="417"/>
        <v>0.26503729171420998</v>
      </c>
      <c r="P2273" s="62">
        <f t="shared" ref="P2273:Q2273" si="418">P2264+P2265</f>
        <v>0.25545845167780329</v>
      </c>
      <c r="Q2273" s="62">
        <f t="shared" si="418"/>
        <v>0.21854154583111537</v>
      </c>
    </row>
    <row r="2274" spans="1:18">
      <c r="A2274" s="63" t="s">
        <v>489</v>
      </c>
      <c r="C2274" s="62">
        <f t="shared" ref="C2274:O2274" si="419">C2266</f>
        <v>0.48374941151201134</v>
      </c>
      <c r="D2274" s="62">
        <f t="shared" si="419"/>
        <v>0.4329638176406489</v>
      </c>
      <c r="E2274" s="62">
        <f t="shared" si="419"/>
        <v>0.42193281724878617</v>
      </c>
      <c r="F2274" s="62">
        <f t="shared" si="419"/>
        <v>0.46304050258809815</v>
      </c>
      <c r="G2274" s="62">
        <f t="shared" si="419"/>
        <v>0.50923343740755977</v>
      </c>
      <c r="H2274" s="62">
        <f t="shared" si="419"/>
        <v>0.46777285621101206</v>
      </c>
      <c r="I2274" s="62">
        <f t="shared" si="419"/>
        <v>0.43674435367193398</v>
      </c>
      <c r="J2274" s="62">
        <f t="shared" si="419"/>
        <v>0.43402417872018284</v>
      </c>
      <c r="K2274" s="62">
        <f t="shared" si="419"/>
        <v>0.37987916563908342</v>
      </c>
      <c r="L2274" s="62">
        <f t="shared" si="419"/>
        <v>0.45066171093279922</v>
      </c>
      <c r="M2274" s="62">
        <f t="shared" si="419"/>
        <v>0.48240847496710587</v>
      </c>
      <c r="N2274" s="62">
        <f t="shared" si="419"/>
        <v>0.42920908881210379</v>
      </c>
      <c r="O2274" s="62">
        <f t="shared" si="419"/>
        <v>0.44158791407307235</v>
      </c>
      <c r="P2274" s="62">
        <f t="shared" ref="P2274:Q2274" si="420">P2266</f>
        <v>0.47632673432845579</v>
      </c>
      <c r="Q2274" s="62">
        <f t="shared" si="420"/>
        <v>0.44136796483661489</v>
      </c>
    </row>
    <row r="2275" spans="1:18">
      <c r="A2275" s="60" t="s">
        <v>500</v>
      </c>
      <c r="C2275" s="62">
        <f t="shared" ref="C2275:O2275" si="421">C2267+C2268</f>
        <v>0.34890280958933223</v>
      </c>
      <c r="D2275" s="62">
        <f t="shared" si="421"/>
        <v>0.37509341458523993</v>
      </c>
      <c r="E2275" s="62">
        <f t="shared" si="421"/>
        <v>0.41951404468488745</v>
      </c>
      <c r="F2275" s="62">
        <f t="shared" si="421"/>
        <v>0.37178662878614777</v>
      </c>
      <c r="G2275" s="62">
        <f t="shared" si="421"/>
        <v>0.31135049173419149</v>
      </c>
      <c r="H2275" s="62">
        <f t="shared" si="421"/>
        <v>0.36974873385344048</v>
      </c>
      <c r="I2275" s="62">
        <f t="shared" si="421"/>
        <v>0.4187527675233923</v>
      </c>
      <c r="J2275" s="62">
        <f t="shared" si="421"/>
        <v>0.41319189507715171</v>
      </c>
      <c r="K2275" s="62">
        <f t="shared" si="421"/>
        <v>0.47752747403690099</v>
      </c>
      <c r="L2275" s="62">
        <f t="shared" si="421"/>
        <v>0.38348016142928704</v>
      </c>
      <c r="M2275" s="62">
        <f t="shared" si="421"/>
        <v>0.24631262811270516</v>
      </c>
      <c r="N2275" s="62">
        <f t="shared" si="421"/>
        <v>0.39889010472084929</v>
      </c>
      <c r="O2275" s="62">
        <f t="shared" si="421"/>
        <v>0.29337479421271773</v>
      </c>
      <c r="P2275" s="62">
        <f t="shared" ref="P2275:Q2275" si="422">P2267+P2268</f>
        <v>0.26821481399374092</v>
      </c>
      <c r="Q2275" s="62">
        <f t="shared" si="422"/>
        <v>0.34009048933226971</v>
      </c>
    </row>
    <row r="2276" spans="1:18">
      <c r="A2276"/>
    </row>
    <row r="2277" spans="1:18">
      <c r="A2277" s="64" t="s">
        <v>491</v>
      </c>
      <c r="C2277" s="66">
        <v>3.1897812575184434</v>
      </c>
      <c r="D2277" s="67">
        <v>3.1946832156065228</v>
      </c>
      <c r="E2277" s="66">
        <v>3.2786949154166112</v>
      </c>
      <c r="F2277" s="67">
        <v>3.2213814715782556</v>
      </c>
      <c r="G2277" s="66">
        <v>3.1275496197184687</v>
      </c>
      <c r="H2277" s="66">
        <v>3.1886796455009097</v>
      </c>
      <c r="I2277" s="66">
        <v>3.3285786580202896</v>
      </c>
      <c r="J2277" s="66">
        <v>3.2880943603505806</v>
      </c>
      <c r="K2277" s="66">
        <v>3.4090726638468336</v>
      </c>
      <c r="L2277" s="66">
        <v>3.213436504414021</v>
      </c>
      <c r="M2277" s="66">
        <v>2.9038426031943114</v>
      </c>
      <c r="N2277" s="66">
        <v>3.2587394684012563</v>
      </c>
      <c r="O2277" s="66">
        <v>2.9804407605524319</v>
      </c>
      <c r="P2277" s="66">
        <v>2.968285273703152</v>
      </c>
      <c r="Q2277" s="66">
        <v>3.1121298664934396</v>
      </c>
    </row>
    <row r="2278" spans="1:18">
      <c r="A2278"/>
    </row>
    <row r="2279" spans="1:18">
      <c r="A2279" s="51" t="s">
        <v>394</v>
      </c>
      <c r="B2279" s="51" t="s">
        <v>395</v>
      </c>
    </row>
    <row r="2280" spans="1:18">
      <c r="A2280" s="51" t="s">
        <v>396</v>
      </c>
      <c r="B2280" s="51" t="s">
        <v>602</v>
      </c>
    </row>
    <row r="2281" spans="1:18">
      <c r="A2281" s="48"/>
      <c r="B2281" s="49"/>
      <c r="C2281" s="49"/>
      <c r="D2281" s="49"/>
      <c r="E2281" s="49"/>
      <c r="F2281" s="49"/>
      <c r="G2281" s="49"/>
      <c r="H2281" s="49"/>
      <c r="I2281" s="49"/>
      <c r="J2281" s="49"/>
      <c r="K2281" s="49"/>
      <c r="L2281" s="49"/>
      <c r="M2281" s="49"/>
      <c r="N2281" s="49"/>
    </row>
    <row r="2282" spans="1:18">
      <c r="A2282" s="18" t="s">
        <v>347</v>
      </c>
      <c r="B2282" s="1"/>
      <c r="C2282" s="1"/>
      <c r="D2282" s="1"/>
      <c r="E2282" s="1"/>
      <c r="F2282" s="1"/>
      <c r="G2282" s="1"/>
      <c r="H2282" s="1"/>
      <c r="I2282" s="1"/>
      <c r="J2282" s="1"/>
      <c r="K2282" s="1"/>
      <c r="L2282" s="1"/>
      <c r="M2282" s="1"/>
      <c r="N2282" s="1"/>
    </row>
    <row r="2284" spans="1:18">
      <c r="B2284" s="3" t="s">
        <v>48</v>
      </c>
      <c r="C2284" s="4" t="s">
        <v>49</v>
      </c>
      <c r="D2284" s="4" t="s">
        <v>0</v>
      </c>
      <c r="E2284" s="4" t="s">
        <v>1</v>
      </c>
      <c r="F2284" s="4" t="s">
        <v>2</v>
      </c>
      <c r="G2284" s="4" t="s">
        <v>3</v>
      </c>
      <c r="H2284" s="4" t="s">
        <v>4</v>
      </c>
      <c r="I2284" s="4" t="s">
        <v>5</v>
      </c>
      <c r="J2284" s="4" t="s">
        <v>6</v>
      </c>
      <c r="K2284" s="4" t="s">
        <v>7</v>
      </c>
      <c r="L2284" s="4" t="s">
        <v>8</v>
      </c>
      <c r="M2284" s="4" t="s">
        <v>9</v>
      </c>
      <c r="N2284" s="4" t="s">
        <v>15</v>
      </c>
      <c r="O2284" s="114" t="s">
        <v>588</v>
      </c>
      <c r="P2284" s="114" t="s">
        <v>589</v>
      </c>
      <c r="Q2284" s="114">
        <v>2024</v>
      </c>
      <c r="R2284" s="114">
        <v>2025</v>
      </c>
    </row>
    <row r="2285" spans="1:18">
      <c r="A2285" s="15" t="s">
        <v>197</v>
      </c>
      <c r="B2285" s="5">
        <v>0.33582965849046259</v>
      </c>
      <c r="C2285" s="6">
        <v>0.29667373623920112</v>
      </c>
      <c r="D2285" s="6">
        <v>0.34561605546471347</v>
      </c>
      <c r="E2285" s="6">
        <v>0.31846012756773501</v>
      </c>
      <c r="F2285" s="6">
        <v>0.30281236585160987</v>
      </c>
      <c r="G2285" s="6">
        <v>0.28697320507892971</v>
      </c>
      <c r="H2285" s="6">
        <v>0.30034966871219149</v>
      </c>
      <c r="I2285" s="6">
        <v>0.30789165642840188</v>
      </c>
      <c r="J2285" s="6">
        <v>0.33336400631845259</v>
      </c>
      <c r="K2285" s="6">
        <v>0.35377646900091031</v>
      </c>
      <c r="L2285" s="6">
        <v>0.37795653664558837</v>
      </c>
      <c r="M2285" s="6">
        <v>0.39105443189171507</v>
      </c>
      <c r="N2285" s="6">
        <v>0.3657560909767622</v>
      </c>
      <c r="O2285" s="115">
        <v>0.39213449657254201</v>
      </c>
      <c r="P2285" s="115">
        <v>0.36435671880894682</v>
      </c>
      <c r="Q2285" s="179">
        <v>0.39358558088600526</v>
      </c>
      <c r="R2285" s="179">
        <v>0.4059812087306206</v>
      </c>
    </row>
    <row r="2286" spans="1:18">
      <c r="A2286" s="16" t="s">
        <v>198</v>
      </c>
      <c r="B2286" s="7">
        <v>0.36017501126047852</v>
      </c>
      <c r="C2286" s="8">
        <v>0.37684337277999946</v>
      </c>
      <c r="D2286" s="8">
        <v>0.35756648240481803</v>
      </c>
      <c r="E2286" s="8">
        <v>0.35885590038725435</v>
      </c>
      <c r="F2286" s="8">
        <v>0.3483238445078401</v>
      </c>
      <c r="G2286" s="8">
        <v>0.33148901269962366</v>
      </c>
      <c r="H2286" s="8">
        <v>0.30593401102035001</v>
      </c>
      <c r="I2286" s="8">
        <v>0.39131808687890673</v>
      </c>
      <c r="J2286" s="8">
        <v>0.31702241460996322</v>
      </c>
      <c r="K2286" s="8">
        <v>0.33000074898002862</v>
      </c>
      <c r="L2286" s="8">
        <v>0.30175292870636483</v>
      </c>
      <c r="M2286" s="8">
        <v>0.35564956582310098</v>
      </c>
      <c r="N2286" s="8">
        <v>0.33482249431638667</v>
      </c>
      <c r="O2286" s="116">
        <v>0.36058498472934142</v>
      </c>
      <c r="P2286" s="116">
        <v>0.36495953673798742</v>
      </c>
      <c r="Q2286" s="180">
        <v>0.39738537666307844</v>
      </c>
      <c r="R2286" s="180">
        <v>0.39053814724134822</v>
      </c>
    </row>
    <row r="2287" spans="1:18">
      <c r="A2287" s="16" t="s">
        <v>199</v>
      </c>
      <c r="B2287" s="7">
        <v>0.30399533024905889</v>
      </c>
      <c r="C2287" s="8">
        <v>0.32648289098079941</v>
      </c>
      <c r="D2287" s="8">
        <v>0.29681746213046856</v>
      </c>
      <c r="E2287" s="8">
        <v>0.3226839720450107</v>
      </c>
      <c r="F2287" s="8">
        <v>0.34886378964054998</v>
      </c>
      <c r="G2287" s="8">
        <v>0.38153778222144669</v>
      </c>
      <c r="H2287" s="8">
        <v>0.39371632026745856</v>
      </c>
      <c r="I2287" s="8">
        <v>0.30079025669269133</v>
      </c>
      <c r="J2287" s="8">
        <v>0.34961357907158414</v>
      </c>
      <c r="K2287" s="8">
        <v>0.31622278201906096</v>
      </c>
      <c r="L2287" s="8">
        <v>0.32029053464804674</v>
      </c>
      <c r="M2287" s="8">
        <v>0.25329600228518395</v>
      </c>
      <c r="N2287" s="8">
        <v>0.29942141470685119</v>
      </c>
      <c r="O2287" s="116">
        <v>0.24728051869811657</v>
      </c>
      <c r="P2287" s="116">
        <v>0.27068374445306576</v>
      </c>
      <c r="Q2287" s="180">
        <v>0.20902904245091627</v>
      </c>
      <c r="R2287" s="180">
        <v>0.20348064402803126</v>
      </c>
    </row>
    <row r="2288" spans="1:18">
      <c r="A2288" s="17" t="s">
        <v>293</v>
      </c>
      <c r="B2288" s="9">
        <v>1</v>
      </c>
      <c r="C2288" s="10">
        <v>1</v>
      </c>
      <c r="D2288" s="10">
        <v>1</v>
      </c>
      <c r="E2288" s="10">
        <v>1</v>
      </c>
      <c r="F2288" s="10">
        <v>1</v>
      </c>
      <c r="G2288" s="10">
        <v>1</v>
      </c>
      <c r="H2288" s="10">
        <v>1</v>
      </c>
      <c r="I2288" s="10">
        <v>1</v>
      </c>
      <c r="J2288" s="10">
        <v>1</v>
      </c>
      <c r="K2288" s="10">
        <v>1</v>
      </c>
      <c r="L2288" s="10">
        <v>1</v>
      </c>
      <c r="M2288" s="10">
        <v>1</v>
      </c>
      <c r="N2288" s="10">
        <v>1</v>
      </c>
      <c r="O2288" s="117">
        <v>1</v>
      </c>
      <c r="P2288" s="117">
        <v>1</v>
      </c>
      <c r="Q2288" s="181">
        <v>1</v>
      </c>
      <c r="R2288" s="181">
        <v>1</v>
      </c>
    </row>
    <row r="2289" spans="1:18">
      <c r="A2289" s="30" t="s">
        <v>295</v>
      </c>
      <c r="B2289" s="29">
        <v>500.00097000000164</v>
      </c>
      <c r="C2289" s="28">
        <v>499.9995849999998</v>
      </c>
      <c r="D2289" s="28">
        <v>500.00222000000065</v>
      </c>
      <c r="E2289" s="28">
        <v>499.99946999999952</v>
      </c>
      <c r="F2289" s="28">
        <v>500.00013679890554</v>
      </c>
      <c r="G2289" s="28">
        <v>499.99956879328226</v>
      </c>
      <c r="H2289" s="28">
        <v>499.99992685674192</v>
      </c>
      <c r="I2289" s="28">
        <v>500.00029017300096</v>
      </c>
      <c r="J2289" s="28">
        <v>499.99999990997662</v>
      </c>
      <c r="K2289" s="28">
        <v>499.99974013608374</v>
      </c>
      <c r="L2289" s="28">
        <v>499.99466346101576</v>
      </c>
      <c r="M2289" s="28">
        <v>500.00039894996291</v>
      </c>
      <c r="N2289" s="28">
        <v>499.99983211899468</v>
      </c>
      <c r="O2289" s="28">
        <v>499.99999999999989</v>
      </c>
      <c r="P2289" s="28">
        <v>499.99999999999989</v>
      </c>
      <c r="Q2289" s="28">
        <v>499.99972602251944</v>
      </c>
      <c r="R2289" s="28">
        <v>500.000054064403</v>
      </c>
    </row>
    <row r="2290" spans="1:18">
      <c r="A2290" s="22" t="s">
        <v>294</v>
      </c>
      <c r="B2290" s="21">
        <v>807</v>
      </c>
      <c r="C2290" s="20">
        <v>557</v>
      </c>
      <c r="D2290" s="20">
        <v>904</v>
      </c>
      <c r="E2290" s="20">
        <v>589</v>
      </c>
      <c r="F2290" s="20">
        <v>735</v>
      </c>
      <c r="G2290" s="20">
        <v>353</v>
      </c>
      <c r="H2290" s="20">
        <v>700</v>
      </c>
      <c r="I2290" s="20">
        <v>351</v>
      </c>
      <c r="J2290" s="20">
        <v>700</v>
      </c>
      <c r="K2290" s="20">
        <v>607</v>
      </c>
      <c r="L2290" s="20">
        <v>628</v>
      </c>
      <c r="M2290" s="20">
        <v>640</v>
      </c>
      <c r="N2290" s="20">
        <v>607</v>
      </c>
      <c r="O2290" s="27">
        <v>812</v>
      </c>
      <c r="P2290" s="27">
        <v>816</v>
      </c>
      <c r="Q2290" s="27">
        <v>722</v>
      </c>
      <c r="R2290" s="27">
        <v>914</v>
      </c>
    </row>
    <row r="2291" spans="1:18">
      <c r="A2291"/>
    </row>
    <row r="2292" spans="1:18">
      <c r="A2292" s="51" t="s">
        <v>394</v>
      </c>
      <c r="B2292" s="51" t="s">
        <v>395</v>
      </c>
    </row>
    <row r="2293" spans="1:18">
      <c r="A2293" s="51" t="s">
        <v>396</v>
      </c>
      <c r="B2293" s="51" t="s">
        <v>397</v>
      </c>
    </row>
    <row r="2294" spans="1:18">
      <c r="A2294" s="48"/>
      <c r="B2294" s="49"/>
      <c r="C2294" s="49"/>
      <c r="D2294" s="49"/>
      <c r="E2294" s="49"/>
      <c r="F2294" s="49"/>
      <c r="G2294" s="49"/>
      <c r="H2294" s="49"/>
      <c r="I2294" s="49"/>
      <c r="J2294" s="49"/>
      <c r="K2294" s="49"/>
      <c r="L2294" s="49"/>
      <c r="M2294" s="49"/>
      <c r="N2294" s="49"/>
    </row>
    <row r="2295" spans="1:18">
      <c r="A2295" s="18" t="s">
        <v>348</v>
      </c>
      <c r="B2295" s="1"/>
      <c r="C2295" s="1"/>
      <c r="D2295" s="1"/>
      <c r="E2295" s="1"/>
      <c r="F2295" s="1"/>
      <c r="G2295" s="1"/>
      <c r="H2295" s="1"/>
      <c r="I2295" s="1"/>
      <c r="J2295" s="1"/>
      <c r="K2295" s="1"/>
      <c r="L2295" s="1"/>
      <c r="M2295" s="2"/>
    </row>
    <row r="2297" spans="1:18">
      <c r="B2297" s="3" t="s">
        <v>48</v>
      </c>
      <c r="C2297" s="4" t="s">
        <v>49</v>
      </c>
      <c r="D2297" s="4" t="s">
        <v>0</v>
      </c>
      <c r="E2297" s="4" t="s">
        <v>1</v>
      </c>
      <c r="F2297" s="4" t="s">
        <v>2</v>
      </c>
      <c r="G2297" s="4" t="s">
        <v>3</v>
      </c>
      <c r="H2297" s="4" t="s">
        <v>4</v>
      </c>
      <c r="I2297" s="4" t="s">
        <v>5</v>
      </c>
      <c r="J2297" s="4" t="s">
        <v>6</v>
      </c>
      <c r="K2297" s="4" t="s">
        <v>7</v>
      </c>
      <c r="L2297" s="4" t="s">
        <v>8</v>
      </c>
    </row>
    <row r="2298" spans="1:18">
      <c r="A2298" s="15" t="s">
        <v>192</v>
      </c>
      <c r="B2298" s="5">
        <v>1.3821673185953976E-2</v>
      </c>
      <c r="C2298" s="6">
        <v>6.7705156195279666E-3</v>
      </c>
      <c r="D2298" s="6">
        <v>8.8274808059852165E-3</v>
      </c>
      <c r="E2298" s="6">
        <v>1.0243390857994316E-2</v>
      </c>
      <c r="F2298" s="6">
        <v>4.0391233819087871E-3</v>
      </c>
      <c r="G2298" s="6">
        <v>8.1069807540777097E-3</v>
      </c>
      <c r="H2298" s="6">
        <v>1.2172063981635761E-2</v>
      </c>
      <c r="I2298" s="6">
        <v>3.0059003743809899E-3</v>
      </c>
      <c r="J2298" s="6">
        <v>9.5834000838118643E-3</v>
      </c>
      <c r="K2298" s="6">
        <v>1.5237039417708488E-3</v>
      </c>
      <c r="L2298" s="6">
        <v>1.7231263367756501E-3</v>
      </c>
    </row>
    <row r="2299" spans="1:18">
      <c r="A2299" s="16" t="s">
        <v>45</v>
      </c>
      <c r="B2299" s="7">
        <v>3.3158565672382484E-2</v>
      </c>
      <c r="C2299" s="8">
        <v>4.3491576098008175E-2</v>
      </c>
      <c r="D2299" s="8">
        <v>4.9677499431902514E-2</v>
      </c>
      <c r="E2299" s="8">
        <v>3.8723451046858141E-2</v>
      </c>
      <c r="F2299" s="8">
        <v>2.3736382014669762E-2</v>
      </c>
      <c r="G2299" s="8">
        <v>4.6244085635428214E-2</v>
      </c>
      <c r="H2299" s="8">
        <v>2.6673594797114442E-2</v>
      </c>
      <c r="I2299" s="8">
        <v>3.0119359693020365E-2</v>
      </c>
      <c r="J2299" s="8">
        <v>2.8721893138435553E-2</v>
      </c>
      <c r="K2299" s="8">
        <v>5.1068924827575163E-2</v>
      </c>
      <c r="L2299" s="8">
        <v>4.484540207943933E-2</v>
      </c>
    </row>
    <row r="2300" spans="1:18">
      <c r="A2300" s="16" t="s">
        <v>12</v>
      </c>
      <c r="B2300" s="7">
        <v>0.16218308536481379</v>
      </c>
      <c r="C2300" s="8">
        <v>0.22471756651558017</v>
      </c>
      <c r="D2300" s="8">
        <v>0.20392563457018256</v>
      </c>
      <c r="E2300" s="8">
        <v>0.2105746832091645</v>
      </c>
      <c r="F2300" s="8">
        <v>0.2246506909300435</v>
      </c>
      <c r="G2300" s="8">
        <v>0.26551892754772238</v>
      </c>
      <c r="H2300" s="8">
        <v>0.25027198324609534</v>
      </c>
      <c r="I2300" s="8">
        <v>0.20110225052245628</v>
      </c>
      <c r="J2300" s="8">
        <v>0.25783559912370757</v>
      </c>
      <c r="K2300" s="8">
        <v>0.18316530192349659</v>
      </c>
      <c r="L2300" s="8">
        <v>0.21625370382960479</v>
      </c>
    </row>
    <row r="2301" spans="1:18">
      <c r="A2301" s="16" t="s">
        <v>46</v>
      </c>
      <c r="B2301" s="7">
        <v>0.47671001518257178</v>
      </c>
      <c r="C2301" s="8">
        <v>0.41900436777362526</v>
      </c>
      <c r="D2301" s="8">
        <v>0.41658284037218801</v>
      </c>
      <c r="E2301" s="8">
        <v>0.4180362331184066</v>
      </c>
      <c r="F2301" s="8">
        <v>0.41658182856858322</v>
      </c>
      <c r="G2301" s="8">
        <v>0.38739127472577378</v>
      </c>
      <c r="H2301" s="8">
        <v>0.41940672324152239</v>
      </c>
      <c r="I2301" s="8">
        <v>0.42453243000596025</v>
      </c>
      <c r="J2301" s="8">
        <v>0.40083176698208223</v>
      </c>
      <c r="K2301" s="8">
        <v>0.42601216101485695</v>
      </c>
      <c r="L2301" s="8">
        <v>0.41781180927612516</v>
      </c>
    </row>
    <row r="2302" spans="1:18">
      <c r="A2302" s="16" t="s">
        <v>193</v>
      </c>
      <c r="B2302" s="7">
        <v>0.31412666059427807</v>
      </c>
      <c r="C2302" s="8">
        <v>0.30601597399325858</v>
      </c>
      <c r="D2302" s="8">
        <v>0.32098654481974159</v>
      </c>
      <c r="E2302" s="8">
        <v>0.32242224176757645</v>
      </c>
      <c r="F2302" s="8">
        <v>0.33099197510479483</v>
      </c>
      <c r="G2302" s="8">
        <v>0.2927387313369979</v>
      </c>
      <c r="H2302" s="8">
        <v>0.29147563473363203</v>
      </c>
      <c r="I2302" s="8">
        <v>0.34124005940418206</v>
      </c>
      <c r="J2302" s="8">
        <v>0.30302734067196285</v>
      </c>
      <c r="K2302" s="8">
        <v>0.33822990829230037</v>
      </c>
      <c r="L2302" s="8">
        <v>0.31936595847805516</v>
      </c>
    </row>
    <row r="2303" spans="1:18">
      <c r="A2303" s="17" t="s">
        <v>293</v>
      </c>
      <c r="B2303" s="9">
        <v>1</v>
      </c>
      <c r="C2303" s="10">
        <v>1</v>
      </c>
      <c r="D2303" s="10">
        <v>1</v>
      </c>
      <c r="E2303" s="10">
        <v>1</v>
      </c>
      <c r="F2303" s="10">
        <v>1</v>
      </c>
      <c r="G2303" s="10">
        <v>1</v>
      </c>
      <c r="H2303" s="10">
        <v>1</v>
      </c>
      <c r="I2303" s="10">
        <v>1</v>
      </c>
      <c r="J2303" s="10">
        <v>1</v>
      </c>
      <c r="K2303" s="10">
        <v>1</v>
      </c>
      <c r="L2303" s="10">
        <v>1</v>
      </c>
    </row>
    <row r="2304" spans="1:18">
      <c r="A2304" s="30" t="s">
        <v>295</v>
      </c>
      <c r="B2304" s="29">
        <v>500.00097000000159</v>
      </c>
      <c r="C2304" s="28">
        <v>499.99958499999974</v>
      </c>
      <c r="D2304" s="28">
        <v>500.00222000000031</v>
      </c>
      <c r="E2304" s="28">
        <v>499.99946999999963</v>
      </c>
      <c r="F2304" s="28">
        <v>500.00013679890566</v>
      </c>
      <c r="G2304" s="28">
        <v>499.99956879328238</v>
      </c>
      <c r="H2304" s="28">
        <v>499.99992685674209</v>
      </c>
      <c r="I2304" s="28">
        <v>500.00029017300091</v>
      </c>
      <c r="J2304" s="28">
        <v>499.99999990997645</v>
      </c>
      <c r="K2304" s="28">
        <v>499.9997401360838</v>
      </c>
      <c r="L2304" s="28">
        <v>499.99466346101559</v>
      </c>
    </row>
    <row r="2305" spans="1:14">
      <c r="A2305" s="22" t="s">
        <v>294</v>
      </c>
      <c r="B2305" s="21">
        <v>807</v>
      </c>
      <c r="C2305" s="20">
        <v>557</v>
      </c>
      <c r="D2305" s="20">
        <v>904</v>
      </c>
      <c r="E2305" s="20">
        <v>589</v>
      </c>
      <c r="F2305" s="20">
        <v>735</v>
      </c>
      <c r="G2305" s="20">
        <v>353</v>
      </c>
      <c r="H2305" s="20">
        <v>700</v>
      </c>
      <c r="I2305" s="20">
        <v>351</v>
      </c>
      <c r="J2305" s="20">
        <v>700</v>
      </c>
      <c r="K2305" s="20">
        <v>607</v>
      </c>
      <c r="L2305" s="20">
        <v>628</v>
      </c>
    </row>
    <row r="2306" spans="1:14">
      <c r="A2306"/>
    </row>
    <row r="2307" spans="1:14">
      <c r="A2307" s="61" t="s">
        <v>497</v>
      </c>
      <c r="B2307" s="62">
        <f>B2298+B2299</f>
        <v>4.6980238858336458E-2</v>
      </c>
      <c r="C2307" s="62">
        <f t="shared" ref="C2307:L2307" si="423">C2298+C2299</f>
        <v>5.0262091717536143E-2</v>
      </c>
      <c r="D2307" s="62">
        <f t="shared" si="423"/>
        <v>5.8504980237887728E-2</v>
      </c>
      <c r="E2307" s="62">
        <f t="shared" si="423"/>
        <v>4.8966841904852454E-2</v>
      </c>
      <c r="F2307" s="62">
        <f t="shared" si="423"/>
        <v>2.777550539657855E-2</v>
      </c>
      <c r="G2307" s="62">
        <f t="shared" si="423"/>
        <v>5.4351066389505924E-2</v>
      </c>
      <c r="H2307" s="62">
        <f t="shared" si="423"/>
        <v>3.8845658778750201E-2</v>
      </c>
      <c r="I2307" s="62">
        <f t="shared" si="423"/>
        <v>3.3125260067401352E-2</v>
      </c>
      <c r="J2307" s="62">
        <f t="shared" si="423"/>
        <v>3.8305293222247419E-2</v>
      </c>
      <c r="K2307" s="62">
        <f t="shared" si="423"/>
        <v>5.2592628769346013E-2</v>
      </c>
      <c r="L2307" s="62">
        <f t="shared" si="423"/>
        <v>4.6568528416214977E-2</v>
      </c>
    </row>
    <row r="2308" spans="1:14">
      <c r="A2308" s="63" t="s">
        <v>489</v>
      </c>
      <c r="B2308" s="62">
        <f>B2300</f>
        <v>0.16218308536481379</v>
      </c>
      <c r="C2308" s="62">
        <f t="shared" ref="C2308:L2308" si="424">C2300</f>
        <v>0.22471756651558017</v>
      </c>
      <c r="D2308" s="62">
        <f t="shared" si="424"/>
        <v>0.20392563457018256</v>
      </c>
      <c r="E2308" s="62">
        <f t="shared" si="424"/>
        <v>0.2105746832091645</v>
      </c>
      <c r="F2308" s="62">
        <f t="shared" si="424"/>
        <v>0.2246506909300435</v>
      </c>
      <c r="G2308" s="62">
        <f t="shared" si="424"/>
        <v>0.26551892754772238</v>
      </c>
      <c r="H2308" s="62">
        <f t="shared" si="424"/>
        <v>0.25027198324609534</v>
      </c>
      <c r="I2308" s="62">
        <f t="shared" si="424"/>
        <v>0.20110225052245628</v>
      </c>
      <c r="J2308" s="62">
        <f t="shared" si="424"/>
        <v>0.25783559912370757</v>
      </c>
      <c r="K2308" s="62">
        <f t="shared" si="424"/>
        <v>0.18316530192349659</v>
      </c>
      <c r="L2308" s="62">
        <f t="shared" si="424"/>
        <v>0.21625370382960479</v>
      </c>
    </row>
    <row r="2309" spans="1:14">
      <c r="A2309" s="60" t="s">
        <v>501</v>
      </c>
      <c r="B2309" s="62">
        <f>B2301+B2302</f>
        <v>0.79083667577684991</v>
      </c>
      <c r="C2309" s="62">
        <f t="shared" ref="C2309:L2309" si="425">C2301+C2302</f>
        <v>0.7250203417668839</v>
      </c>
      <c r="D2309" s="62">
        <f t="shared" si="425"/>
        <v>0.73756938519192961</v>
      </c>
      <c r="E2309" s="62">
        <f t="shared" si="425"/>
        <v>0.74045847488598304</v>
      </c>
      <c r="F2309" s="62">
        <f t="shared" si="425"/>
        <v>0.74757380367337811</v>
      </c>
      <c r="G2309" s="62">
        <f t="shared" si="425"/>
        <v>0.68013000606277174</v>
      </c>
      <c r="H2309" s="62">
        <f t="shared" si="425"/>
        <v>0.71088235797515442</v>
      </c>
      <c r="I2309" s="62">
        <f t="shared" si="425"/>
        <v>0.76577248941014231</v>
      </c>
      <c r="J2309" s="62">
        <f t="shared" si="425"/>
        <v>0.70385910765404502</v>
      </c>
      <c r="K2309" s="62">
        <f t="shared" si="425"/>
        <v>0.76424206930715732</v>
      </c>
      <c r="L2309" s="62">
        <f t="shared" si="425"/>
        <v>0.73717776775418031</v>
      </c>
    </row>
    <row r="2310" spans="1:14">
      <c r="A2310"/>
    </row>
    <row r="2311" spans="1:14">
      <c r="A2311" s="64" t="s">
        <v>491</v>
      </c>
      <c r="B2311" s="65">
        <v>4.0441614243268322</v>
      </c>
      <c r="C2311" s="66">
        <v>3.9740037084230777</v>
      </c>
      <c r="D2311" s="67">
        <v>3.9912234689677963</v>
      </c>
      <c r="E2311" s="66">
        <v>4.003670483890712</v>
      </c>
      <c r="F2311" s="67">
        <v>4.0467511499996869</v>
      </c>
      <c r="G2311" s="66">
        <v>3.9104106902561848</v>
      </c>
      <c r="H2311" s="66">
        <v>3.9513402699484002</v>
      </c>
      <c r="I2311" s="66">
        <v>4.0708813883725439</v>
      </c>
      <c r="J2311" s="66">
        <v>3.9589977550199484</v>
      </c>
      <c r="K2311" s="66">
        <v>4.0483556448883427</v>
      </c>
      <c r="L2311" s="66">
        <v>4.0082520714792444</v>
      </c>
    </row>
    <row r="2312" spans="1:14">
      <c r="A2312"/>
    </row>
    <row r="2313" spans="1:14">
      <c r="A2313" s="51" t="s">
        <v>394</v>
      </c>
      <c r="B2313" s="51" t="s">
        <v>395</v>
      </c>
    </row>
    <row r="2314" spans="1:14">
      <c r="A2314" s="51" t="s">
        <v>396</v>
      </c>
      <c r="B2314" s="51" t="s">
        <v>397</v>
      </c>
    </row>
    <row r="2315" spans="1:14">
      <c r="A2315" s="48"/>
      <c r="B2315" s="49"/>
      <c r="C2315" s="49"/>
      <c r="D2315" s="49"/>
      <c r="E2315" s="49"/>
      <c r="F2315" s="49"/>
      <c r="G2315" s="49"/>
      <c r="H2315" s="49"/>
      <c r="I2315" s="49"/>
      <c r="J2315" s="49"/>
      <c r="K2315" s="49"/>
      <c r="L2315" s="49"/>
      <c r="M2315" s="49"/>
      <c r="N2315" s="49"/>
    </row>
    <row r="2316" spans="1:14">
      <c r="A2316" s="18" t="s">
        <v>349</v>
      </c>
      <c r="B2316" s="1"/>
      <c r="C2316" s="1"/>
      <c r="D2316" s="1"/>
      <c r="E2316" s="1"/>
      <c r="F2316" s="1"/>
      <c r="G2316" s="1"/>
      <c r="H2316" s="1"/>
      <c r="I2316" s="1"/>
      <c r="J2316" s="1"/>
      <c r="K2316" s="1"/>
      <c r="L2316" s="1"/>
      <c r="M2316" s="2"/>
    </row>
    <row r="2318" spans="1:14">
      <c r="B2318" s="3" t="s">
        <v>48</v>
      </c>
      <c r="C2318" s="4" t="s">
        <v>49</v>
      </c>
      <c r="D2318" s="4" t="s">
        <v>0</v>
      </c>
      <c r="E2318" s="4" t="s">
        <v>1</v>
      </c>
      <c r="F2318" s="4" t="s">
        <v>2</v>
      </c>
      <c r="G2318" s="4" t="s">
        <v>3</v>
      </c>
      <c r="H2318" s="4" t="s">
        <v>4</v>
      </c>
      <c r="I2318" s="4" t="s">
        <v>5</v>
      </c>
      <c r="J2318" s="4" t="s">
        <v>6</v>
      </c>
      <c r="K2318" s="4" t="s">
        <v>7</v>
      </c>
      <c r="L2318" s="4" t="s">
        <v>8</v>
      </c>
    </row>
    <row r="2319" spans="1:14">
      <c r="A2319" s="15" t="s">
        <v>192</v>
      </c>
      <c r="B2319" s="5">
        <v>2.1716597869800059E-2</v>
      </c>
      <c r="C2319" s="6">
        <v>1.7521014542442079E-2</v>
      </c>
      <c r="D2319" s="6">
        <v>1.6337187462887655E-2</v>
      </c>
      <c r="E2319" s="6">
        <v>1.7727308790947336E-2</v>
      </c>
      <c r="F2319" s="6">
        <v>4.1086172069446777E-3</v>
      </c>
      <c r="G2319" s="6">
        <v>8.5269764592550996E-3</v>
      </c>
      <c r="H2319" s="6">
        <v>1.4222854960261983E-2</v>
      </c>
      <c r="I2319" s="6">
        <v>4.468661624236629E-3</v>
      </c>
      <c r="J2319" s="6">
        <v>1.4991967063330591E-2</v>
      </c>
      <c r="K2319" s="6">
        <v>1.5023318574773009E-2</v>
      </c>
      <c r="L2319" s="6">
        <v>6.1534154851980265E-3</v>
      </c>
    </row>
    <row r="2320" spans="1:14">
      <c r="A2320" s="16" t="s">
        <v>45</v>
      </c>
      <c r="B2320" s="7">
        <v>4.4037374567493216E-2</v>
      </c>
      <c r="C2320" s="8">
        <v>4.4546446973551E-2</v>
      </c>
      <c r="D2320" s="8">
        <v>3.553406222876368E-2</v>
      </c>
      <c r="E2320" s="8">
        <v>2.0864302116160263E-2</v>
      </c>
      <c r="F2320" s="8">
        <v>3.9193422929296055E-2</v>
      </c>
      <c r="G2320" s="8">
        <v>2.7389699382540197E-2</v>
      </c>
      <c r="H2320" s="8">
        <v>3.7563164698600694E-2</v>
      </c>
      <c r="I2320" s="8">
        <v>3.1684551952834157E-2</v>
      </c>
      <c r="J2320" s="8">
        <v>4.7800190465193522E-2</v>
      </c>
      <c r="K2320" s="8">
        <v>2.8143431617065708E-2</v>
      </c>
      <c r="L2320" s="8">
        <v>2.3369360872317023E-2</v>
      </c>
    </row>
    <row r="2321" spans="1:14">
      <c r="A2321" s="16" t="s">
        <v>12</v>
      </c>
      <c r="B2321" s="7">
        <v>0.17811998444722957</v>
      </c>
      <c r="C2321" s="8">
        <v>0.19234377964533697</v>
      </c>
      <c r="D2321" s="8">
        <v>0.20147382545621512</v>
      </c>
      <c r="E2321" s="8">
        <v>0.18620182737393734</v>
      </c>
      <c r="F2321" s="8">
        <v>0.21437093998059095</v>
      </c>
      <c r="G2321" s="8">
        <v>0.27109242291526475</v>
      </c>
      <c r="H2321" s="8">
        <v>0.22966006373119321</v>
      </c>
      <c r="I2321" s="8">
        <v>0.1957430484745325</v>
      </c>
      <c r="J2321" s="8">
        <v>0.22337456184928603</v>
      </c>
      <c r="K2321" s="8">
        <v>0.20587977116066564</v>
      </c>
      <c r="L2321" s="8">
        <v>0.19667830161686622</v>
      </c>
    </row>
    <row r="2322" spans="1:14">
      <c r="A2322" s="16" t="s">
        <v>46</v>
      </c>
      <c r="B2322" s="7">
        <v>0.43284642027794568</v>
      </c>
      <c r="C2322" s="8">
        <v>0.4271304345182606</v>
      </c>
      <c r="D2322" s="8">
        <v>0.39633395027726048</v>
      </c>
      <c r="E2322" s="8">
        <v>0.40589946025342738</v>
      </c>
      <c r="F2322" s="8">
        <v>0.41588128156462889</v>
      </c>
      <c r="G2322" s="8">
        <v>0.4485252286331855</v>
      </c>
      <c r="H2322" s="8">
        <v>0.45169830625057517</v>
      </c>
      <c r="I2322" s="8">
        <v>0.41594360432961092</v>
      </c>
      <c r="J2322" s="8">
        <v>0.41397014190812043</v>
      </c>
      <c r="K2322" s="8">
        <v>0.40016855618760977</v>
      </c>
      <c r="L2322" s="8">
        <v>0.42279724008063452</v>
      </c>
    </row>
    <row r="2323" spans="1:14">
      <c r="A2323" s="16" t="s">
        <v>193</v>
      </c>
      <c r="B2323" s="7">
        <v>0.32327962283753142</v>
      </c>
      <c r="C2323" s="8">
        <v>0.31845832432040938</v>
      </c>
      <c r="D2323" s="8">
        <v>0.3503209745748731</v>
      </c>
      <c r="E2323" s="8">
        <v>0.36930710146552764</v>
      </c>
      <c r="F2323" s="8">
        <v>0.32644573831853951</v>
      </c>
      <c r="G2323" s="8">
        <v>0.24446567260975452</v>
      </c>
      <c r="H2323" s="8">
        <v>0.26685561035936894</v>
      </c>
      <c r="I2323" s="8">
        <v>0.35216013361878579</v>
      </c>
      <c r="J2323" s="8">
        <v>0.2998631387140695</v>
      </c>
      <c r="K2323" s="8">
        <v>0.3507849224598858</v>
      </c>
      <c r="L2323" s="8">
        <v>0.35100168194498399</v>
      </c>
    </row>
    <row r="2324" spans="1:14">
      <c r="A2324" s="17" t="s">
        <v>293</v>
      </c>
      <c r="B2324" s="9">
        <v>1</v>
      </c>
      <c r="C2324" s="10">
        <v>1</v>
      </c>
      <c r="D2324" s="10">
        <v>1</v>
      </c>
      <c r="E2324" s="10">
        <v>1</v>
      </c>
      <c r="F2324" s="10">
        <v>1</v>
      </c>
      <c r="G2324" s="10">
        <v>1</v>
      </c>
      <c r="H2324" s="10">
        <v>1</v>
      </c>
      <c r="I2324" s="10">
        <v>1</v>
      </c>
      <c r="J2324" s="10">
        <v>1</v>
      </c>
      <c r="K2324" s="10">
        <v>1</v>
      </c>
      <c r="L2324" s="10">
        <v>1</v>
      </c>
    </row>
    <row r="2325" spans="1:14">
      <c r="A2325" s="30" t="s">
        <v>295</v>
      </c>
      <c r="B2325" s="29">
        <v>500.00097000000147</v>
      </c>
      <c r="C2325" s="28">
        <v>499.9995849999998</v>
      </c>
      <c r="D2325" s="28">
        <v>500.00222000000031</v>
      </c>
      <c r="E2325" s="28">
        <v>499.99946999999958</v>
      </c>
      <c r="F2325" s="28">
        <v>500.00013679890554</v>
      </c>
      <c r="G2325" s="28">
        <v>499.99956879328232</v>
      </c>
      <c r="H2325" s="28">
        <v>499.99992685674198</v>
      </c>
      <c r="I2325" s="28">
        <v>500.00029017300096</v>
      </c>
      <c r="J2325" s="28">
        <v>499.99999990997657</v>
      </c>
      <c r="K2325" s="28">
        <v>499.99974013608391</v>
      </c>
      <c r="L2325" s="28">
        <v>499.99466346101599</v>
      </c>
    </row>
    <row r="2326" spans="1:14">
      <c r="A2326" s="22" t="s">
        <v>294</v>
      </c>
      <c r="B2326" s="21">
        <v>807</v>
      </c>
      <c r="C2326" s="20">
        <v>557</v>
      </c>
      <c r="D2326" s="20">
        <v>904</v>
      </c>
      <c r="E2326" s="20">
        <v>589</v>
      </c>
      <c r="F2326" s="20">
        <v>735</v>
      </c>
      <c r="G2326" s="20">
        <v>353</v>
      </c>
      <c r="H2326" s="20">
        <v>700</v>
      </c>
      <c r="I2326" s="20">
        <v>351</v>
      </c>
      <c r="J2326" s="20">
        <v>700</v>
      </c>
      <c r="K2326" s="20">
        <v>607</v>
      </c>
      <c r="L2326" s="20">
        <v>628</v>
      </c>
    </row>
    <row r="2327" spans="1:14">
      <c r="A2327"/>
    </row>
    <row r="2328" spans="1:14">
      <c r="A2328" s="61" t="s">
        <v>497</v>
      </c>
      <c r="B2328" s="62">
        <f>B2319+B2320</f>
        <v>6.5753972437293279E-2</v>
      </c>
      <c r="C2328" s="62">
        <f t="shared" ref="C2328:L2328" si="426">C2319+C2320</f>
        <v>6.2067461515993079E-2</v>
      </c>
      <c r="D2328" s="62">
        <f t="shared" si="426"/>
        <v>5.1871249691651335E-2</v>
      </c>
      <c r="E2328" s="62">
        <f t="shared" si="426"/>
        <v>3.8591610907107596E-2</v>
      </c>
      <c r="F2328" s="62">
        <f t="shared" si="426"/>
        <v>4.3302040136240734E-2</v>
      </c>
      <c r="G2328" s="62">
        <f t="shared" si="426"/>
        <v>3.5916675841795295E-2</v>
      </c>
      <c r="H2328" s="62">
        <f t="shared" si="426"/>
        <v>5.1786019658862675E-2</v>
      </c>
      <c r="I2328" s="62">
        <f t="shared" si="426"/>
        <v>3.6153213577070784E-2</v>
      </c>
      <c r="J2328" s="62">
        <f t="shared" si="426"/>
        <v>6.2792157528524115E-2</v>
      </c>
      <c r="K2328" s="62">
        <f t="shared" si="426"/>
        <v>4.3166750191838715E-2</v>
      </c>
      <c r="L2328" s="62">
        <f t="shared" si="426"/>
        <v>2.9522776357515049E-2</v>
      </c>
    </row>
    <row r="2329" spans="1:14">
      <c r="A2329" s="63" t="s">
        <v>489</v>
      </c>
      <c r="B2329" s="62">
        <f>B2321</f>
        <v>0.17811998444722957</v>
      </c>
      <c r="C2329" s="62">
        <f t="shared" ref="C2329:L2329" si="427">C2321</f>
        <v>0.19234377964533697</v>
      </c>
      <c r="D2329" s="62">
        <f t="shared" si="427"/>
        <v>0.20147382545621512</v>
      </c>
      <c r="E2329" s="62">
        <f t="shared" si="427"/>
        <v>0.18620182737393734</v>
      </c>
      <c r="F2329" s="62">
        <f t="shared" si="427"/>
        <v>0.21437093998059095</v>
      </c>
      <c r="G2329" s="62">
        <f t="shared" si="427"/>
        <v>0.27109242291526475</v>
      </c>
      <c r="H2329" s="62">
        <f t="shared" si="427"/>
        <v>0.22966006373119321</v>
      </c>
      <c r="I2329" s="62">
        <f t="shared" si="427"/>
        <v>0.1957430484745325</v>
      </c>
      <c r="J2329" s="62">
        <f t="shared" si="427"/>
        <v>0.22337456184928603</v>
      </c>
      <c r="K2329" s="62">
        <f t="shared" si="427"/>
        <v>0.20587977116066564</v>
      </c>
      <c r="L2329" s="62">
        <f t="shared" si="427"/>
        <v>0.19667830161686622</v>
      </c>
    </row>
    <row r="2330" spans="1:14">
      <c r="A2330" s="60" t="s">
        <v>501</v>
      </c>
      <c r="B2330" s="62">
        <f>B2322+B2323</f>
        <v>0.75612604311547704</v>
      </c>
      <c r="C2330" s="62">
        <f t="shared" ref="C2330:L2330" si="428">C2322+C2323</f>
        <v>0.74558875883867004</v>
      </c>
      <c r="D2330" s="62">
        <f t="shared" si="428"/>
        <v>0.74665492485213358</v>
      </c>
      <c r="E2330" s="62">
        <f t="shared" si="428"/>
        <v>0.77520656171895497</v>
      </c>
      <c r="F2330" s="62">
        <f t="shared" si="428"/>
        <v>0.7423270198831684</v>
      </c>
      <c r="G2330" s="62">
        <f t="shared" si="428"/>
        <v>0.69299090124294005</v>
      </c>
      <c r="H2330" s="62">
        <f t="shared" si="428"/>
        <v>0.71855391660994417</v>
      </c>
      <c r="I2330" s="62">
        <f t="shared" si="428"/>
        <v>0.7681037379483967</v>
      </c>
      <c r="J2330" s="62">
        <f t="shared" si="428"/>
        <v>0.71383328062218987</v>
      </c>
      <c r="K2330" s="62">
        <f t="shared" si="428"/>
        <v>0.75095347864749562</v>
      </c>
      <c r="L2330" s="62">
        <f t="shared" si="428"/>
        <v>0.77379892202561851</v>
      </c>
    </row>
    <row r="2331" spans="1:14">
      <c r="A2331"/>
    </row>
    <row r="2332" spans="1:14">
      <c r="A2332" s="64" t="s">
        <v>491</v>
      </c>
      <c r="B2332" s="65">
        <v>3.991935095645915</v>
      </c>
      <c r="C2332" s="66">
        <v>3.9844586071006427</v>
      </c>
      <c r="D2332" s="67">
        <v>4.0287674622724738</v>
      </c>
      <c r="E2332" s="66">
        <v>4.0881947434864259</v>
      </c>
      <c r="F2332" s="67">
        <v>4.0213621008585223</v>
      </c>
      <c r="G2332" s="66">
        <v>3.8930129215516454</v>
      </c>
      <c r="H2332" s="66">
        <v>3.9194006523501885</v>
      </c>
      <c r="I2332" s="66">
        <v>4.0796419963658739</v>
      </c>
      <c r="J2332" s="66">
        <v>3.9359122947444045</v>
      </c>
      <c r="K2332" s="66">
        <v>4.0435483323407784</v>
      </c>
      <c r="L2332" s="66">
        <v>4.0891244121278936</v>
      </c>
    </row>
    <row r="2333" spans="1:14">
      <c r="A2333"/>
    </row>
    <row r="2334" spans="1:14">
      <c r="A2334" s="51" t="s">
        <v>394</v>
      </c>
      <c r="B2334" s="51" t="s">
        <v>395</v>
      </c>
    </row>
    <row r="2335" spans="1:14">
      <c r="A2335" s="51" t="s">
        <v>396</v>
      </c>
      <c r="B2335" s="51" t="s">
        <v>397</v>
      </c>
    </row>
    <row r="2336" spans="1:14">
      <c r="A2336" s="48"/>
      <c r="B2336" s="49"/>
      <c r="C2336" s="49"/>
      <c r="D2336" s="49"/>
      <c r="E2336" s="49"/>
      <c r="F2336" s="49"/>
      <c r="G2336" s="49"/>
      <c r="H2336" s="49"/>
      <c r="I2336" s="49"/>
      <c r="J2336" s="49"/>
      <c r="K2336" s="49"/>
      <c r="L2336" s="49"/>
      <c r="M2336" s="49"/>
      <c r="N2336" s="49"/>
    </row>
    <row r="2337" spans="1:14">
      <c r="A2337" s="18" t="s">
        <v>519</v>
      </c>
      <c r="B2337" s="1"/>
      <c r="C2337" s="1"/>
      <c r="D2337" s="1"/>
      <c r="E2337" s="1"/>
      <c r="F2337" s="1"/>
      <c r="G2337" s="1"/>
      <c r="H2337" s="1"/>
      <c r="I2337" s="1"/>
      <c r="J2337" s="1"/>
      <c r="K2337" s="1"/>
      <c r="L2337" s="1"/>
      <c r="M2337" s="1"/>
      <c r="N2337" s="2"/>
    </row>
    <row r="2338" spans="1:14">
      <c r="A2338" s="18"/>
    </row>
    <row r="2339" spans="1:14">
      <c r="A2339" s="18"/>
      <c r="B2339" s="3" t="s">
        <v>48</v>
      </c>
      <c r="C2339" s="4" t="s">
        <v>49</v>
      </c>
      <c r="D2339" s="4" t="s">
        <v>0</v>
      </c>
      <c r="E2339" s="4" t="s">
        <v>1</v>
      </c>
      <c r="F2339" s="4" t="s">
        <v>2</v>
      </c>
      <c r="G2339" s="4" t="s">
        <v>3</v>
      </c>
      <c r="H2339" s="4" t="s">
        <v>4</v>
      </c>
      <c r="I2339" s="4" t="s">
        <v>5</v>
      </c>
      <c r="J2339" s="4" t="s">
        <v>6</v>
      </c>
      <c r="K2339" s="4" t="s">
        <v>7</v>
      </c>
      <c r="L2339" s="4" t="s">
        <v>8</v>
      </c>
      <c r="M2339" s="4" t="s">
        <v>9</v>
      </c>
    </row>
    <row r="2340" spans="1:14">
      <c r="A2340" s="15" t="s">
        <v>192</v>
      </c>
      <c r="B2340" s="5">
        <v>8.1873091166203019E-2</v>
      </c>
      <c r="C2340" s="6">
        <v>8.2708308647896217E-2</v>
      </c>
      <c r="D2340" s="6">
        <v>7.9542896829537968E-2</v>
      </c>
      <c r="E2340" s="6">
        <v>6.6790870798323049E-2</v>
      </c>
      <c r="F2340" s="6">
        <v>4.8380971715192442E-2</v>
      </c>
      <c r="G2340" s="6">
        <v>4.5812878545923696E-2</v>
      </c>
      <c r="H2340" s="6">
        <v>5.9446460516751315E-2</v>
      </c>
      <c r="I2340" s="6">
        <v>3.7177523676652294E-2</v>
      </c>
      <c r="J2340" s="6">
        <v>5.0240198268699923E-2</v>
      </c>
      <c r="K2340" s="6">
        <v>5.9234080887595957E-2</v>
      </c>
      <c r="L2340" s="6">
        <v>2.8396345912960891E-2</v>
      </c>
      <c r="M2340" s="6">
        <v>3.8840779994430689E-2</v>
      </c>
    </row>
    <row r="2341" spans="1:14">
      <c r="A2341" s="16" t="s">
        <v>45</v>
      </c>
      <c r="B2341" s="7">
        <v>0.12621342514595496</v>
      </c>
      <c r="C2341" s="8">
        <v>0.13987353609503489</v>
      </c>
      <c r="D2341" s="8">
        <v>0.12176187937725526</v>
      </c>
      <c r="E2341" s="8">
        <v>9.9632635610593698E-2</v>
      </c>
      <c r="F2341" s="8">
        <v>8.3871796478304686E-2</v>
      </c>
      <c r="G2341" s="8">
        <v>9.2211911262180535E-2</v>
      </c>
      <c r="H2341" s="8">
        <v>8.6739871376098399E-2</v>
      </c>
      <c r="I2341" s="8">
        <v>6.8946515923814566E-2</v>
      </c>
      <c r="J2341" s="8">
        <v>0.12520480083838179</v>
      </c>
      <c r="K2341" s="8">
        <v>0.10203713958425478</v>
      </c>
      <c r="L2341" s="8">
        <v>0.10708113041905286</v>
      </c>
      <c r="M2341" s="8">
        <v>0.11933142422629713</v>
      </c>
    </row>
    <row r="2342" spans="1:14">
      <c r="A2342" s="16" t="s">
        <v>12</v>
      </c>
      <c r="B2342" s="7">
        <v>0.29173165404059159</v>
      </c>
      <c r="C2342" s="8">
        <v>0.2978857972452118</v>
      </c>
      <c r="D2342" s="8">
        <v>0.28984269309844302</v>
      </c>
      <c r="E2342" s="8">
        <v>0.29368989131128465</v>
      </c>
      <c r="F2342" s="8">
        <v>0.31681058363595538</v>
      </c>
      <c r="G2342" s="8">
        <v>0.40683267756317387</v>
      </c>
      <c r="H2342" s="8">
        <v>0.3443291072615321</v>
      </c>
      <c r="I2342" s="8">
        <v>0.30765139332289093</v>
      </c>
      <c r="J2342" s="8">
        <v>0.36007905009943608</v>
      </c>
      <c r="K2342" s="8">
        <v>0.30107158035824588</v>
      </c>
      <c r="L2342" s="8">
        <v>0.31346096530880974</v>
      </c>
      <c r="M2342" s="8">
        <v>0.26902562932311808</v>
      </c>
    </row>
    <row r="2343" spans="1:14">
      <c r="A2343" s="16" t="s">
        <v>46</v>
      </c>
      <c r="B2343" s="7">
        <v>0.32027637866382574</v>
      </c>
      <c r="C2343" s="8">
        <v>0.28283851475596739</v>
      </c>
      <c r="D2343" s="8">
        <v>0.30113973293958601</v>
      </c>
      <c r="E2343" s="8">
        <v>0.2906271880648193</v>
      </c>
      <c r="F2343" s="8">
        <v>0.32594245528250182</v>
      </c>
      <c r="G2343" s="8">
        <v>0.29356434917770247</v>
      </c>
      <c r="H2343" s="8">
        <v>0.34827094431910138</v>
      </c>
      <c r="I2343" s="8">
        <v>0.34869517982300624</v>
      </c>
      <c r="J2343" s="8">
        <v>0.2636944312161249</v>
      </c>
      <c r="K2343" s="8">
        <v>0.34009719945681277</v>
      </c>
      <c r="L2343" s="8">
        <v>0.3102928737318707</v>
      </c>
      <c r="M2343" s="8">
        <v>0.37086965437396385</v>
      </c>
    </row>
    <row r="2344" spans="1:14">
      <c r="A2344" s="16" t="s">
        <v>193</v>
      </c>
      <c r="B2344" s="7">
        <v>0.17990545098342475</v>
      </c>
      <c r="C2344" s="8">
        <v>0.19669384325588971</v>
      </c>
      <c r="D2344" s="8">
        <v>0.20771279775517784</v>
      </c>
      <c r="E2344" s="8">
        <v>0.24925941421497935</v>
      </c>
      <c r="F2344" s="8">
        <v>0.22499419288804565</v>
      </c>
      <c r="G2344" s="8">
        <v>0.16157818345101935</v>
      </c>
      <c r="H2344" s="8">
        <v>0.16121361652651686</v>
      </c>
      <c r="I2344" s="8">
        <v>0.23752938725363607</v>
      </c>
      <c r="J2344" s="8">
        <v>0.20078151957735738</v>
      </c>
      <c r="K2344" s="8">
        <v>0.1975599997130906</v>
      </c>
      <c r="L2344" s="8">
        <v>0.2407686846273058</v>
      </c>
      <c r="M2344" s="8">
        <v>0.20193251208219012</v>
      </c>
    </row>
    <row r="2345" spans="1:14">
      <c r="A2345" s="17" t="s">
        <v>293</v>
      </c>
      <c r="B2345" s="9">
        <v>1</v>
      </c>
      <c r="C2345" s="10">
        <v>1</v>
      </c>
      <c r="D2345" s="10">
        <v>1</v>
      </c>
      <c r="E2345" s="10">
        <v>1</v>
      </c>
      <c r="F2345" s="10">
        <v>1</v>
      </c>
      <c r="G2345" s="10">
        <v>1</v>
      </c>
      <c r="H2345" s="10">
        <v>1</v>
      </c>
      <c r="I2345" s="10">
        <v>1</v>
      </c>
      <c r="J2345" s="10">
        <v>1</v>
      </c>
      <c r="K2345" s="10">
        <v>1</v>
      </c>
      <c r="L2345" s="10">
        <v>1</v>
      </c>
      <c r="M2345" s="10">
        <v>1</v>
      </c>
    </row>
    <row r="2346" spans="1:14">
      <c r="A2346" s="30" t="s">
        <v>295</v>
      </c>
      <c r="B2346" s="29">
        <v>500.00097000000073</v>
      </c>
      <c r="C2346" s="28">
        <v>499.99958500000002</v>
      </c>
      <c r="D2346" s="28">
        <v>500.00222000000093</v>
      </c>
      <c r="E2346" s="28">
        <v>499.99947000000003</v>
      </c>
      <c r="F2346" s="28">
        <v>500.00013679890537</v>
      </c>
      <c r="G2346" s="28">
        <v>499.99956879328238</v>
      </c>
      <c r="H2346" s="31">
        <v>499.99992685674175</v>
      </c>
      <c r="I2346" s="24">
        <v>500.00029017300102</v>
      </c>
      <c r="J2346" s="24">
        <v>499.99999990997662</v>
      </c>
      <c r="K2346" s="24">
        <v>499.9997401360838</v>
      </c>
      <c r="L2346" s="24">
        <v>499.99466346101536</v>
      </c>
      <c r="M2346" s="24">
        <v>500.00039894996337</v>
      </c>
    </row>
    <row r="2347" spans="1:14">
      <c r="A2347" s="22" t="s">
        <v>294</v>
      </c>
      <c r="B2347" s="21">
        <v>807</v>
      </c>
      <c r="C2347" s="20">
        <v>557</v>
      </c>
      <c r="D2347" s="20">
        <v>904</v>
      </c>
      <c r="E2347" s="20">
        <v>589</v>
      </c>
      <c r="F2347" s="20">
        <v>735</v>
      </c>
      <c r="G2347" s="20">
        <v>353</v>
      </c>
      <c r="H2347" s="20">
        <v>700</v>
      </c>
      <c r="I2347" s="20">
        <v>351</v>
      </c>
      <c r="J2347" s="20">
        <v>700</v>
      </c>
      <c r="K2347" s="20">
        <v>607</v>
      </c>
      <c r="L2347" s="20">
        <v>628</v>
      </c>
      <c r="M2347" s="20">
        <v>640</v>
      </c>
    </row>
    <row r="2348" spans="1:14">
      <c r="A2348"/>
    </row>
    <row r="2349" spans="1:14">
      <c r="A2349" s="61" t="s">
        <v>497</v>
      </c>
      <c r="B2349" s="62">
        <f>B2340+B2341</f>
        <v>0.20808651631215797</v>
      </c>
      <c r="C2349" s="62">
        <f t="shared" ref="C2349:M2349" si="429">C2340+C2341</f>
        <v>0.22258184474293111</v>
      </c>
      <c r="D2349" s="62">
        <f t="shared" si="429"/>
        <v>0.20130477620679321</v>
      </c>
      <c r="E2349" s="62">
        <f t="shared" si="429"/>
        <v>0.16642350640891673</v>
      </c>
      <c r="F2349" s="62">
        <f t="shared" si="429"/>
        <v>0.13225276819349713</v>
      </c>
      <c r="G2349" s="62">
        <f t="shared" si="429"/>
        <v>0.13802478980810423</v>
      </c>
      <c r="H2349" s="62">
        <f t="shared" si="429"/>
        <v>0.14618633189284971</v>
      </c>
      <c r="I2349" s="62">
        <f t="shared" si="429"/>
        <v>0.10612403960046686</v>
      </c>
      <c r="J2349" s="62">
        <f t="shared" si="429"/>
        <v>0.17544499910708172</v>
      </c>
      <c r="K2349" s="62">
        <f t="shared" si="429"/>
        <v>0.16127122047185075</v>
      </c>
      <c r="L2349" s="62">
        <f t="shared" si="429"/>
        <v>0.13547747633201374</v>
      </c>
      <c r="M2349" s="62">
        <f t="shared" si="429"/>
        <v>0.15817220422072781</v>
      </c>
    </row>
    <row r="2350" spans="1:14">
      <c r="A2350" s="63" t="s">
        <v>489</v>
      </c>
      <c r="B2350" s="62">
        <f>B2342</f>
        <v>0.29173165404059159</v>
      </c>
      <c r="C2350" s="62">
        <f t="shared" ref="C2350:M2350" si="430">C2342</f>
        <v>0.2978857972452118</v>
      </c>
      <c r="D2350" s="62">
        <f t="shared" si="430"/>
        <v>0.28984269309844302</v>
      </c>
      <c r="E2350" s="62">
        <f t="shared" si="430"/>
        <v>0.29368989131128465</v>
      </c>
      <c r="F2350" s="62">
        <f t="shared" si="430"/>
        <v>0.31681058363595538</v>
      </c>
      <c r="G2350" s="62">
        <f t="shared" si="430"/>
        <v>0.40683267756317387</v>
      </c>
      <c r="H2350" s="62">
        <f t="shared" si="430"/>
        <v>0.3443291072615321</v>
      </c>
      <c r="I2350" s="62">
        <f t="shared" si="430"/>
        <v>0.30765139332289093</v>
      </c>
      <c r="J2350" s="62">
        <f t="shared" si="430"/>
        <v>0.36007905009943608</v>
      </c>
      <c r="K2350" s="62">
        <f t="shared" si="430"/>
        <v>0.30107158035824588</v>
      </c>
      <c r="L2350" s="62">
        <f t="shared" si="430"/>
        <v>0.31346096530880974</v>
      </c>
      <c r="M2350" s="62">
        <f t="shared" si="430"/>
        <v>0.26902562932311808</v>
      </c>
    </row>
    <row r="2351" spans="1:14">
      <c r="A2351" s="60" t="s">
        <v>501</v>
      </c>
      <c r="B2351" s="62">
        <f>B2343+B2344</f>
        <v>0.50018182964725044</v>
      </c>
      <c r="C2351" s="62">
        <f t="shared" ref="C2351:M2351" si="431">C2343+C2344</f>
        <v>0.47953235801185712</v>
      </c>
      <c r="D2351" s="62">
        <f t="shared" si="431"/>
        <v>0.50885253069476388</v>
      </c>
      <c r="E2351" s="62">
        <f t="shared" si="431"/>
        <v>0.53988660227979868</v>
      </c>
      <c r="F2351" s="62">
        <f t="shared" si="431"/>
        <v>0.55093664817054744</v>
      </c>
      <c r="G2351" s="62">
        <f t="shared" si="431"/>
        <v>0.45514253262872184</v>
      </c>
      <c r="H2351" s="62">
        <f t="shared" si="431"/>
        <v>0.50948456084561822</v>
      </c>
      <c r="I2351" s="62">
        <f t="shared" si="431"/>
        <v>0.58622456707664228</v>
      </c>
      <c r="J2351" s="62">
        <f t="shared" si="431"/>
        <v>0.46447595079348225</v>
      </c>
      <c r="K2351" s="62">
        <f t="shared" si="431"/>
        <v>0.5376571991699034</v>
      </c>
      <c r="L2351" s="62">
        <f t="shared" si="431"/>
        <v>0.55106155835917647</v>
      </c>
      <c r="M2351" s="62">
        <f t="shared" si="431"/>
        <v>0.572802166456154</v>
      </c>
    </row>
    <row r="2352" spans="1:14">
      <c r="A2352"/>
    </row>
    <row r="2353" spans="1:14">
      <c r="A2353" s="64" t="s">
        <v>491</v>
      </c>
      <c r="B2353" s="65">
        <v>3.3901276731523127</v>
      </c>
      <c r="C2353" s="66">
        <v>3.3709360478769206</v>
      </c>
      <c r="D2353" s="67">
        <v>3.4357176554136091</v>
      </c>
      <c r="E2353" s="66">
        <v>3.5559316392875382</v>
      </c>
      <c r="F2353" s="67">
        <v>3.5952971011499049</v>
      </c>
      <c r="G2353" s="66">
        <v>3.432883047725714</v>
      </c>
      <c r="H2353" s="66">
        <v>3.4650653849625312</v>
      </c>
      <c r="I2353" s="66">
        <v>3.6804523910531604</v>
      </c>
      <c r="J2353" s="66">
        <v>3.439572272995056</v>
      </c>
      <c r="K2353" s="66">
        <v>3.514711897523549</v>
      </c>
      <c r="L2353" s="66">
        <v>3.6279564207415107</v>
      </c>
      <c r="M2353" s="66">
        <v>3.5777216943231829</v>
      </c>
    </row>
    <row r="2354" spans="1:14">
      <c r="A2354"/>
    </row>
    <row r="2355" spans="1:14">
      <c r="A2355" s="51" t="s">
        <v>394</v>
      </c>
      <c r="B2355" s="51" t="s">
        <v>395</v>
      </c>
    </row>
    <row r="2356" spans="1:14">
      <c r="A2356" s="51" t="s">
        <v>396</v>
      </c>
      <c r="B2356" s="51" t="s">
        <v>397</v>
      </c>
    </row>
    <row r="2357" spans="1:14">
      <c r="A2357" s="48"/>
      <c r="B2357" s="49"/>
      <c r="C2357" s="49"/>
      <c r="D2357" s="49"/>
      <c r="E2357" s="49"/>
      <c r="F2357" s="49"/>
      <c r="G2357" s="49"/>
      <c r="H2357" s="49"/>
      <c r="I2357" s="49"/>
      <c r="J2357" s="49"/>
      <c r="K2357" s="49"/>
      <c r="L2357" s="49"/>
      <c r="M2357" s="49"/>
      <c r="N2357" s="49"/>
    </row>
    <row r="2358" spans="1:14">
      <c r="A2358" s="18" t="s">
        <v>520</v>
      </c>
      <c r="B2358" s="1"/>
      <c r="C2358" s="1"/>
      <c r="D2358" s="1"/>
      <c r="E2358" s="1"/>
      <c r="F2358" s="1"/>
      <c r="G2358" s="1"/>
      <c r="H2358" s="1"/>
      <c r="I2358" s="1"/>
      <c r="J2358" s="1"/>
      <c r="K2358" s="1"/>
      <c r="L2358" s="1"/>
      <c r="M2358" s="1"/>
    </row>
    <row r="2360" spans="1:14">
      <c r="B2360" s="3" t="s">
        <v>48</v>
      </c>
      <c r="C2360" s="4" t="s">
        <v>49</v>
      </c>
      <c r="D2360" s="4" t="s">
        <v>0</v>
      </c>
      <c r="E2360" s="4" t="s">
        <v>1</v>
      </c>
      <c r="F2360" s="4" t="s">
        <v>2</v>
      </c>
      <c r="G2360" s="4" t="s">
        <v>3</v>
      </c>
      <c r="H2360" s="4" t="s">
        <v>4</v>
      </c>
      <c r="I2360" s="4" t="s">
        <v>5</v>
      </c>
      <c r="J2360" s="4" t="s">
        <v>6</v>
      </c>
      <c r="K2360" s="4" t="s">
        <v>7</v>
      </c>
      <c r="L2360" s="4" t="s">
        <v>8</v>
      </c>
      <c r="M2360" s="4" t="s">
        <v>9</v>
      </c>
    </row>
    <row r="2361" spans="1:14">
      <c r="A2361" s="15" t="s">
        <v>192</v>
      </c>
      <c r="B2361" s="5">
        <v>5.203615904985133E-2</v>
      </c>
      <c r="C2361" s="6">
        <v>4.7273639237120593E-2</v>
      </c>
      <c r="D2361" s="6">
        <v>6.1840075430065006E-2</v>
      </c>
      <c r="E2361" s="6">
        <v>5.3246396441180226E-2</v>
      </c>
      <c r="F2361" s="6">
        <v>3.2710114169599409E-2</v>
      </c>
      <c r="G2361" s="6">
        <v>3.7930412949781341E-2</v>
      </c>
      <c r="H2361" s="6">
        <v>3.3843975752128573E-2</v>
      </c>
      <c r="I2361" s="6">
        <v>3.292649167697264E-2</v>
      </c>
      <c r="J2361" s="6">
        <v>3.7664256378875098E-2</v>
      </c>
      <c r="K2361" s="6">
        <v>2.7820959421392087E-2</v>
      </c>
      <c r="L2361" s="6">
        <v>2.0608658224916532E-2</v>
      </c>
      <c r="M2361" s="6">
        <v>3.9080788101087498E-2</v>
      </c>
    </row>
    <row r="2362" spans="1:14">
      <c r="A2362" s="16" t="s">
        <v>45</v>
      </c>
      <c r="B2362" s="7">
        <v>0.10587079461065824</v>
      </c>
      <c r="C2362" s="8">
        <v>0.1034385358539848</v>
      </c>
      <c r="D2362" s="8">
        <v>9.9011910387117777E-2</v>
      </c>
      <c r="E2362" s="8">
        <v>7.9046273789050173E-2</v>
      </c>
      <c r="F2362" s="8">
        <v>6.3880557077822933E-2</v>
      </c>
      <c r="G2362" s="8">
        <v>6.224733061251244E-2</v>
      </c>
      <c r="H2362" s="8">
        <v>7.0466371723748353E-2</v>
      </c>
      <c r="I2362" s="8">
        <v>8.137984146117111E-2</v>
      </c>
      <c r="J2362" s="8">
        <v>9.5102486436260791E-2</v>
      </c>
      <c r="K2362" s="8">
        <v>0.1031649259891088</v>
      </c>
      <c r="L2362" s="8">
        <v>8.1075610405525536E-2</v>
      </c>
      <c r="M2362" s="8">
        <v>5.816079426087007E-2</v>
      </c>
    </row>
    <row r="2363" spans="1:14">
      <c r="A2363" s="16" t="s">
        <v>12</v>
      </c>
      <c r="B2363" s="7">
        <v>0.3797167533494995</v>
      </c>
      <c r="C2363" s="8">
        <v>0.35878027778763055</v>
      </c>
      <c r="D2363" s="8">
        <v>0.31914768298428775</v>
      </c>
      <c r="E2363" s="8">
        <v>0.30933754789780038</v>
      </c>
      <c r="F2363" s="8">
        <v>0.37716323470226149</v>
      </c>
      <c r="G2363" s="8">
        <v>0.47068237372028499</v>
      </c>
      <c r="H2363" s="8">
        <v>0.39156751730825745</v>
      </c>
      <c r="I2363" s="8">
        <v>0.36095817390754248</v>
      </c>
      <c r="J2363" s="8">
        <v>0.38065066876456799</v>
      </c>
      <c r="K2363" s="8">
        <v>0.36321452613710858</v>
      </c>
      <c r="L2363" s="8">
        <v>0.39544747755763959</v>
      </c>
      <c r="M2363" s="8">
        <v>0.33661009294728794</v>
      </c>
    </row>
    <row r="2364" spans="1:14">
      <c r="A2364" s="16" t="s">
        <v>46</v>
      </c>
      <c r="B2364" s="7">
        <v>0.28442090822343791</v>
      </c>
      <c r="C2364" s="8">
        <v>0.28502637657189267</v>
      </c>
      <c r="D2364" s="8">
        <v>0.32049412700607616</v>
      </c>
      <c r="E2364" s="8">
        <v>0.3029622211399543</v>
      </c>
      <c r="F2364" s="8">
        <v>0.32231564368929028</v>
      </c>
      <c r="G2364" s="8">
        <v>0.29101591527873089</v>
      </c>
      <c r="H2364" s="8">
        <v>0.33994402199330337</v>
      </c>
      <c r="I2364" s="8">
        <v>0.31516106623427059</v>
      </c>
      <c r="J2364" s="8">
        <v>0.29486796063184345</v>
      </c>
      <c r="K2364" s="8">
        <v>0.291982036958159</v>
      </c>
      <c r="L2364" s="8">
        <v>0.29561199228651691</v>
      </c>
      <c r="M2364" s="8">
        <v>0.33769603388199565</v>
      </c>
    </row>
    <row r="2365" spans="1:14">
      <c r="A2365" s="16" t="s">
        <v>193</v>
      </c>
      <c r="B2365" s="7">
        <v>0.17795538476655312</v>
      </c>
      <c r="C2365" s="8">
        <v>0.20548117054937143</v>
      </c>
      <c r="D2365" s="8">
        <v>0.19950620419245324</v>
      </c>
      <c r="E2365" s="8">
        <v>0.25540756073201476</v>
      </c>
      <c r="F2365" s="8">
        <v>0.20393045036102581</v>
      </c>
      <c r="G2365" s="8">
        <v>0.13812396743869032</v>
      </c>
      <c r="H2365" s="8">
        <v>0.16417811322256223</v>
      </c>
      <c r="I2365" s="8">
        <v>0.20957442672004306</v>
      </c>
      <c r="J2365" s="8">
        <v>0.19171462778845266</v>
      </c>
      <c r="K2365" s="8">
        <v>0.21381755149423143</v>
      </c>
      <c r="L2365" s="8">
        <v>0.20725626152540153</v>
      </c>
      <c r="M2365" s="8">
        <v>0.2284522908087589</v>
      </c>
    </row>
    <row r="2366" spans="1:14">
      <c r="A2366" s="17" t="s">
        <v>293</v>
      </c>
      <c r="B2366" s="9">
        <v>1</v>
      </c>
      <c r="C2366" s="10">
        <v>1</v>
      </c>
      <c r="D2366" s="10">
        <v>1</v>
      </c>
      <c r="E2366" s="10">
        <v>1</v>
      </c>
      <c r="F2366" s="10">
        <v>1</v>
      </c>
      <c r="G2366" s="10">
        <v>1</v>
      </c>
      <c r="H2366" s="10">
        <v>1</v>
      </c>
      <c r="I2366" s="10">
        <v>1</v>
      </c>
      <c r="J2366" s="10">
        <v>1</v>
      </c>
      <c r="K2366" s="10">
        <v>1</v>
      </c>
      <c r="L2366" s="10">
        <v>1</v>
      </c>
      <c r="M2366" s="10">
        <v>1</v>
      </c>
    </row>
    <row r="2367" spans="1:14">
      <c r="A2367" s="30" t="s">
        <v>295</v>
      </c>
      <c r="B2367" s="29">
        <v>500.00097000000108</v>
      </c>
      <c r="C2367" s="28">
        <v>499.99958499999974</v>
      </c>
      <c r="D2367" s="28">
        <v>500.00222000000082</v>
      </c>
      <c r="E2367" s="28">
        <v>499.99947000000003</v>
      </c>
      <c r="F2367" s="28">
        <v>500.00013679890566</v>
      </c>
      <c r="G2367" s="28">
        <v>499.99956879328226</v>
      </c>
      <c r="H2367" s="28">
        <v>499.99992685674175</v>
      </c>
      <c r="I2367" s="28">
        <v>500.00029017300108</v>
      </c>
      <c r="J2367" s="28">
        <v>499.99999990997668</v>
      </c>
      <c r="K2367" s="28">
        <v>499.99974013608369</v>
      </c>
      <c r="L2367" s="28">
        <v>499.99466346101559</v>
      </c>
      <c r="M2367" s="31">
        <v>500.00039894996314</v>
      </c>
    </row>
    <row r="2368" spans="1:14">
      <c r="A2368" s="22" t="s">
        <v>294</v>
      </c>
      <c r="B2368" s="21">
        <v>807</v>
      </c>
      <c r="C2368" s="20">
        <v>557</v>
      </c>
      <c r="D2368" s="20">
        <v>904</v>
      </c>
      <c r="E2368" s="20">
        <v>589</v>
      </c>
      <c r="F2368" s="20">
        <v>735</v>
      </c>
      <c r="G2368" s="20">
        <v>353</v>
      </c>
      <c r="H2368" s="20">
        <v>700</v>
      </c>
      <c r="I2368" s="20">
        <v>351</v>
      </c>
      <c r="J2368" s="20">
        <v>700</v>
      </c>
      <c r="K2368" s="20">
        <v>607</v>
      </c>
      <c r="L2368" s="20">
        <v>628</v>
      </c>
      <c r="M2368" s="20">
        <v>640</v>
      </c>
    </row>
    <row r="2369" spans="1:14">
      <c r="A2369"/>
    </row>
    <row r="2370" spans="1:14">
      <c r="A2370" s="61" t="s">
        <v>497</v>
      </c>
      <c r="B2370" s="62">
        <f>B2361+B2362</f>
        <v>0.15790695366050955</v>
      </c>
      <c r="C2370" s="62">
        <f t="shared" ref="C2370:M2370" si="432">C2361+C2362</f>
        <v>0.1507121750911054</v>
      </c>
      <c r="D2370" s="62">
        <f t="shared" si="432"/>
        <v>0.1608519858171828</v>
      </c>
      <c r="E2370" s="62">
        <f t="shared" si="432"/>
        <v>0.13229267023023039</v>
      </c>
      <c r="F2370" s="62">
        <f t="shared" si="432"/>
        <v>9.6590671247422349E-2</v>
      </c>
      <c r="G2370" s="62">
        <f t="shared" si="432"/>
        <v>0.10017774356229378</v>
      </c>
      <c r="H2370" s="62">
        <f t="shared" si="432"/>
        <v>0.10431034747587692</v>
      </c>
      <c r="I2370" s="62">
        <f t="shared" si="432"/>
        <v>0.11430633313814376</v>
      </c>
      <c r="J2370" s="62">
        <f t="shared" si="432"/>
        <v>0.1327667428151359</v>
      </c>
      <c r="K2370" s="62">
        <f t="shared" si="432"/>
        <v>0.13098588541050088</v>
      </c>
      <c r="L2370" s="62">
        <f t="shared" si="432"/>
        <v>0.10168426863044207</v>
      </c>
      <c r="M2370" s="62">
        <f t="shared" si="432"/>
        <v>9.7241582361957568E-2</v>
      </c>
    </row>
    <row r="2371" spans="1:14">
      <c r="A2371" s="63" t="s">
        <v>489</v>
      </c>
      <c r="B2371" s="62">
        <f>B2363</f>
        <v>0.3797167533494995</v>
      </c>
      <c r="C2371" s="62">
        <f t="shared" ref="C2371:M2371" si="433">C2363</f>
        <v>0.35878027778763055</v>
      </c>
      <c r="D2371" s="62">
        <f t="shared" si="433"/>
        <v>0.31914768298428775</v>
      </c>
      <c r="E2371" s="62">
        <f t="shared" si="433"/>
        <v>0.30933754789780038</v>
      </c>
      <c r="F2371" s="62">
        <f t="shared" si="433"/>
        <v>0.37716323470226149</v>
      </c>
      <c r="G2371" s="62">
        <f t="shared" si="433"/>
        <v>0.47068237372028499</v>
      </c>
      <c r="H2371" s="62">
        <f t="shared" si="433"/>
        <v>0.39156751730825745</v>
      </c>
      <c r="I2371" s="62">
        <f t="shared" si="433"/>
        <v>0.36095817390754248</v>
      </c>
      <c r="J2371" s="62">
        <f t="shared" si="433"/>
        <v>0.38065066876456799</v>
      </c>
      <c r="K2371" s="62">
        <f t="shared" si="433"/>
        <v>0.36321452613710858</v>
      </c>
      <c r="L2371" s="62">
        <f t="shared" si="433"/>
        <v>0.39544747755763959</v>
      </c>
      <c r="M2371" s="62">
        <f t="shared" si="433"/>
        <v>0.33661009294728794</v>
      </c>
    </row>
    <row r="2372" spans="1:14">
      <c r="A2372" s="60" t="s">
        <v>501</v>
      </c>
      <c r="B2372" s="62">
        <f>B2364+B2365</f>
        <v>0.46237629298999106</v>
      </c>
      <c r="C2372" s="62">
        <f t="shared" ref="C2372:M2372" si="434">C2364+C2365</f>
        <v>0.4905075471212641</v>
      </c>
      <c r="D2372" s="62">
        <f t="shared" si="434"/>
        <v>0.5200003311985294</v>
      </c>
      <c r="E2372" s="62">
        <f t="shared" si="434"/>
        <v>0.55836978187196906</v>
      </c>
      <c r="F2372" s="62">
        <f t="shared" si="434"/>
        <v>0.52624609405031608</v>
      </c>
      <c r="G2372" s="62">
        <f t="shared" si="434"/>
        <v>0.42913988271742121</v>
      </c>
      <c r="H2372" s="62">
        <f t="shared" si="434"/>
        <v>0.50412213521586557</v>
      </c>
      <c r="I2372" s="62">
        <f t="shared" si="434"/>
        <v>0.52473549295431365</v>
      </c>
      <c r="J2372" s="62">
        <f t="shared" si="434"/>
        <v>0.48658258842029611</v>
      </c>
      <c r="K2372" s="62">
        <f t="shared" si="434"/>
        <v>0.50579958845239048</v>
      </c>
      <c r="L2372" s="62">
        <f t="shared" si="434"/>
        <v>0.50286825381191846</v>
      </c>
      <c r="M2372" s="62">
        <f t="shared" si="434"/>
        <v>0.5661483246907546</v>
      </c>
    </row>
    <row r="2373" spans="1:14">
      <c r="A2373"/>
    </row>
    <row r="2374" spans="1:14">
      <c r="A2374" s="64" t="s">
        <v>491</v>
      </c>
      <c r="B2374" s="65">
        <v>3.4303885650461852</v>
      </c>
      <c r="C2374" s="66">
        <v>3.498002903342412</v>
      </c>
      <c r="D2374" s="67">
        <v>3.4968144741437364</v>
      </c>
      <c r="E2374" s="66">
        <v>3.6282382759325724</v>
      </c>
      <c r="F2374" s="67">
        <v>3.6008757589943174</v>
      </c>
      <c r="G2374" s="66">
        <v>3.4291556936440344</v>
      </c>
      <c r="H2374" s="66">
        <v>3.5301459252104244</v>
      </c>
      <c r="I2374" s="66">
        <v>3.5870770948592394</v>
      </c>
      <c r="J2374" s="66">
        <v>3.5078662170147386</v>
      </c>
      <c r="K2374" s="66">
        <v>3.5608102951147305</v>
      </c>
      <c r="L2374" s="66">
        <v>3.5878315884819632</v>
      </c>
      <c r="M2374" s="66">
        <v>3.6582782450364704</v>
      </c>
    </row>
    <row r="2375" spans="1:14">
      <c r="A2375"/>
    </row>
    <row r="2376" spans="1:14">
      <c r="A2376" s="51" t="s">
        <v>394</v>
      </c>
      <c r="B2376" s="51" t="s">
        <v>395</v>
      </c>
    </row>
    <row r="2377" spans="1:14">
      <c r="A2377" s="51" t="s">
        <v>396</v>
      </c>
      <c r="B2377" s="51" t="s">
        <v>397</v>
      </c>
    </row>
    <row r="2378" spans="1:14">
      <c r="A2378" s="48"/>
      <c r="B2378" s="49"/>
      <c r="C2378" s="49"/>
      <c r="D2378" s="49"/>
      <c r="E2378" s="49"/>
      <c r="F2378" s="49"/>
      <c r="G2378" s="49"/>
      <c r="H2378" s="49"/>
      <c r="I2378" s="49"/>
      <c r="J2378" s="49"/>
      <c r="K2378" s="49"/>
      <c r="L2378" s="49"/>
      <c r="M2378" s="49"/>
      <c r="N2378" s="49"/>
    </row>
    <row r="2379" spans="1:14">
      <c r="A2379" s="18" t="s">
        <v>521</v>
      </c>
      <c r="B2379" s="1"/>
      <c r="C2379" s="1"/>
      <c r="D2379" s="1"/>
      <c r="E2379" s="1"/>
      <c r="F2379" s="1"/>
      <c r="G2379" s="1"/>
      <c r="H2379" s="1"/>
      <c r="I2379" s="1"/>
      <c r="J2379" s="1"/>
      <c r="K2379" s="1"/>
      <c r="L2379" s="1"/>
      <c r="M2379" s="1"/>
      <c r="N2379" s="2"/>
    </row>
    <row r="2380" spans="1:14">
      <c r="A2380" s="18"/>
    </row>
    <row r="2381" spans="1:14">
      <c r="B2381" s="3" t="s">
        <v>48</v>
      </c>
      <c r="C2381" s="4" t="s">
        <v>49</v>
      </c>
      <c r="D2381" s="4" t="s">
        <v>0</v>
      </c>
      <c r="E2381" s="4" t="s">
        <v>1</v>
      </c>
      <c r="F2381" s="4" t="s">
        <v>2</v>
      </c>
      <c r="G2381" s="4" t="s">
        <v>3</v>
      </c>
      <c r="H2381" s="4" t="s">
        <v>4</v>
      </c>
      <c r="I2381" s="4" t="s">
        <v>5</v>
      </c>
      <c r="J2381" s="4" t="s">
        <v>6</v>
      </c>
      <c r="K2381" s="4" t="s">
        <v>7</v>
      </c>
      <c r="L2381" s="4" t="s">
        <v>8</v>
      </c>
      <c r="M2381" s="4" t="s">
        <v>9</v>
      </c>
    </row>
    <row r="2382" spans="1:14">
      <c r="A2382" s="15" t="s">
        <v>192</v>
      </c>
      <c r="B2382" s="5">
        <v>1.8149894789204059E-2</v>
      </c>
      <c r="C2382" s="6">
        <v>2.5071510809353981E-2</v>
      </c>
      <c r="D2382" s="6">
        <v>2.3191407030152777E-2</v>
      </c>
      <c r="E2382" s="6">
        <v>2.1348232629126593E-2</v>
      </c>
      <c r="F2382" s="6">
        <v>3.4001632284095147E-2</v>
      </c>
      <c r="G2382" s="6">
        <v>2.2502685701489132E-2</v>
      </c>
      <c r="H2382" s="6">
        <v>2.0577249605355487E-2</v>
      </c>
      <c r="I2382" s="6">
        <v>3.3783952397727142E-2</v>
      </c>
      <c r="J2382" s="6">
        <v>2.006762944550847E-2</v>
      </c>
      <c r="K2382" s="6">
        <v>1.4674466879683403E-2</v>
      </c>
      <c r="L2382" s="6">
        <v>5.0644575384369787E-3</v>
      </c>
      <c r="M2382" s="6">
        <v>3.2669028980500149E-2</v>
      </c>
    </row>
    <row r="2383" spans="1:14">
      <c r="A2383" s="16" t="s">
        <v>45</v>
      </c>
      <c r="B2383" s="7">
        <v>6.5670922598409995E-2</v>
      </c>
      <c r="C2383" s="8">
        <v>5.2587943647993275E-2</v>
      </c>
      <c r="D2383" s="8">
        <v>6.3179439483288663E-2</v>
      </c>
      <c r="E2383" s="8">
        <v>5.9230892784746365E-2</v>
      </c>
      <c r="F2383" s="8">
        <v>7.5523919145302515E-2</v>
      </c>
      <c r="G2383" s="8">
        <v>8.4599668775461018E-2</v>
      </c>
      <c r="H2383" s="8">
        <v>6.6701102517752173E-2</v>
      </c>
      <c r="I2383" s="8">
        <v>6.1968729814852332E-2</v>
      </c>
      <c r="J2383" s="8">
        <v>7.6835912378312624E-2</v>
      </c>
      <c r="K2383" s="8">
        <v>7.5851102738226053E-2</v>
      </c>
      <c r="L2383" s="8">
        <v>6.614681911319889E-2</v>
      </c>
      <c r="M2383" s="8">
        <v>8.4437054123902691E-2</v>
      </c>
    </row>
    <row r="2384" spans="1:14">
      <c r="A2384" s="16" t="s">
        <v>12</v>
      </c>
      <c r="B2384" s="7">
        <v>0.20645408947906596</v>
      </c>
      <c r="C2384" s="8">
        <v>0.21591190920688455</v>
      </c>
      <c r="D2384" s="8">
        <v>0.18491521897642774</v>
      </c>
      <c r="E2384" s="8">
        <v>0.21070438334664668</v>
      </c>
      <c r="F2384" s="8">
        <v>0.27818214003224628</v>
      </c>
      <c r="G2384" s="8">
        <v>0.38480805678824886</v>
      </c>
      <c r="H2384" s="8">
        <v>0.32806950483030817</v>
      </c>
      <c r="I2384" s="8">
        <v>0.26670481472174457</v>
      </c>
      <c r="J2384" s="8">
        <v>0.33176267889350336</v>
      </c>
      <c r="K2384" s="8">
        <v>0.29738810795243376</v>
      </c>
      <c r="L2384" s="8">
        <v>0.32255251317546196</v>
      </c>
      <c r="M2384" s="8">
        <v>0.25489563078327387</v>
      </c>
    </row>
    <row r="2385" spans="1:13">
      <c r="A2385" s="16" t="s">
        <v>46</v>
      </c>
      <c r="B2385" s="7">
        <v>0.34300692456656656</v>
      </c>
      <c r="C2385" s="8">
        <v>0.30953165691127521</v>
      </c>
      <c r="D2385" s="8">
        <v>0.30591971171648086</v>
      </c>
      <c r="E2385" s="8">
        <v>0.26567733161797175</v>
      </c>
      <c r="F2385" s="8">
        <v>0.38724175451661991</v>
      </c>
      <c r="G2385" s="8">
        <v>0.35154991638894523</v>
      </c>
      <c r="H2385" s="8">
        <v>0.36260526962145007</v>
      </c>
      <c r="I2385" s="8">
        <v>0.39623013259157419</v>
      </c>
      <c r="J2385" s="8">
        <v>0.35922082300248981</v>
      </c>
      <c r="K2385" s="8">
        <v>0.38487616009051762</v>
      </c>
      <c r="L2385" s="8">
        <v>0.41485877980655972</v>
      </c>
      <c r="M2385" s="8">
        <v>0.41305937727151909</v>
      </c>
    </row>
    <row r="2386" spans="1:13">
      <c r="A2386" s="16" t="s">
        <v>193</v>
      </c>
      <c r="B2386" s="7">
        <v>0.36671816856675332</v>
      </c>
      <c r="C2386" s="8">
        <v>0.39689697942449298</v>
      </c>
      <c r="D2386" s="8">
        <v>0.42279422279365009</v>
      </c>
      <c r="E2386" s="8">
        <v>0.44303915962150858</v>
      </c>
      <c r="F2386" s="8">
        <v>0.22505055402173607</v>
      </c>
      <c r="G2386" s="8">
        <v>0.15653967234585572</v>
      </c>
      <c r="H2386" s="8">
        <v>0.22204687342513402</v>
      </c>
      <c r="I2386" s="8">
        <v>0.24131237047410184</v>
      </c>
      <c r="J2386" s="8">
        <v>0.21211295628018553</v>
      </c>
      <c r="K2386" s="8">
        <v>0.2272101623391391</v>
      </c>
      <c r="L2386" s="8">
        <v>0.19137743036634247</v>
      </c>
      <c r="M2386" s="8">
        <v>0.2149389088408041</v>
      </c>
    </row>
    <row r="2387" spans="1:13">
      <c r="A2387" s="17" t="s">
        <v>293</v>
      </c>
      <c r="B2387" s="9">
        <v>1</v>
      </c>
      <c r="C2387" s="10">
        <v>1</v>
      </c>
      <c r="D2387" s="10">
        <v>1</v>
      </c>
      <c r="E2387" s="10">
        <v>1</v>
      </c>
      <c r="F2387" s="10">
        <v>1</v>
      </c>
      <c r="G2387" s="10">
        <v>1</v>
      </c>
      <c r="H2387" s="10">
        <v>1</v>
      </c>
      <c r="I2387" s="10">
        <v>1</v>
      </c>
      <c r="J2387" s="10">
        <v>1</v>
      </c>
      <c r="K2387" s="10">
        <v>1</v>
      </c>
      <c r="L2387" s="10">
        <v>1</v>
      </c>
      <c r="M2387" s="10">
        <v>1</v>
      </c>
    </row>
    <row r="2388" spans="1:13">
      <c r="A2388" s="30" t="s">
        <v>295</v>
      </c>
      <c r="B2388" s="29">
        <v>500.00097000000142</v>
      </c>
      <c r="C2388" s="28">
        <v>499.99958499999968</v>
      </c>
      <c r="D2388" s="28">
        <v>500.00222000000031</v>
      </c>
      <c r="E2388" s="28">
        <v>499.99946999999992</v>
      </c>
      <c r="F2388" s="28">
        <v>500.0001367989056</v>
      </c>
      <c r="G2388" s="28">
        <v>499.99956879328232</v>
      </c>
      <c r="H2388" s="28">
        <v>499.99992685674175</v>
      </c>
      <c r="I2388" s="28">
        <v>500.00029017300102</v>
      </c>
      <c r="J2388" s="28">
        <v>499.99999990997674</v>
      </c>
      <c r="K2388" s="28">
        <v>499.99974013608374</v>
      </c>
      <c r="L2388" s="28">
        <v>499.99466346101559</v>
      </c>
      <c r="M2388" s="28">
        <v>500.00039894996348</v>
      </c>
    </row>
    <row r="2389" spans="1:13">
      <c r="A2389" s="22" t="s">
        <v>294</v>
      </c>
      <c r="B2389" s="21">
        <v>807</v>
      </c>
      <c r="C2389" s="20">
        <v>557</v>
      </c>
      <c r="D2389" s="20">
        <v>904</v>
      </c>
      <c r="E2389" s="20">
        <v>589</v>
      </c>
      <c r="F2389" s="20">
        <v>735</v>
      </c>
      <c r="G2389" s="20">
        <v>353</v>
      </c>
      <c r="H2389" s="20">
        <v>700</v>
      </c>
      <c r="I2389" s="20">
        <v>351</v>
      </c>
      <c r="J2389" s="20">
        <v>700</v>
      </c>
      <c r="K2389" s="20">
        <v>607</v>
      </c>
      <c r="L2389" s="20">
        <v>628</v>
      </c>
      <c r="M2389" s="20">
        <v>640</v>
      </c>
    </row>
    <row r="2390" spans="1:13">
      <c r="A2390"/>
    </row>
    <row r="2391" spans="1:13">
      <c r="A2391" s="61" t="s">
        <v>497</v>
      </c>
      <c r="B2391" s="62">
        <f>B2382+B2383</f>
        <v>8.3820817387614058E-2</v>
      </c>
      <c r="C2391" s="62">
        <f t="shared" ref="C2391:M2391" si="435">C2382+C2383</f>
        <v>7.765945445734726E-2</v>
      </c>
      <c r="D2391" s="62">
        <f t="shared" si="435"/>
        <v>8.6370846513441443E-2</v>
      </c>
      <c r="E2391" s="62">
        <f t="shared" si="435"/>
        <v>8.0579125413872965E-2</v>
      </c>
      <c r="F2391" s="62">
        <f t="shared" si="435"/>
        <v>0.10952555142939766</v>
      </c>
      <c r="G2391" s="62">
        <f t="shared" si="435"/>
        <v>0.10710235447695016</v>
      </c>
      <c r="H2391" s="62">
        <f t="shared" si="435"/>
        <v>8.7278352123107666E-2</v>
      </c>
      <c r="I2391" s="62">
        <f t="shared" si="435"/>
        <v>9.5752682212579474E-2</v>
      </c>
      <c r="J2391" s="62">
        <f t="shared" si="435"/>
        <v>9.690354182382109E-2</v>
      </c>
      <c r="K2391" s="62">
        <f t="shared" si="435"/>
        <v>9.052556961790946E-2</v>
      </c>
      <c r="L2391" s="62">
        <f t="shared" si="435"/>
        <v>7.1211276651635874E-2</v>
      </c>
      <c r="M2391" s="62">
        <f t="shared" si="435"/>
        <v>0.11710608310440285</v>
      </c>
    </row>
    <row r="2392" spans="1:13">
      <c r="A2392" s="63" t="s">
        <v>489</v>
      </c>
      <c r="B2392" s="62">
        <f>B2384</f>
        <v>0.20645408947906596</v>
      </c>
      <c r="C2392" s="62">
        <f t="shared" ref="C2392:M2392" si="436">C2384</f>
        <v>0.21591190920688455</v>
      </c>
      <c r="D2392" s="62">
        <f t="shared" si="436"/>
        <v>0.18491521897642774</v>
      </c>
      <c r="E2392" s="62">
        <f t="shared" si="436"/>
        <v>0.21070438334664668</v>
      </c>
      <c r="F2392" s="62">
        <f t="shared" si="436"/>
        <v>0.27818214003224628</v>
      </c>
      <c r="G2392" s="62">
        <f t="shared" si="436"/>
        <v>0.38480805678824886</v>
      </c>
      <c r="H2392" s="62">
        <f t="shared" si="436"/>
        <v>0.32806950483030817</v>
      </c>
      <c r="I2392" s="62">
        <f t="shared" si="436"/>
        <v>0.26670481472174457</v>
      </c>
      <c r="J2392" s="62">
        <f t="shared" si="436"/>
        <v>0.33176267889350336</v>
      </c>
      <c r="K2392" s="62">
        <f t="shared" si="436"/>
        <v>0.29738810795243376</v>
      </c>
      <c r="L2392" s="62">
        <f t="shared" si="436"/>
        <v>0.32255251317546196</v>
      </c>
      <c r="M2392" s="62">
        <f t="shared" si="436"/>
        <v>0.25489563078327387</v>
      </c>
    </row>
    <row r="2393" spans="1:13">
      <c r="A2393" s="60" t="s">
        <v>501</v>
      </c>
      <c r="B2393" s="62">
        <f>B2385+B2386</f>
        <v>0.70972509313331988</v>
      </c>
      <c r="C2393" s="62">
        <f t="shared" ref="C2393:M2393" si="437">C2385+C2386</f>
        <v>0.70642863633576813</v>
      </c>
      <c r="D2393" s="62">
        <f t="shared" si="437"/>
        <v>0.728713934510131</v>
      </c>
      <c r="E2393" s="62">
        <f t="shared" si="437"/>
        <v>0.70871649123948033</v>
      </c>
      <c r="F2393" s="62">
        <f t="shared" si="437"/>
        <v>0.61229230853835603</v>
      </c>
      <c r="G2393" s="62">
        <f t="shared" si="437"/>
        <v>0.50808958873480092</v>
      </c>
      <c r="H2393" s="62">
        <f t="shared" si="437"/>
        <v>0.58465214304658408</v>
      </c>
      <c r="I2393" s="62">
        <f t="shared" si="437"/>
        <v>0.63754250306567606</v>
      </c>
      <c r="J2393" s="62">
        <f t="shared" si="437"/>
        <v>0.57133377928267537</v>
      </c>
      <c r="K2393" s="62">
        <f t="shared" si="437"/>
        <v>0.61208632242965666</v>
      </c>
      <c r="L2393" s="62">
        <f t="shared" si="437"/>
        <v>0.60623621017290219</v>
      </c>
      <c r="M2393" s="62">
        <f t="shared" si="437"/>
        <v>0.62799828611232322</v>
      </c>
    </row>
    <row r="2394" spans="1:13">
      <c r="A2394"/>
    </row>
    <row r="2395" spans="1:13">
      <c r="A2395" s="64" t="s">
        <v>491</v>
      </c>
      <c r="B2395" s="65">
        <v>3.974472549523254</v>
      </c>
      <c r="C2395" s="66">
        <v>4.0005946504935617</v>
      </c>
      <c r="D2395" s="67">
        <v>4.0419459037601841</v>
      </c>
      <c r="E2395" s="66">
        <v>4.0498282928179927</v>
      </c>
      <c r="F2395" s="67">
        <v>3.6938156788465983</v>
      </c>
      <c r="G2395" s="66">
        <v>3.5350242209022178</v>
      </c>
      <c r="H2395" s="66">
        <v>3.6988434147432532</v>
      </c>
      <c r="I2395" s="66">
        <v>3.7493182389294692</v>
      </c>
      <c r="J2395" s="66">
        <v>3.6664755642935312</v>
      </c>
      <c r="K2395" s="66">
        <v>3.7340964482711998</v>
      </c>
      <c r="L2395" s="66">
        <v>3.7213379063491705</v>
      </c>
      <c r="M2395" s="66">
        <v>3.6931620828682243</v>
      </c>
    </row>
    <row r="2396" spans="1:13">
      <c r="A2396"/>
    </row>
    <row r="2397" spans="1:13">
      <c r="A2397" s="51" t="s">
        <v>394</v>
      </c>
      <c r="B2397" s="51" t="s">
        <v>395</v>
      </c>
    </row>
    <row r="2398" spans="1:13">
      <c r="A2398" s="51" t="s">
        <v>396</v>
      </c>
      <c r="B2398" s="51" t="s">
        <v>397</v>
      </c>
    </row>
    <row r="2399" spans="1:13">
      <c r="A2399" s="48"/>
      <c r="B2399" s="49"/>
      <c r="C2399" s="49"/>
      <c r="D2399" s="49"/>
      <c r="E2399" s="49"/>
      <c r="F2399" s="49"/>
      <c r="G2399" s="49"/>
      <c r="H2399" s="49"/>
      <c r="I2399" s="49"/>
      <c r="J2399" s="49"/>
      <c r="K2399" s="49"/>
      <c r="L2399" s="49"/>
      <c r="M2399" s="49"/>
    </row>
    <row r="2400" spans="1:13">
      <c r="A2400" s="18" t="s">
        <v>468</v>
      </c>
      <c r="B2400" s="1"/>
      <c r="C2400" s="1"/>
      <c r="D2400" s="1"/>
      <c r="E2400" s="1"/>
      <c r="F2400" s="1"/>
      <c r="G2400" s="1"/>
      <c r="H2400" s="1"/>
      <c r="I2400" s="2"/>
    </row>
    <row r="2402" spans="1:13">
      <c r="G2402" s="3" t="s">
        <v>3</v>
      </c>
      <c r="H2402" s="4" t="s">
        <v>4</v>
      </c>
      <c r="I2402" s="4" t="s">
        <v>5</v>
      </c>
      <c r="J2402" s="4" t="s">
        <v>6</v>
      </c>
      <c r="K2402" s="4" t="s">
        <v>7</v>
      </c>
      <c r="L2402" s="4" t="s">
        <v>8</v>
      </c>
      <c r="M2402" s="4" t="s">
        <v>9</v>
      </c>
    </row>
    <row r="2403" spans="1:13">
      <c r="A2403" s="15" t="s">
        <v>192</v>
      </c>
      <c r="G2403" s="5">
        <v>0.13344105844667131</v>
      </c>
      <c r="H2403" s="6">
        <v>0.15147371252852038</v>
      </c>
      <c r="I2403" s="6">
        <v>0.22075797786677703</v>
      </c>
      <c r="J2403" s="6">
        <v>0.18575042105004352</v>
      </c>
      <c r="K2403" s="6">
        <v>0.19686622635550863</v>
      </c>
      <c r="L2403" s="6">
        <v>0.15630832948174136</v>
      </c>
      <c r="M2403" s="6">
        <v>0.1602687643970955</v>
      </c>
    </row>
    <row r="2404" spans="1:13">
      <c r="A2404" s="16" t="s">
        <v>45</v>
      </c>
      <c r="G2404" s="7">
        <v>0.28227764734561867</v>
      </c>
      <c r="H2404" s="8">
        <v>0.25388628474469865</v>
      </c>
      <c r="I2404" s="8">
        <v>0.26019507739199627</v>
      </c>
      <c r="J2404" s="8">
        <v>0.26544486177572046</v>
      </c>
      <c r="K2404" s="8">
        <v>0.26334623313577993</v>
      </c>
      <c r="L2404" s="8">
        <v>0.233159796691225</v>
      </c>
      <c r="M2404" s="8">
        <v>0.2480118344422805</v>
      </c>
    </row>
    <row r="2405" spans="1:13">
      <c r="A2405" s="16" t="s">
        <v>12</v>
      </c>
      <c r="G2405" s="7">
        <v>0.46345965497108454</v>
      </c>
      <c r="H2405" s="8">
        <v>0.40311552291805364</v>
      </c>
      <c r="I2405" s="8">
        <v>0.33575289113701901</v>
      </c>
      <c r="J2405" s="8">
        <v>0.35847364622037875</v>
      </c>
      <c r="K2405" s="8">
        <v>0.33695367852451841</v>
      </c>
      <c r="L2405" s="8">
        <v>0.44404398853434301</v>
      </c>
      <c r="M2405" s="8">
        <v>0.42437071677686933</v>
      </c>
    </row>
    <row r="2406" spans="1:13">
      <c r="A2406" s="16" t="s">
        <v>46</v>
      </c>
      <c r="G2406" s="7">
        <v>8.4426610996873167E-2</v>
      </c>
      <c r="H2406" s="8">
        <v>0.13562473640994405</v>
      </c>
      <c r="I2406" s="8">
        <v>0.13681474960115744</v>
      </c>
      <c r="J2406" s="8">
        <v>0.14418144193841453</v>
      </c>
      <c r="K2406" s="8">
        <v>0.14067858538906816</v>
      </c>
      <c r="L2406" s="8">
        <v>0.10988542798674059</v>
      </c>
      <c r="M2406" s="8">
        <v>0.11217570380701705</v>
      </c>
    </row>
    <row r="2407" spans="1:13">
      <c r="A2407" s="16" t="s">
        <v>193</v>
      </c>
      <c r="G2407" s="7">
        <v>3.6395028239752297E-2</v>
      </c>
      <c r="H2407" s="8">
        <v>5.5899743398783334E-2</v>
      </c>
      <c r="I2407" s="8">
        <v>4.6479304003050295E-2</v>
      </c>
      <c r="J2407" s="8">
        <v>4.6149629015442659E-2</v>
      </c>
      <c r="K2407" s="8">
        <v>6.2155276595124868E-2</v>
      </c>
      <c r="L2407" s="8">
        <v>5.6602457305950059E-2</v>
      </c>
      <c r="M2407" s="8">
        <v>5.5172980576737612E-2</v>
      </c>
    </row>
    <row r="2408" spans="1:13">
      <c r="A2408" s="17" t="s">
        <v>293</v>
      </c>
      <c r="G2408" s="9">
        <v>1</v>
      </c>
      <c r="H2408" s="10">
        <v>1</v>
      </c>
      <c r="I2408" s="10">
        <v>1</v>
      </c>
      <c r="J2408" s="10">
        <v>1</v>
      </c>
      <c r="K2408" s="10">
        <v>1</v>
      </c>
      <c r="L2408" s="10">
        <v>1</v>
      </c>
      <c r="M2408" s="10">
        <v>1</v>
      </c>
    </row>
    <row r="2409" spans="1:13">
      <c r="A2409" s="30" t="s">
        <v>295</v>
      </c>
      <c r="G2409" s="29">
        <v>499.99956879328238</v>
      </c>
      <c r="H2409" s="28">
        <v>499.99992685674187</v>
      </c>
      <c r="I2409" s="28">
        <v>500.00029017300113</v>
      </c>
      <c r="J2409" s="28">
        <v>499.99999990997668</v>
      </c>
      <c r="K2409" s="28">
        <v>499.99974013608374</v>
      </c>
      <c r="L2409" s="28">
        <v>499.99466346101582</v>
      </c>
      <c r="M2409" s="28">
        <v>500.00039894996326</v>
      </c>
    </row>
    <row r="2410" spans="1:13">
      <c r="A2410" s="22" t="s">
        <v>294</v>
      </c>
      <c r="G2410" s="21">
        <v>353</v>
      </c>
      <c r="H2410" s="20">
        <v>700</v>
      </c>
      <c r="I2410" s="20">
        <v>351</v>
      </c>
      <c r="J2410" s="20">
        <v>700</v>
      </c>
      <c r="K2410" s="20">
        <v>607</v>
      </c>
      <c r="L2410" s="20">
        <v>628</v>
      </c>
      <c r="M2410" s="20">
        <v>640</v>
      </c>
    </row>
    <row r="2411" spans="1:13">
      <c r="A2411"/>
    </row>
    <row r="2412" spans="1:13">
      <c r="A2412" s="61" t="s">
        <v>497</v>
      </c>
      <c r="G2412" s="62">
        <f t="shared" ref="G2412:M2412" si="438">G2403+G2404</f>
        <v>0.41571870579228998</v>
      </c>
      <c r="H2412" s="62">
        <f t="shared" si="438"/>
        <v>0.40535999727321903</v>
      </c>
      <c r="I2412" s="62">
        <f t="shared" si="438"/>
        <v>0.4809530552587733</v>
      </c>
      <c r="J2412" s="62">
        <f t="shared" si="438"/>
        <v>0.45119528282576399</v>
      </c>
      <c r="K2412" s="62">
        <f t="shared" si="438"/>
        <v>0.46021245949128853</v>
      </c>
      <c r="L2412" s="62">
        <f t="shared" si="438"/>
        <v>0.38946812617296633</v>
      </c>
      <c r="M2412" s="62">
        <f t="shared" si="438"/>
        <v>0.40828059883937601</v>
      </c>
    </row>
    <row r="2413" spans="1:13">
      <c r="A2413" s="63" t="s">
        <v>489</v>
      </c>
      <c r="G2413" s="62">
        <f t="shared" ref="G2413:M2413" si="439">G2405</f>
        <v>0.46345965497108454</v>
      </c>
      <c r="H2413" s="62">
        <f t="shared" si="439"/>
        <v>0.40311552291805364</v>
      </c>
      <c r="I2413" s="62">
        <f t="shared" si="439"/>
        <v>0.33575289113701901</v>
      </c>
      <c r="J2413" s="62">
        <f t="shared" si="439"/>
        <v>0.35847364622037875</v>
      </c>
      <c r="K2413" s="62">
        <f t="shared" si="439"/>
        <v>0.33695367852451841</v>
      </c>
      <c r="L2413" s="62">
        <f t="shared" si="439"/>
        <v>0.44404398853434301</v>
      </c>
      <c r="M2413" s="62">
        <f t="shared" si="439"/>
        <v>0.42437071677686933</v>
      </c>
    </row>
    <row r="2414" spans="1:13">
      <c r="A2414" s="60" t="s">
        <v>501</v>
      </c>
      <c r="G2414" s="62">
        <f t="shared" ref="G2414:M2414" si="440">G2406+G2407</f>
        <v>0.12082163923662546</v>
      </c>
      <c r="H2414" s="62">
        <f t="shared" si="440"/>
        <v>0.19152447980872739</v>
      </c>
      <c r="I2414" s="62">
        <f t="shared" si="440"/>
        <v>0.18329405360420775</v>
      </c>
      <c r="J2414" s="62">
        <f t="shared" si="440"/>
        <v>0.19033107095385721</v>
      </c>
      <c r="K2414" s="62">
        <f t="shared" si="440"/>
        <v>0.20283386198419304</v>
      </c>
      <c r="L2414" s="62">
        <f t="shared" si="440"/>
        <v>0.16648788529269065</v>
      </c>
      <c r="M2414" s="62">
        <f t="shared" si="440"/>
        <v>0.16734868438375466</v>
      </c>
    </row>
    <row r="2415" spans="1:13">
      <c r="A2415"/>
    </row>
    <row r="2416" spans="1:13">
      <c r="A2416" s="64" t="s">
        <v>491</v>
      </c>
      <c r="G2416" s="66">
        <v>2.6080569032374146</v>
      </c>
      <c r="H2416" s="66">
        <v>2.6905905134057728</v>
      </c>
      <c r="I2416" s="66">
        <v>2.5280623244817066</v>
      </c>
      <c r="J2416" s="66">
        <v>2.5995349960934924</v>
      </c>
      <c r="K2416" s="66">
        <v>2.6079104527325216</v>
      </c>
      <c r="L2416" s="66">
        <v>2.6773138869439337</v>
      </c>
      <c r="M2416" s="66">
        <v>2.6539723017240222</v>
      </c>
    </row>
    <row r="2417" spans="1:13">
      <c r="A2417"/>
    </row>
    <row r="2418" spans="1:13">
      <c r="A2418" s="51" t="s">
        <v>394</v>
      </c>
      <c r="B2418" s="51" t="s">
        <v>395</v>
      </c>
    </row>
    <row r="2419" spans="1:13">
      <c r="A2419" s="51" t="s">
        <v>396</v>
      </c>
      <c r="B2419" s="51" t="s">
        <v>397</v>
      </c>
    </row>
    <row r="2420" spans="1:13">
      <c r="A2420" s="48"/>
      <c r="B2420" s="49"/>
      <c r="C2420" s="49"/>
      <c r="D2420" s="49"/>
      <c r="E2420" s="49"/>
      <c r="F2420" s="49"/>
      <c r="G2420" s="49"/>
      <c r="H2420" s="49"/>
      <c r="I2420" s="49"/>
      <c r="J2420" s="49"/>
      <c r="K2420" s="49"/>
      <c r="L2420" s="49"/>
      <c r="M2420" s="49"/>
    </row>
    <row r="2421" spans="1:13">
      <c r="A2421" s="18" t="s">
        <v>469</v>
      </c>
      <c r="B2421" s="1"/>
      <c r="C2421" s="1"/>
      <c r="D2421" s="1"/>
      <c r="E2421" s="1"/>
      <c r="F2421" s="1"/>
      <c r="G2421" s="1"/>
      <c r="H2421" s="1"/>
      <c r="I2421" s="2"/>
    </row>
    <row r="2423" spans="1:13">
      <c r="G2423" s="3" t="s">
        <v>3</v>
      </c>
      <c r="H2423" s="4" t="s">
        <v>4</v>
      </c>
      <c r="I2423" s="4" t="s">
        <v>5</v>
      </c>
      <c r="J2423" s="4" t="s">
        <v>6</v>
      </c>
      <c r="K2423" s="4" t="s">
        <v>7</v>
      </c>
      <c r="L2423" s="4" t="s">
        <v>8</v>
      </c>
      <c r="M2423" s="4" t="s">
        <v>9</v>
      </c>
    </row>
    <row r="2424" spans="1:13">
      <c r="A2424" s="15" t="s">
        <v>192</v>
      </c>
      <c r="G2424" s="5">
        <v>3.3693659559703083E-2</v>
      </c>
      <c r="H2424" s="6">
        <v>2.1551956809192176E-2</v>
      </c>
      <c r="I2424" s="6">
        <v>2.9045430039039862E-2</v>
      </c>
      <c r="J2424" s="6">
        <v>3.0257851269465362E-2</v>
      </c>
      <c r="K2424" s="6">
        <v>1.3275753674215185E-2</v>
      </c>
      <c r="L2424" s="6">
        <v>2.1810958882592171E-2</v>
      </c>
      <c r="M2424" s="6">
        <v>3.3780343112653065E-2</v>
      </c>
    </row>
    <row r="2425" spans="1:13">
      <c r="A2425" s="16" t="s">
        <v>45</v>
      </c>
      <c r="G2425" s="7">
        <v>5.7909387292097131E-2</v>
      </c>
      <c r="H2425" s="8">
        <v>7.1884619711321027E-2</v>
      </c>
      <c r="I2425" s="8">
        <v>4.9916401206886854E-2</v>
      </c>
      <c r="J2425" s="8">
        <v>6.86084026702624E-2</v>
      </c>
      <c r="K2425" s="8">
        <v>6.481282416871971E-2</v>
      </c>
      <c r="L2425" s="8">
        <v>3.3907269867507972E-2</v>
      </c>
      <c r="M2425" s="8">
        <v>4.5702075575425119E-2</v>
      </c>
    </row>
    <row r="2426" spans="1:13">
      <c r="A2426" s="16" t="s">
        <v>12</v>
      </c>
      <c r="G2426" s="7">
        <v>0.43382077940968872</v>
      </c>
      <c r="H2426" s="8">
        <v>0.41570947727577606</v>
      </c>
      <c r="I2426" s="8">
        <v>0.36503742359023872</v>
      </c>
      <c r="J2426" s="8">
        <v>0.38051945067528964</v>
      </c>
      <c r="K2426" s="8">
        <v>0.38057093584206603</v>
      </c>
      <c r="L2426" s="8">
        <v>0.44624623479500153</v>
      </c>
      <c r="M2426" s="8">
        <v>0.38827949773835418</v>
      </c>
    </row>
    <row r="2427" spans="1:13">
      <c r="A2427" s="16" t="s">
        <v>46</v>
      </c>
      <c r="G2427" s="7">
        <v>0.36117158391275594</v>
      </c>
      <c r="H2427" s="8">
        <v>0.37354091978246035</v>
      </c>
      <c r="I2427" s="8">
        <v>0.385751411255572</v>
      </c>
      <c r="J2427" s="8">
        <v>0.38219093254045128</v>
      </c>
      <c r="K2427" s="8">
        <v>0.35535410736172091</v>
      </c>
      <c r="L2427" s="8">
        <v>0.37376489187007045</v>
      </c>
      <c r="M2427" s="8">
        <v>0.41595495379764136</v>
      </c>
    </row>
    <row r="2428" spans="1:13">
      <c r="A2428" s="16" t="s">
        <v>193</v>
      </c>
      <c r="G2428" s="7">
        <v>0.11340458982575505</v>
      </c>
      <c r="H2428" s="8">
        <v>0.11731302642125048</v>
      </c>
      <c r="I2428" s="8">
        <v>0.1702493339082625</v>
      </c>
      <c r="J2428" s="8">
        <v>0.13842336284453133</v>
      </c>
      <c r="K2428" s="8">
        <v>0.18598637895327816</v>
      </c>
      <c r="L2428" s="8">
        <v>0.12427064458482791</v>
      </c>
      <c r="M2428" s="8">
        <v>0.11628312977592621</v>
      </c>
    </row>
    <row r="2429" spans="1:13">
      <c r="A2429" s="17" t="s">
        <v>293</v>
      </c>
      <c r="G2429" s="9">
        <v>1</v>
      </c>
      <c r="H2429" s="10">
        <v>1</v>
      </c>
      <c r="I2429" s="10">
        <v>1</v>
      </c>
      <c r="J2429" s="10">
        <v>1</v>
      </c>
      <c r="K2429" s="10">
        <v>1</v>
      </c>
      <c r="L2429" s="10">
        <v>1</v>
      </c>
      <c r="M2429" s="10">
        <v>1</v>
      </c>
    </row>
    <row r="2430" spans="1:13">
      <c r="A2430" s="30" t="s">
        <v>295</v>
      </c>
      <c r="G2430" s="29">
        <v>499.99956879328221</v>
      </c>
      <c r="H2430" s="28">
        <v>499.99992685674181</v>
      </c>
      <c r="I2430" s="28">
        <v>500.00029017300096</v>
      </c>
      <c r="J2430" s="28">
        <v>499.99999990997662</v>
      </c>
      <c r="K2430" s="28">
        <v>499.99974013608363</v>
      </c>
      <c r="L2430" s="28">
        <v>499.99466346101599</v>
      </c>
      <c r="M2430" s="28">
        <v>500.00039894996286</v>
      </c>
    </row>
    <row r="2431" spans="1:13">
      <c r="A2431" s="22" t="s">
        <v>294</v>
      </c>
      <c r="G2431" s="21">
        <v>353</v>
      </c>
      <c r="H2431" s="20">
        <v>700</v>
      </c>
      <c r="I2431" s="20">
        <v>351</v>
      </c>
      <c r="J2431" s="20">
        <v>700</v>
      </c>
      <c r="K2431" s="20">
        <v>607</v>
      </c>
      <c r="L2431" s="20">
        <v>628</v>
      </c>
      <c r="M2431" s="20">
        <v>640</v>
      </c>
    </row>
    <row r="2432" spans="1:13">
      <c r="A2432"/>
    </row>
    <row r="2433" spans="1:14">
      <c r="A2433" s="61" t="s">
        <v>497</v>
      </c>
      <c r="G2433" s="62">
        <f t="shared" ref="G2433:M2433" si="441">G2424+G2425</f>
        <v>9.1603046851800207E-2</v>
      </c>
      <c r="H2433" s="62">
        <f t="shared" si="441"/>
        <v>9.3436576520513209E-2</v>
      </c>
      <c r="I2433" s="62">
        <f t="shared" si="441"/>
        <v>7.896183124592672E-2</v>
      </c>
      <c r="J2433" s="62">
        <f t="shared" si="441"/>
        <v>9.8866253939727755E-2</v>
      </c>
      <c r="K2433" s="62">
        <f t="shared" si="441"/>
        <v>7.8088577842934895E-2</v>
      </c>
      <c r="L2433" s="62">
        <f t="shared" si="441"/>
        <v>5.5718228750100143E-2</v>
      </c>
      <c r="M2433" s="62">
        <f t="shared" si="441"/>
        <v>7.9482418688078177E-2</v>
      </c>
    </row>
    <row r="2434" spans="1:14">
      <c r="A2434" s="63" t="s">
        <v>489</v>
      </c>
      <c r="G2434" s="62">
        <f t="shared" ref="G2434:M2434" si="442">G2426</f>
        <v>0.43382077940968872</v>
      </c>
      <c r="H2434" s="62">
        <f t="shared" si="442"/>
        <v>0.41570947727577606</v>
      </c>
      <c r="I2434" s="62">
        <f t="shared" si="442"/>
        <v>0.36503742359023872</v>
      </c>
      <c r="J2434" s="62">
        <f t="shared" si="442"/>
        <v>0.38051945067528964</v>
      </c>
      <c r="K2434" s="62">
        <f t="shared" si="442"/>
        <v>0.38057093584206603</v>
      </c>
      <c r="L2434" s="62">
        <f t="shared" si="442"/>
        <v>0.44624623479500153</v>
      </c>
      <c r="M2434" s="62">
        <f t="shared" si="442"/>
        <v>0.38827949773835418</v>
      </c>
    </row>
    <row r="2435" spans="1:14">
      <c r="A2435" s="60" t="s">
        <v>501</v>
      </c>
      <c r="G2435" s="62">
        <f t="shared" ref="G2435:M2435" si="443">G2427+G2428</f>
        <v>0.47457617373851102</v>
      </c>
      <c r="H2435" s="62">
        <f t="shared" si="443"/>
        <v>0.49085394620371081</v>
      </c>
      <c r="I2435" s="62">
        <f t="shared" si="443"/>
        <v>0.55600074516383446</v>
      </c>
      <c r="J2435" s="62">
        <f t="shared" si="443"/>
        <v>0.52061429538498261</v>
      </c>
      <c r="K2435" s="62">
        <f t="shared" si="443"/>
        <v>0.54134048631499909</v>
      </c>
      <c r="L2435" s="62">
        <f t="shared" si="443"/>
        <v>0.49803553645489834</v>
      </c>
      <c r="M2435" s="62">
        <f t="shared" si="443"/>
        <v>0.53223808357356761</v>
      </c>
    </row>
    <row r="2436" spans="1:14">
      <c r="A2436"/>
    </row>
    <row r="2437" spans="1:14">
      <c r="A2437" s="64" t="s">
        <v>491</v>
      </c>
      <c r="G2437" s="66">
        <v>3.4626840571527633</v>
      </c>
      <c r="H2437" s="66">
        <v>3.493178439295257</v>
      </c>
      <c r="I2437" s="66">
        <v>3.6182428177871309</v>
      </c>
      <c r="J2437" s="66">
        <v>3.5299135530203229</v>
      </c>
      <c r="K2437" s="66">
        <v>3.6359625337511243</v>
      </c>
      <c r="L2437" s="66">
        <v>3.544776993407035</v>
      </c>
      <c r="M2437" s="66">
        <v>3.5352584515487644</v>
      </c>
    </row>
    <row r="2438" spans="1:14">
      <c r="A2438"/>
    </row>
    <row r="2439" spans="1:14">
      <c r="A2439" s="51" t="s">
        <v>394</v>
      </c>
      <c r="B2439" s="51" t="s">
        <v>395</v>
      </c>
    </row>
    <row r="2440" spans="1:14">
      <c r="A2440" s="51" t="s">
        <v>396</v>
      </c>
      <c r="B2440" s="51" t="s">
        <v>397</v>
      </c>
    </row>
    <row r="2441" spans="1:14">
      <c r="A2441" s="48"/>
      <c r="B2441" s="49"/>
      <c r="C2441" s="49"/>
      <c r="D2441" s="49"/>
      <c r="E2441" s="49"/>
      <c r="F2441" s="49"/>
      <c r="G2441" s="49"/>
      <c r="H2441" s="49"/>
      <c r="I2441" s="49"/>
      <c r="J2441" s="49"/>
      <c r="K2441" s="49"/>
      <c r="L2441" s="49"/>
      <c r="M2441" s="49"/>
      <c r="N2441" s="49"/>
    </row>
    <row r="2442" spans="1:14">
      <c r="A2442" s="18" t="s">
        <v>470</v>
      </c>
      <c r="B2442" s="1"/>
      <c r="C2442" s="1"/>
      <c r="D2442" s="1"/>
      <c r="E2442" s="1"/>
      <c r="F2442" s="1"/>
      <c r="G2442" s="1"/>
      <c r="H2442" s="1"/>
      <c r="I2442" s="2"/>
    </row>
    <row r="2444" spans="1:14">
      <c r="G2444" s="3" t="s">
        <v>3</v>
      </c>
      <c r="H2444" s="4" t="s">
        <v>4</v>
      </c>
      <c r="I2444" s="4" t="s">
        <v>5</v>
      </c>
      <c r="J2444" s="4" t="s">
        <v>6</v>
      </c>
      <c r="K2444" s="4" t="s">
        <v>7</v>
      </c>
      <c r="L2444" s="4" t="s">
        <v>8</v>
      </c>
      <c r="M2444" s="4" t="s">
        <v>9</v>
      </c>
    </row>
    <row r="2445" spans="1:14">
      <c r="A2445" s="15" t="s">
        <v>192</v>
      </c>
      <c r="G2445" s="5">
        <v>2.0955514664346971E-2</v>
      </c>
      <c r="H2445" s="6">
        <v>4.19965245244261E-2</v>
      </c>
      <c r="I2445" s="6">
        <v>3.3206798633402035E-2</v>
      </c>
      <c r="J2445" s="6">
        <v>3.2028660537789085E-2</v>
      </c>
      <c r="K2445" s="6">
        <v>2.563128352828023E-2</v>
      </c>
      <c r="L2445" s="6">
        <v>3.4782006148230481E-2</v>
      </c>
      <c r="M2445" s="6">
        <v>5.9783402258533791E-2</v>
      </c>
    </row>
    <row r="2446" spans="1:14">
      <c r="A2446" s="16" t="s">
        <v>45</v>
      </c>
      <c r="G2446" s="7">
        <v>0.1429164030314434</v>
      </c>
      <c r="H2446" s="8">
        <v>0.10833469014097483</v>
      </c>
      <c r="I2446" s="8">
        <v>7.9136225118405026E-2</v>
      </c>
      <c r="J2446" s="8">
        <v>0.11223043162825479</v>
      </c>
      <c r="K2446" s="8">
        <v>0.10623057331985515</v>
      </c>
      <c r="L2446" s="8">
        <v>0.10763298857386752</v>
      </c>
      <c r="M2446" s="8">
        <v>0.13386260652952928</v>
      </c>
    </row>
    <row r="2447" spans="1:14">
      <c r="A2447" s="16" t="s">
        <v>12</v>
      </c>
      <c r="G2447" s="7">
        <v>0.4570366816372185</v>
      </c>
      <c r="H2447" s="8">
        <v>0.40936181181143821</v>
      </c>
      <c r="I2447" s="8">
        <v>0.40100637741851786</v>
      </c>
      <c r="J2447" s="8">
        <v>0.38974309079821373</v>
      </c>
      <c r="K2447" s="8">
        <v>0.38757615228849707</v>
      </c>
      <c r="L2447" s="8">
        <v>0.43102055646315762</v>
      </c>
      <c r="M2447" s="8">
        <v>0.44345327621438213</v>
      </c>
    </row>
    <row r="2448" spans="1:14">
      <c r="A2448" s="16" t="s">
        <v>46</v>
      </c>
      <c r="G2448" s="7">
        <v>0.3259850854091883</v>
      </c>
      <c r="H2448" s="8">
        <v>0.36631436479678842</v>
      </c>
      <c r="I2448" s="8">
        <v>0.36305235124144647</v>
      </c>
      <c r="J2448" s="8">
        <v>0.37735495758642512</v>
      </c>
      <c r="K2448" s="8">
        <v>0.35040940491494416</v>
      </c>
      <c r="L2448" s="8">
        <v>0.34913801290493379</v>
      </c>
      <c r="M2448" s="8">
        <v>0.30066137872210058</v>
      </c>
    </row>
    <row r="2449" spans="1:14">
      <c r="A2449" s="16" t="s">
        <v>193</v>
      </c>
      <c r="G2449" s="7">
        <v>5.3106315257802919E-2</v>
      </c>
      <c r="H2449" s="8">
        <v>7.3992608726372325E-2</v>
      </c>
      <c r="I2449" s="8">
        <v>0.12359824758822852</v>
      </c>
      <c r="J2449" s="8">
        <v>8.8642859449317365E-2</v>
      </c>
      <c r="K2449" s="8">
        <v>0.13015258594842344</v>
      </c>
      <c r="L2449" s="8">
        <v>7.7426435909810548E-2</v>
      </c>
      <c r="M2449" s="8">
        <v>6.2239336275454089E-2</v>
      </c>
    </row>
    <row r="2450" spans="1:14">
      <c r="A2450" s="17" t="s">
        <v>293</v>
      </c>
      <c r="G2450" s="9">
        <v>1</v>
      </c>
      <c r="H2450" s="10">
        <v>1</v>
      </c>
      <c r="I2450" s="10">
        <v>1</v>
      </c>
      <c r="J2450" s="10">
        <v>1</v>
      </c>
      <c r="K2450" s="10">
        <v>1</v>
      </c>
      <c r="L2450" s="10">
        <v>1</v>
      </c>
      <c r="M2450" s="10">
        <v>1</v>
      </c>
    </row>
    <row r="2451" spans="1:14">
      <c r="A2451" s="30" t="s">
        <v>295</v>
      </c>
      <c r="G2451" s="29">
        <v>499.99956879328221</v>
      </c>
      <c r="H2451" s="28">
        <v>499.99992685674181</v>
      </c>
      <c r="I2451" s="28">
        <v>500.00029017300102</v>
      </c>
      <c r="J2451" s="28">
        <v>499.99999990997657</v>
      </c>
      <c r="K2451" s="28">
        <v>499.99974013608369</v>
      </c>
      <c r="L2451" s="28">
        <v>499.99466346101576</v>
      </c>
      <c r="M2451" s="28">
        <v>500.00039894996314</v>
      </c>
    </row>
    <row r="2452" spans="1:14">
      <c r="A2452" s="22" t="s">
        <v>294</v>
      </c>
      <c r="G2452" s="21">
        <v>353</v>
      </c>
      <c r="H2452" s="20">
        <v>700</v>
      </c>
      <c r="I2452" s="20">
        <v>351</v>
      </c>
      <c r="J2452" s="20">
        <v>700</v>
      </c>
      <c r="K2452" s="20">
        <v>607</v>
      </c>
      <c r="L2452" s="20">
        <v>628</v>
      </c>
      <c r="M2452" s="20">
        <v>640</v>
      </c>
    </row>
    <row r="2453" spans="1:14">
      <c r="A2453"/>
    </row>
    <row r="2454" spans="1:14">
      <c r="A2454" s="61" t="s">
        <v>497</v>
      </c>
      <c r="G2454" s="62">
        <f t="shared" ref="G2454:M2454" si="444">G2445+G2446</f>
        <v>0.16387191769579038</v>
      </c>
      <c r="H2454" s="62">
        <f t="shared" si="444"/>
        <v>0.15033121466540092</v>
      </c>
      <c r="I2454" s="62">
        <f t="shared" si="444"/>
        <v>0.11234302375180706</v>
      </c>
      <c r="J2454" s="62">
        <f t="shared" si="444"/>
        <v>0.14425909216604388</v>
      </c>
      <c r="K2454" s="62">
        <f t="shared" si="444"/>
        <v>0.13186185684813539</v>
      </c>
      <c r="L2454" s="62">
        <f t="shared" si="444"/>
        <v>0.14241499472209801</v>
      </c>
      <c r="M2454" s="62">
        <f t="shared" si="444"/>
        <v>0.19364600878806307</v>
      </c>
    </row>
    <row r="2455" spans="1:14">
      <c r="A2455" s="63" t="s">
        <v>489</v>
      </c>
      <c r="G2455" s="62">
        <f t="shared" ref="G2455:M2455" si="445">G2447</f>
        <v>0.4570366816372185</v>
      </c>
      <c r="H2455" s="62">
        <f t="shared" si="445"/>
        <v>0.40936181181143821</v>
      </c>
      <c r="I2455" s="62">
        <f t="shared" si="445"/>
        <v>0.40100637741851786</v>
      </c>
      <c r="J2455" s="62">
        <f t="shared" si="445"/>
        <v>0.38974309079821373</v>
      </c>
      <c r="K2455" s="62">
        <f t="shared" si="445"/>
        <v>0.38757615228849707</v>
      </c>
      <c r="L2455" s="62">
        <f t="shared" si="445"/>
        <v>0.43102055646315762</v>
      </c>
      <c r="M2455" s="62">
        <f t="shared" si="445"/>
        <v>0.44345327621438213</v>
      </c>
    </row>
    <row r="2456" spans="1:14">
      <c r="A2456" s="60" t="s">
        <v>501</v>
      </c>
      <c r="G2456" s="62">
        <f t="shared" ref="G2456:M2456" si="446">G2448+G2449</f>
        <v>0.37909140066699121</v>
      </c>
      <c r="H2456" s="62">
        <f t="shared" si="446"/>
        <v>0.44030697352316073</v>
      </c>
      <c r="I2456" s="62">
        <f t="shared" si="446"/>
        <v>0.48665059882967499</v>
      </c>
      <c r="J2456" s="62">
        <f t="shared" si="446"/>
        <v>0.4659978170357425</v>
      </c>
      <c r="K2456" s="62">
        <f t="shared" si="446"/>
        <v>0.48056199086336759</v>
      </c>
      <c r="L2456" s="62">
        <f t="shared" si="446"/>
        <v>0.42656444881474431</v>
      </c>
      <c r="M2456" s="62">
        <f t="shared" si="446"/>
        <v>0.36290071499755466</v>
      </c>
    </row>
    <row r="2457" spans="1:14">
      <c r="A2457"/>
    </row>
    <row r="2458" spans="1:14">
      <c r="A2458" s="64" t="s">
        <v>491</v>
      </c>
      <c r="G2458" s="66">
        <v>3.2473702835646567</v>
      </c>
      <c r="H2458" s="66">
        <v>3.3219718430597025</v>
      </c>
      <c r="I2458" s="66">
        <v>3.4646990240326931</v>
      </c>
      <c r="J2458" s="66">
        <v>3.3783529237812262</v>
      </c>
      <c r="K2458" s="66">
        <v>3.4532214364353737</v>
      </c>
      <c r="L2458" s="66">
        <v>3.3267938838542266</v>
      </c>
      <c r="M2458" s="66">
        <v>3.1717106402264119</v>
      </c>
    </row>
    <row r="2459" spans="1:14">
      <c r="A2459"/>
    </row>
    <row r="2460" spans="1:14">
      <c r="A2460" s="51" t="s">
        <v>394</v>
      </c>
      <c r="B2460" s="51" t="s">
        <v>395</v>
      </c>
    </row>
    <row r="2461" spans="1:14">
      <c r="A2461" s="51" t="s">
        <v>396</v>
      </c>
      <c r="B2461" s="51" t="s">
        <v>397</v>
      </c>
    </row>
    <row r="2462" spans="1:14">
      <c r="A2462" s="48"/>
      <c r="B2462" s="49"/>
      <c r="C2462" s="49"/>
      <c r="D2462" s="49"/>
      <c r="E2462" s="49"/>
      <c r="F2462" s="49"/>
      <c r="G2462" s="49"/>
      <c r="H2462" s="49"/>
      <c r="I2462" s="49"/>
      <c r="J2462" s="49"/>
      <c r="K2462" s="49"/>
      <c r="L2462" s="49"/>
      <c r="M2462" s="49"/>
      <c r="N2462" s="49"/>
    </row>
    <row r="2463" spans="1:14">
      <c r="A2463" s="18" t="s">
        <v>471</v>
      </c>
      <c r="B2463" s="1"/>
      <c r="C2463" s="1"/>
      <c r="D2463" s="1"/>
      <c r="E2463" s="1"/>
      <c r="F2463" s="1"/>
      <c r="G2463" s="1"/>
      <c r="H2463" s="1"/>
      <c r="I2463" s="1"/>
      <c r="J2463" s="1"/>
      <c r="K2463" s="1"/>
      <c r="L2463" s="1"/>
      <c r="M2463" s="1"/>
      <c r="N2463" s="1"/>
    </row>
    <row r="2464" spans="1:14">
      <c r="A2464" s="18"/>
    </row>
    <row r="2465" spans="1:18">
      <c r="A2465" s="18"/>
      <c r="B2465" s="3" t="s">
        <v>48</v>
      </c>
      <c r="C2465" s="4" t="s">
        <v>49</v>
      </c>
      <c r="D2465" s="4" t="s">
        <v>0</v>
      </c>
      <c r="E2465" s="4" t="s">
        <v>1</v>
      </c>
      <c r="F2465" s="4" t="s">
        <v>2</v>
      </c>
      <c r="G2465" s="4" t="s">
        <v>3</v>
      </c>
      <c r="H2465" s="4" t="s">
        <v>4</v>
      </c>
      <c r="I2465" s="4" t="s">
        <v>5</v>
      </c>
      <c r="J2465" s="4" t="s">
        <v>6</v>
      </c>
      <c r="K2465" s="4" t="s">
        <v>7</v>
      </c>
      <c r="L2465" s="4" t="s">
        <v>8</v>
      </c>
      <c r="M2465" s="4" t="s">
        <v>9</v>
      </c>
      <c r="N2465" s="4" t="s">
        <v>15</v>
      </c>
      <c r="O2465" s="114" t="s">
        <v>588</v>
      </c>
      <c r="P2465" s="114" t="s">
        <v>589</v>
      </c>
      <c r="Q2465" s="114">
        <v>2024</v>
      </c>
      <c r="R2465" s="114">
        <v>2025</v>
      </c>
    </row>
    <row r="2466" spans="1:18">
      <c r="A2466" s="15" t="s">
        <v>200</v>
      </c>
      <c r="B2466" s="5">
        <v>1.495245099224502E-2</v>
      </c>
      <c r="C2466" s="6">
        <v>1.2582990443882079E-2</v>
      </c>
      <c r="D2466" s="6">
        <v>2.2092591908891929E-2</v>
      </c>
      <c r="E2466" s="6">
        <v>1.9642740821305286E-2</v>
      </c>
      <c r="F2466" s="6">
        <v>1.2750475307667496E-2</v>
      </c>
      <c r="G2466" s="6">
        <v>1.2507305366774692E-2</v>
      </c>
      <c r="H2466" s="6">
        <v>2.3902635191069947E-2</v>
      </c>
      <c r="I2466" s="6">
        <v>1.8786659710256629E-2</v>
      </c>
      <c r="J2466" s="6">
        <v>1.6200352058985002E-2</v>
      </c>
      <c r="K2466" s="6">
        <v>7.9493514538991616E-3</v>
      </c>
      <c r="L2466" s="6">
        <v>8.5512821436589566E-3</v>
      </c>
      <c r="M2466" s="6">
        <v>7.1364112564440522E-3</v>
      </c>
      <c r="N2466" s="6">
        <v>8.0856556040881031E-3</v>
      </c>
      <c r="O2466" s="115">
        <v>2.628069806562703E-2</v>
      </c>
      <c r="P2466" s="115">
        <v>2.2983959627759051E-2</v>
      </c>
      <c r="Q2466" s="179">
        <v>2.4743056927346352E-2</v>
      </c>
      <c r="R2466" s="179">
        <v>1.2638633269432846E-2</v>
      </c>
    </row>
    <row r="2467" spans="1:18">
      <c r="A2467" s="16" t="s">
        <v>201</v>
      </c>
      <c r="B2467" s="7">
        <v>3.3654604710066739E-2</v>
      </c>
      <c r="C2467" s="8">
        <v>4.6788708834628372E-2</v>
      </c>
      <c r="D2467" s="8">
        <v>3.9914622779074857E-2</v>
      </c>
      <c r="E2467" s="8">
        <v>3.602688818850152E-2</v>
      </c>
      <c r="F2467" s="8">
        <v>3.0033097118167693E-2</v>
      </c>
      <c r="G2467" s="8">
        <v>3.829435173332315E-2</v>
      </c>
      <c r="H2467" s="8">
        <v>2.3741573712543131E-2</v>
      </c>
      <c r="I2467" s="8">
        <v>3.5889156299274985E-2</v>
      </c>
      <c r="J2467" s="8">
        <v>3.4807073477494274E-2</v>
      </c>
      <c r="K2467" s="8">
        <v>2.6478638483162998E-2</v>
      </c>
      <c r="L2467" s="8">
        <v>3.399198420428573E-2</v>
      </c>
      <c r="M2467" s="8">
        <v>1.4799914784355783E-2</v>
      </c>
      <c r="N2467" s="8">
        <v>1.2224595314305243E-2</v>
      </c>
      <c r="O2467" s="116">
        <v>4.9207748725287985E-2</v>
      </c>
      <c r="P2467" s="116">
        <v>5.4551335803190583E-2</v>
      </c>
      <c r="Q2467" s="180">
        <v>3.9314831258546415E-2</v>
      </c>
      <c r="R2467" s="180">
        <v>4.4699683647607943E-2</v>
      </c>
    </row>
    <row r="2468" spans="1:18">
      <c r="A2468" s="16" t="s">
        <v>12</v>
      </c>
      <c r="B2468" s="7">
        <v>0.17056716909969133</v>
      </c>
      <c r="C2468" s="8">
        <v>0.19069712827861637</v>
      </c>
      <c r="D2468" s="8">
        <v>0.16487994793303123</v>
      </c>
      <c r="E2468" s="8">
        <v>0.17460705508347851</v>
      </c>
      <c r="F2468" s="8">
        <v>0.19031171263701427</v>
      </c>
      <c r="G2468" s="8">
        <v>0.18212692609426712</v>
      </c>
      <c r="H2468" s="8">
        <v>0.1994075687777131</v>
      </c>
      <c r="I2468" s="8">
        <v>0.13999968661334067</v>
      </c>
      <c r="J2468" s="8">
        <v>0.17209734932022416</v>
      </c>
      <c r="K2468" s="8">
        <v>0.10627148162024951</v>
      </c>
      <c r="L2468" s="8">
        <v>0.13577397061786003</v>
      </c>
      <c r="M2468" s="8">
        <v>9.3961897117269877E-2</v>
      </c>
      <c r="N2468" s="8">
        <v>0.1581948286589091</v>
      </c>
      <c r="O2468" s="116">
        <v>0.17106007175433016</v>
      </c>
      <c r="P2468" s="116">
        <v>0.15445882797060709</v>
      </c>
      <c r="Q2468" s="180">
        <v>0.11835422732417285</v>
      </c>
      <c r="R2468" s="180">
        <v>0.1826605542184232</v>
      </c>
    </row>
    <row r="2469" spans="1:18">
      <c r="A2469" s="16" t="s">
        <v>202</v>
      </c>
      <c r="B2469" s="7">
        <v>0.41778176950336787</v>
      </c>
      <c r="C2469" s="8">
        <v>0.39126071474639312</v>
      </c>
      <c r="D2469" s="8">
        <v>0.37537134335123556</v>
      </c>
      <c r="E2469" s="8">
        <v>0.35308703427225618</v>
      </c>
      <c r="F2469" s="8">
        <v>0.35896050370437649</v>
      </c>
      <c r="G2469" s="8">
        <v>0.4073903720655998</v>
      </c>
      <c r="H2469" s="8">
        <v>0.38383671262550834</v>
      </c>
      <c r="I2469" s="8">
        <v>0.34402949084533707</v>
      </c>
      <c r="J2469" s="8">
        <v>0.37257461055508723</v>
      </c>
      <c r="K2469" s="8">
        <v>0.38601843350663662</v>
      </c>
      <c r="L2469" s="8">
        <v>0.36571464915327367</v>
      </c>
      <c r="M2469" s="8">
        <v>0.37192415807661583</v>
      </c>
      <c r="N2469" s="8">
        <v>0.38762159205640528</v>
      </c>
      <c r="O2469" s="116">
        <v>0.37416624327875508</v>
      </c>
      <c r="P2469" s="116">
        <v>0.36180970124672229</v>
      </c>
      <c r="Q2469" s="180">
        <v>0.3896927697028959</v>
      </c>
      <c r="R2469" s="180">
        <v>0.3753527566515148</v>
      </c>
    </row>
    <row r="2470" spans="1:18">
      <c r="A2470" s="16" t="s">
        <v>203</v>
      </c>
      <c r="B2470" s="7">
        <v>0.36304400569462908</v>
      </c>
      <c r="C2470" s="8">
        <v>0.35867045769648004</v>
      </c>
      <c r="D2470" s="8">
        <v>0.39774149402776643</v>
      </c>
      <c r="E2470" s="8">
        <v>0.41663628163445848</v>
      </c>
      <c r="F2470" s="8">
        <v>0.40794421123277419</v>
      </c>
      <c r="G2470" s="8">
        <v>0.35968104474003532</v>
      </c>
      <c r="H2470" s="8">
        <v>0.36911150969316542</v>
      </c>
      <c r="I2470" s="8">
        <v>0.46129500653179051</v>
      </c>
      <c r="J2470" s="8">
        <v>0.40432061458820939</v>
      </c>
      <c r="K2470" s="8">
        <v>0.47328209493605156</v>
      </c>
      <c r="L2470" s="8">
        <v>0.45596811388092162</v>
      </c>
      <c r="M2470" s="8">
        <v>0.51217761876531442</v>
      </c>
      <c r="N2470" s="8">
        <v>0.43387332836629233</v>
      </c>
      <c r="O2470" s="116">
        <v>0.37928523817599991</v>
      </c>
      <c r="P2470" s="116">
        <v>0.40619617535172103</v>
      </c>
      <c r="Q2470" s="180">
        <v>0.42789511478703857</v>
      </c>
      <c r="R2470" s="180">
        <v>0.38464837221302112</v>
      </c>
    </row>
    <row r="2471" spans="1:18">
      <c r="A2471" s="17" t="s">
        <v>293</v>
      </c>
      <c r="B2471" s="9">
        <v>1</v>
      </c>
      <c r="C2471" s="10">
        <v>1</v>
      </c>
      <c r="D2471" s="10">
        <v>1</v>
      </c>
      <c r="E2471" s="10">
        <v>1</v>
      </c>
      <c r="F2471" s="10">
        <v>1</v>
      </c>
      <c r="G2471" s="10">
        <v>1</v>
      </c>
      <c r="H2471" s="10">
        <v>1</v>
      </c>
      <c r="I2471" s="10">
        <v>1</v>
      </c>
      <c r="J2471" s="10">
        <v>1</v>
      </c>
      <c r="K2471" s="10">
        <v>1</v>
      </c>
      <c r="L2471" s="10">
        <v>1</v>
      </c>
      <c r="M2471" s="10">
        <v>1</v>
      </c>
      <c r="N2471" s="10">
        <v>1</v>
      </c>
      <c r="O2471" s="117">
        <v>1</v>
      </c>
      <c r="P2471" s="117">
        <v>1</v>
      </c>
      <c r="Q2471" s="181">
        <v>1</v>
      </c>
      <c r="R2471" s="181">
        <v>1</v>
      </c>
    </row>
    <row r="2472" spans="1:18">
      <c r="A2472" s="30" t="s">
        <v>295</v>
      </c>
      <c r="B2472" s="29">
        <v>500.00097000000181</v>
      </c>
      <c r="C2472" s="28">
        <v>499.99958499999968</v>
      </c>
      <c r="D2472" s="28">
        <v>500.00221999999997</v>
      </c>
      <c r="E2472" s="28">
        <v>499.99946999999958</v>
      </c>
      <c r="F2472" s="28">
        <v>500.00013679890549</v>
      </c>
      <c r="G2472" s="28">
        <v>499.99956879328226</v>
      </c>
      <c r="H2472" s="28">
        <v>499.99992685674198</v>
      </c>
      <c r="I2472" s="28">
        <v>500.00029017300102</v>
      </c>
      <c r="J2472" s="28">
        <v>499.99999990997662</v>
      </c>
      <c r="K2472" s="28">
        <v>499.9997401360838</v>
      </c>
      <c r="L2472" s="28">
        <v>499.99466346101593</v>
      </c>
      <c r="M2472" s="28">
        <v>500.00039894996252</v>
      </c>
      <c r="N2472" s="28">
        <v>499.99983211899422</v>
      </c>
      <c r="O2472" s="28">
        <v>499.99999999999989</v>
      </c>
      <c r="P2472" s="28">
        <v>499.99999999999989</v>
      </c>
      <c r="Q2472" s="28">
        <v>499.99972602251944</v>
      </c>
      <c r="R2472" s="28">
        <v>500.000054064403</v>
      </c>
    </row>
    <row r="2473" spans="1:18">
      <c r="A2473" s="22" t="s">
        <v>294</v>
      </c>
      <c r="B2473" s="21">
        <v>807</v>
      </c>
      <c r="C2473" s="20">
        <v>557</v>
      </c>
      <c r="D2473" s="20">
        <v>904</v>
      </c>
      <c r="E2473" s="20">
        <v>589</v>
      </c>
      <c r="F2473" s="20">
        <v>735</v>
      </c>
      <c r="G2473" s="20">
        <v>353</v>
      </c>
      <c r="H2473" s="20">
        <v>700</v>
      </c>
      <c r="I2473" s="27">
        <v>351</v>
      </c>
      <c r="J2473" s="20">
        <v>700</v>
      </c>
      <c r="K2473" s="20">
        <v>607</v>
      </c>
      <c r="L2473" s="20">
        <v>628</v>
      </c>
      <c r="M2473" s="20">
        <v>640</v>
      </c>
      <c r="N2473" s="27">
        <v>607</v>
      </c>
      <c r="O2473" s="27">
        <v>812</v>
      </c>
      <c r="P2473" s="27">
        <v>816</v>
      </c>
      <c r="Q2473" s="27">
        <v>722</v>
      </c>
      <c r="R2473" s="27">
        <v>914</v>
      </c>
    </row>
    <row r="2474" spans="1:18">
      <c r="A2474"/>
    </row>
    <row r="2475" spans="1:18">
      <c r="A2475" s="61" t="s">
        <v>502</v>
      </c>
      <c r="B2475" s="62">
        <f>B2466+B2467</f>
        <v>4.8607055702311761E-2</v>
      </c>
      <c r="C2475" s="62">
        <f t="shared" ref="C2475:O2475" si="447">C2466+C2467</f>
        <v>5.9371699278510451E-2</v>
      </c>
      <c r="D2475" s="62">
        <f t="shared" si="447"/>
        <v>6.2007214687966786E-2</v>
      </c>
      <c r="E2475" s="62">
        <f t="shared" si="447"/>
        <v>5.5669629009806806E-2</v>
      </c>
      <c r="F2475" s="62">
        <f t="shared" si="447"/>
        <v>4.2783572425835192E-2</v>
      </c>
      <c r="G2475" s="62">
        <f t="shared" si="447"/>
        <v>5.080165710009784E-2</v>
      </c>
      <c r="H2475" s="62">
        <f t="shared" si="447"/>
        <v>4.7644208903613081E-2</v>
      </c>
      <c r="I2475" s="62">
        <f t="shared" si="447"/>
        <v>5.4675816009531614E-2</v>
      </c>
      <c r="J2475" s="62">
        <f t="shared" si="447"/>
        <v>5.1007425536479273E-2</v>
      </c>
      <c r="K2475" s="62">
        <f t="shared" si="447"/>
        <v>3.4427989937062156E-2</v>
      </c>
      <c r="L2475" s="62">
        <f t="shared" si="447"/>
        <v>4.2543266347944683E-2</v>
      </c>
      <c r="M2475" s="62">
        <f t="shared" si="447"/>
        <v>2.1936326040799835E-2</v>
      </c>
      <c r="N2475" s="62">
        <f t="shared" si="447"/>
        <v>2.0310250918393346E-2</v>
      </c>
      <c r="O2475" s="62">
        <f t="shared" si="447"/>
        <v>7.5488446790915015E-2</v>
      </c>
      <c r="P2475" s="62">
        <f t="shared" ref="P2475:Q2475" si="448">P2466+P2467</f>
        <v>7.7535295430949641E-2</v>
      </c>
      <c r="Q2475" s="62">
        <f t="shared" si="448"/>
        <v>6.4057888185892767E-2</v>
      </c>
      <c r="R2475" s="62">
        <f t="shared" ref="R2475" si="449">R2466+R2467</f>
        <v>5.7338316917040791E-2</v>
      </c>
    </row>
    <row r="2476" spans="1:18">
      <c r="A2476" s="63" t="s">
        <v>489</v>
      </c>
      <c r="B2476" s="62">
        <f>B2468</f>
        <v>0.17056716909969133</v>
      </c>
      <c r="C2476" s="62">
        <f t="shared" ref="C2476:O2476" si="450">C2468</f>
        <v>0.19069712827861637</v>
      </c>
      <c r="D2476" s="62">
        <f t="shared" si="450"/>
        <v>0.16487994793303123</v>
      </c>
      <c r="E2476" s="62">
        <f t="shared" si="450"/>
        <v>0.17460705508347851</v>
      </c>
      <c r="F2476" s="62">
        <f t="shared" si="450"/>
        <v>0.19031171263701427</v>
      </c>
      <c r="G2476" s="62">
        <f t="shared" si="450"/>
        <v>0.18212692609426712</v>
      </c>
      <c r="H2476" s="62">
        <f t="shared" si="450"/>
        <v>0.1994075687777131</v>
      </c>
      <c r="I2476" s="62">
        <f t="shared" si="450"/>
        <v>0.13999968661334067</v>
      </c>
      <c r="J2476" s="62">
        <f t="shared" si="450"/>
        <v>0.17209734932022416</v>
      </c>
      <c r="K2476" s="62">
        <f t="shared" si="450"/>
        <v>0.10627148162024951</v>
      </c>
      <c r="L2476" s="62">
        <f t="shared" si="450"/>
        <v>0.13577397061786003</v>
      </c>
      <c r="M2476" s="62">
        <f t="shared" si="450"/>
        <v>9.3961897117269877E-2</v>
      </c>
      <c r="N2476" s="62">
        <f t="shared" si="450"/>
        <v>0.1581948286589091</v>
      </c>
      <c r="O2476" s="62">
        <f t="shared" si="450"/>
        <v>0.17106007175433016</v>
      </c>
      <c r="P2476" s="62">
        <f t="shared" ref="P2476:Q2476" si="451">P2468</f>
        <v>0.15445882797060709</v>
      </c>
      <c r="Q2476" s="62">
        <f t="shared" si="451"/>
        <v>0.11835422732417285</v>
      </c>
      <c r="R2476" s="62">
        <f t="shared" ref="R2476" si="452">R2468</f>
        <v>0.1826605542184232</v>
      </c>
    </row>
    <row r="2477" spans="1:18">
      <c r="A2477" s="60" t="s">
        <v>503</v>
      </c>
      <c r="B2477" s="62">
        <f>B2469+B2470</f>
        <v>0.78082577519799701</v>
      </c>
      <c r="C2477" s="62">
        <f t="shared" ref="C2477:O2477" si="453">C2469+C2470</f>
        <v>0.74993117244287322</v>
      </c>
      <c r="D2477" s="62">
        <f t="shared" si="453"/>
        <v>0.77311283737900194</v>
      </c>
      <c r="E2477" s="62">
        <f t="shared" si="453"/>
        <v>0.76972331590671472</v>
      </c>
      <c r="F2477" s="62">
        <f t="shared" si="453"/>
        <v>0.76690471493715062</v>
      </c>
      <c r="G2477" s="62">
        <f t="shared" si="453"/>
        <v>0.76707141680563518</v>
      </c>
      <c r="H2477" s="62">
        <f t="shared" si="453"/>
        <v>0.75294822231867375</v>
      </c>
      <c r="I2477" s="62">
        <f t="shared" si="453"/>
        <v>0.80532449737712763</v>
      </c>
      <c r="J2477" s="62">
        <f t="shared" si="453"/>
        <v>0.77689522514329656</v>
      </c>
      <c r="K2477" s="62">
        <f t="shared" si="453"/>
        <v>0.85930052844268823</v>
      </c>
      <c r="L2477" s="62">
        <f t="shared" si="453"/>
        <v>0.8216827630341953</v>
      </c>
      <c r="M2477" s="62">
        <f t="shared" si="453"/>
        <v>0.88410177684193025</v>
      </c>
      <c r="N2477" s="62">
        <f t="shared" si="453"/>
        <v>0.82149492042269756</v>
      </c>
      <c r="O2477" s="62">
        <f t="shared" si="453"/>
        <v>0.75345148145475505</v>
      </c>
      <c r="P2477" s="62">
        <f t="shared" ref="P2477:Q2477" si="454">P2469+P2470</f>
        <v>0.76800587659844333</v>
      </c>
      <c r="Q2477" s="62">
        <f t="shared" si="454"/>
        <v>0.81758788448993447</v>
      </c>
      <c r="R2477" s="62">
        <f t="shared" ref="R2477" si="455">R2469+R2470</f>
        <v>0.76000112886453586</v>
      </c>
    </row>
    <row r="2478" spans="1:18">
      <c r="A2478"/>
    </row>
    <row r="2479" spans="1:18">
      <c r="A2479" s="64" t="s">
        <v>491</v>
      </c>
      <c r="B2479" s="65">
        <v>4.0803102741980695</v>
      </c>
      <c r="C2479" s="66">
        <v>4.0366469404169596</v>
      </c>
      <c r="D2479" s="67">
        <v>4.0867545248099075</v>
      </c>
      <c r="E2479" s="66">
        <v>4.1110472277100572</v>
      </c>
      <c r="F2479" s="67">
        <v>4.1193148784364171</v>
      </c>
      <c r="G2479" s="66">
        <v>4.0634434990787982</v>
      </c>
      <c r="H2479" s="66">
        <v>4.0505128879171544</v>
      </c>
      <c r="I2479" s="66">
        <v>4.1931570281891259</v>
      </c>
      <c r="J2479" s="66">
        <v>4.1140080621360458</v>
      </c>
      <c r="K2479" s="66">
        <v>4.2902052819877801</v>
      </c>
      <c r="L2479" s="66">
        <v>4.2265563284235164</v>
      </c>
      <c r="M2479" s="66">
        <v>4.3672066583099998</v>
      </c>
      <c r="N2479" s="66">
        <v>4.2269723422665111</v>
      </c>
      <c r="O2479" s="66">
        <v>4.0309675747742126</v>
      </c>
      <c r="P2479" s="66">
        <v>4.0736827968914628</v>
      </c>
      <c r="Q2479" s="66">
        <v>4.1566820541637357</v>
      </c>
      <c r="R2479" s="66">
        <v>4.0746725508910862</v>
      </c>
    </row>
    <row r="2480" spans="1:18">
      <c r="A2480"/>
    </row>
    <row r="2481" spans="1:18">
      <c r="A2481" s="51" t="s">
        <v>394</v>
      </c>
      <c r="B2481" s="51" t="s">
        <v>395</v>
      </c>
    </row>
    <row r="2482" spans="1:18">
      <c r="A2482" s="51" t="s">
        <v>396</v>
      </c>
      <c r="B2482" s="51" t="s">
        <v>397</v>
      </c>
    </row>
    <row r="2483" spans="1:18">
      <c r="A2483" s="48"/>
      <c r="B2483" s="49"/>
      <c r="C2483" s="49"/>
      <c r="D2483" s="49"/>
      <c r="E2483" s="49"/>
      <c r="F2483" s="49"/>
      <c r="G2483" s="49"/>
      <c r="H2483" s="49"/>
      <c r="I2483" s="49"/>
      <c r="J2483" s="49"/>
      <c r="K2483" s="49"/>
      <c r="L2483" s="49"/>
      <c r="M2483" s="49"/>
      <c r="N2483" s="49"/>
    </row>
    <row r="2484" spans="1:18">
      <c r="A2484" s="18" t="s">
        <v>472</v>
      </c>
      <c r="B2484" s="1"/>
      <c r="C2484" s="1"/>
      <c r="D2484" s="1"/>
      <c r="E2484" s="1"/>
      <c r="F2484" s="1"/>
      <c r="G2484" s="1"/>
      <c r="H2484" s="1"/>
      <c r="I2484" s="1"/>
      <c r="J2484" s="1"/>
      <c r="K2484" s="1"/>
      <c r="L2484" s="1"/>
      <c r="M2484" s="1"/>
      <c r="N2484" s="1"/>
    </row>
    <row r="2486" spans="1:18">
      <c r="B2486" s="3" t="s">
        <v>48</v>
      </c>
      <c r="C2486" s="4" t="s">
        <v>49</v>
      </c>
      <c r="D2486" s="4" t="s">
        <v>0</v>
      </c>
      <c r="E2486" s="4" t="s">
        <v>1</v>
      </c>
      <c r="F2486" s="4" t="s">
        <v>2</v>
      </c>
      <c r="G2486" s="4" t="s">
        <v>3</v>
      </c>
      <c r="H2486" s="4" t="s">
        <v>4</v>
      </c>
      <c r="I2486" s="4" t="s">
        <v>5</v>
      </c>
      <c r="J2486" s="4" t="s">
        <v>6</v>
      </c>
      <c r="K2486" s="4" t="s">
        <v>7</v>
      </c>
      <c r="L2486" s="4" t="s">
        <v>8</v>
      </c>
      <c r="M2486" s="4" t="s">
        <v>9</v>
      </c>
      <c r="N2486" s="4" t="s">
        <v>15</v>
      </c>
      <c r="O2486" s="114" t="s">
        <v>588</v>
      </c>
      <c r="P2486" s="114" t="s">
        <v>589</v>
      </c>
      <c r="Q2486" s="114">
        <v>2024</v>
      </c>
      <c r="R2486" s="114">
        <v>2025</v>
      </c>
    </row>
    <row r="2487" spans="1:18">
      <c r="A2487" s="15" t="s">
        <v>200</v>
      </c>
      <c r="B2487" s="5">
        <v>8.3580937852980146E-3</v>
      </c>
      <c r="C2487" s="6">
        <v>1.7080414176743773E-3</v>
      </c>
      <c r="D2487" s="6">
        <v>5.701574685008406E-3</v>
      </c>
      <c r="E2487" s="6">
        <v>6.5456669384069618E-3</v>
      </c>
      <c r="F2487" s="6">
        <v>1.8358408109874662E-3</v>
      </c>
      <c r="G2487" s="6">
        <v>5.6692233414122406E-3</v>
      </c>
      <c r="H2487" s="6">
        <v>8.5233851465622811E-3</v>
      </c>
      <c r="I2487" s="6">
        <v>4.567610560201869E-3</v>
      </c>
      <c r="J2487" s="6">
        <v>8.3923031459576265E-3</v>
      </c>
      <c r="K2487" s="6">
        <v>6.7838044086025997E-3</v>
      </c>
      <c r="L2487" s="13"/>
      <c r="M2487" s="6">
        <v>5.4001823997778706E-4</v>
      </c>
      <c r="N2487" s="13"/>
      <c r="O2487" s="115">
        <v>1.4219606639357375E-2</v>
      </c>
      <c r="P2487" s="115">
        <v>1.6733123304007971E-2</v>
      </c>
      <c r="Q2487" s="179">
        <v>1.4877670357236689E-2</v>
      </c>
      <c r="R2487" s="179">
        <v>3.6007967361541978E-3</v>
      </c>
    </row>
    <row r="2488" spans="1:18">
      <c r="A2488" s="16" t="s">
        <v>201</v>
      </c>
      <c r="B2488" s="7">
        <v>6.0918781817562969E-3</v>
      </c>
      <c r="C2488" s="8">
        <v>1.0845459001730975E-2</v>
      </c>
      <c r="D2488" s="8">
        <v>7.9196348368213362E-3</v>
      </c>
      <c r="E2488" s="8">
        <v>2.2836864207076087E-2</v>
      </c>
      <c r="F2488" s="8">
        <v>5.5045128578624196E-3</v>
      </c>
      <c r="G2488" s="8">
        <v>1.6246158304171768E-2</v>
      </c>
      <c r="H2488" s="8">
        <v>1.1595402448163721E-2</v>
      </c>
      <c r="I2488" s="8">
        <v>3.9924880057059589E-3</v>
      </c>
      <c r="J2488" s="8">
        <v>1.25737353529373E-2</v>
      </c>
      <c r="K2488" s="8">
        <v>4.9516630885048504E-3</v>
      </c>
      <c r="L2488" s="8">
        <v>9.4020029271359492E-3</v>
      </c>
      <c r="M2488" s="8">
        <v>7.852286500102534E-3</v>
      </c>
      <c r="N2488" s="8">
        <v>1.5470239891965186E-3</v>
      </c>
      <c r="O2488" s="116">
        <v>2.1052666281557646E-2</v>
      </c>
      <c r="P2488" s="116">
        <v>1.5659123444468053E-2</v>
      </c>
      <c r="Q2488" s="180">
        <v>1.1882409896291244E-2</v>
      </c>
      <c r="R2488" s="180">
        <v>1.3863299911085728E-2</v>
      </c>
    </row>
    <row r="2489" spans="1:18">
      <c r="A2489" s="16" t="s">
        <v>12</v>
      </c>
      <c r="B2489" s="7">
        <v>8.2626379704822964E-2</v>
      </c>
      <c r="C2489" s="8">
        <v>0.13557140252426406</v>
      </c>
      <c r="D2489" s="8">
        <v>0.1244696473547659</v>
      </c>
      <c r="E2489" s="8">
        <v>0.11372918055293142</v>
      </c>
      <c r="F2489" s="8">
        <v>0.11614305987877965</v>
      </c>
      <c r="G2489" s="8">
        <v>0.10860841710489293</v>
      </c>
      <c r="H2489" s="8">
        <v>0.13248337928924925</v>
      </c>
      <c r="I2489" s="8">
        <v>0.10365728034932169</v>
      </c>
      <c r="J2489" s="8">
        <v>0.10301633131603617</v>
      </c>
      <c r="K2489" s="8">
        <v>8.5495127208327346E-2</v>
      </c>
      <c r="L2489" s="8">
        <v>0.1157788026983539</v>
      </c>
      <c r="M2489" s="8">
        <v>5.6832930261208343E-2</v>
      </c>
      <c r="N2489" s="8">
        <v>8.5076750185256775E-2</v>
      </c>
      <c r="O2489" s="116">
        <v>6.4337013602992613E-2</v>
      </c>
      <c r="P2489" s="116">
        <v>6.7827110319065631E-2</v>
      </c>
      <c r="Q2489" s="180">
        <v>6.0061650446734241E-2</v>
      </c>
      <c r="R2489" s="180">
        <v>6.4965721552586786E-2</v>
      </c>
    </row>
    <row r="2490" spans="1:18">
      <c r="A2490" s="16" t="s">
        <v>202</v>
      </c>
      <c r="B2490" s="7">
        <v>0.45928011899656918</v>
      </c>
      <c r="C2490" s="8">
        <v>0.41637390559034165</v>
      </c>
      <c r="D2490" s="8">
        <v>0.41387657238801873</v>
      </c>
      <c r="E2490" s="8">
        <v>0.34672196752528545</v>
      </c>
      <c r="F2490" s="8">
        <v>0.38609948396730931</v>
      </c>
      <c r="G2490" s="8">
        <v>0.39794463703430716</v>
      </c>
      <c r="H2490" s="8">
        <v>0.40744677474023533</v>
      </c>
      <c r="I2490" s="8">
        <v>0.36675089416758405</v>
      </c>
      <c r="J2490" s="8">
        <v>0.38884801705531002</v>
      </c>
      <c r="K2490" s="8">
        <v>0.34468201293590928</v>
      </c>
      <c r="L2490" s="8">
        <v>0.32564108121158503</v>
      </c>
      <c r="M2490" s="8">
        <v>0.35388796376898879</v>
      </c>
      <c r="N2490" s="8">
        <v>0.33204288756770256</v>
      </c>
      <c r="O2490" s="116">
        <v>0.35942025587892573</v>
      </c>
      <c r="P2490" s="116">
        <v>0.34604613932407263</v>
      </c>
      <c r="Q2490" s="180">
        <v>0.34837269615633998</v>
      </c>
      <c r="R2490" s="180">
        <v>0.40912743204619323</v>
      </c>
    </row>
    <row r="2491" spans="1:18">
      <c r="A2491" s="16" t="s">
        <v>203</v>
      </c>
      <c r="B2491" s="7">
        <v>0.44364352933155343</v>
      </c>
      <c r="C2491" s="8">
        <v>0.43550119146598887</v>
      </c>
      <c r="D2491" s="8">
        <v>0.44803257073538566</v>
      </c>
      <c r="E2491" s="8">
        <v>0.51016632077629998</v>
      </c>
      <c r="F2491" s="8">
        <v>0.49041710248506126</v>
      </c>
      <c r="G2491" s="8">
        <v>0.47153156421521608</v>
      </c>
      <c r="H2491" s="8">
        <v>0.43995105837578941</v>
      </c>
      <c r="I2491" s="8">
        <v>0.52103172691718647</v>
      </c>
      <c r="J2491" s="8">
        <v>0.48716961312975876</v>
      </c>
      <c r="K2491" s="8">
        <v>0.5580873923586559</v>
      </c>
      <c r="L2491" s="8">
        <v>0.54917811316292509</v>
      </c>
      <c r="M2491" s="8">
        <v>0.58088680122972247</v>
      </c>
      <c r="N2491" s="8">
        <v>0.58133333825784406</v>
      </c>
      <c r="O2491" s="116">
        <v>0.54097045759716667</v>
      </c>
      <c r="P2491" s="116">
        <v>0.55373450360838572</v>
      </c>
      <c r="Q2491" s="180">
        <v>0.56480557314339774</v>
      </c>
      <c r="R2491" s="180">
        <v>0.50844274975398018</v>
      </c>
    </row>
    <row r="2492" spans="1:18">
      <c r="A2492" s="17" t="s">
        <v>293</v>
      </c>
      <c r="B2492" s="9">
        <v>1</v>
      </c>
      <c r="C2492" s="10">
        <v>1</v>
      </c>
      <c r="D2492" s="10">
        <v>1</v>
      </c>
      <c r="E2492" s="10">
        <v>1</v>
      </c>
      <c r="F2492" s="10">
        <v>1</v>
      </c>
      <c r="G2492" s="10">
        <v>1</v>
      </c>
      <c r="H2492" s="10">
        <v>1</v>
      </c>
      <c r="I2492" s="10">
        <v>1</v>
      </c>
      <c r="J2492" s="10">
        <v>1</v>
      </c>
      <c r="K2492" s="10">
        <v>1</v>
      </c>
      <c r="L2492" s="10">
        <v>1</v>
      </c>
      <c r="M2492" s="10">
        <v>1</v>
      </c>
      <c r="N2492" s="10">
        <v>1</v>
      </c>
      <c r="O2492" s="117">
        <v>1</v>
      </c>
      <c r="P2492" s="117">
        <v>1</v>
      </c>
      <c r="Q2492" s="181">
        <v>1</v>
      </c>
      <c r="R2492" s="181">
        <v>1</v>
      </c>
    </row>
    <row r="2493" spans="1:18">
      <c r="A2493" s="30" t="s">
        <v>295</v>
      </c>
      <c r="B2493" s="29">
        <v>500.00097000000255</v>
      </c>
      <c r="C2493" s="28">
        <v>499.9995849999998</v>
      </c>
      <c r="D2493" s="28">
        <v>500.00221999999934</v>
      </c>
      <c r="E2493" s="28">
        <v>499.99946999999946</v>
      </c>
      <c r="F2493" s="28">
        <v>500.00013679890566</v>
      </c>
      <c r="G2493" s="28">
        <v>499.99956879328209</v>
      </c>
      <c r="H2493" s="31">
        <v>499.99992685674198</v>
      </c>
      <c r="I2493" s="24">
        <v>500.00029017300102</v>
      </c>
      <c r="J2493" s="24">
        <v>499.99999990997651</v>
      </c>
      <c r="K2493" s="24">
        <v>499.99974013608386</v>
      </c>
      <c r="L2493" s="24">
        <v>499.99466346101616</v>
      </c>
      <c r="M2493" s="24">
        <v>500.00039894996326</v>
      </c>
      <c r="N2493" s="24">
        <v>499.99983211899399</v>
      </c>
      <c r="O2493" s="28">
        <v>499.99999999999989</v>
      </c>
      <c r="P2493" s="28">
        <v>499.99999999999989</v>
      </c>
      <c r="Q2493" s="28">
        <v>499.99972602251944</v>
      </c>
      <c r="R2493" s="28">
        <v>500.000054064403</v>
      </c>
    </row>
    <row r="2494" spans="1:18">
      <c r="A2494" s="22" t="s">
        <v>294</v>
      </c>
      <c r="B2494" s="21">
        <v>807</v>
      </c>
      <c r="C2494" s="20">
        <v>557</v>
      </c>
      <c r="D2494" s="20">
        <v>904</v>
      </c>
      <c r="E2494" s="20">
        <v>589</v>
      </c>
      <c r="F2494" s="20">
        <v>735</v>
      </c>
      <c r="G2494" s="20">
        <v>353</v>
      </c>
      <c r="H2494" s="20">
        <v>700</v>
      </c>
      <c r="I2494" s="20">
        <v>351</v>
      </c>
      <c r="J2494" s="20">
        <v>700</v>
      </c>
      <c r="K2494" s="20">
        <v>607</v>
      </c>
      <c r="L2494" s="20">
        <v>628</v>
      </c>
      <c r="M2494" s="27">
        <v>640</v>
      </c>
      <c r="N2494" s="27">
        <v>607</v>
      </c>
      <c r="O2494" s="27">
        <v>812</v>
      </c>
      <c r="P2494" s="27">
        <v>816</v>
      </c>
      <c r="Q2494" s="27">
        <v>722</v>
      </c>
      <c r="R2494" s="27">
        <v>914</v>
      </c>
    </row>
    <row r="2495" spans="1:18">
      <c r="A2495"/>
    </row>
    <row r="2496" spans="1:18">
      <c r="A2496" s="61" t="s">
        <v>502</v>
      </c>
      <c r="B2496" s="62">
        <f>B2487+B2488</f>
        <v>1.4449971967054311E-2</v>
      </c>
      <c r="C2496" s="62">
        <f t="shared" ref="C2496:O2496" si="456">C2487+C2488</f>
        <v>1.2553500419405353E-2</v>
      </c>
      <c r="D2496" s="62">
        <f t="shared" si="456"/>
        <v>1.3621209521829741E-2</v>
      </c>
      <c r="E2496" s="62">
        <f t="shared" si="456"/>
        <v>2.9382531145483049E-2</v>
      </c>
      <c r="F2496" s="62">
        <f t="shared" si="456"/>
        <v>7.340353668849886E-3</v>
      </c>
      <c r="G2496" s="62">
        <f t="shared" si="456"/>
        <v>2.1915381645584008E-2</v>
      </c>
      <c r="H2496" s="62">
        <f t="shared" si="456"/>
        <v>2.0118787594726004E-2</v>
      </c>
      <c r="I2496" s="62">
        <f t="shared" si="456"/>
        <v>8.5600985659078279E-3</v>
      </c>
      <c r="J2496" s="62">
        <f t="shared" si="456"/>
        <v>2.0966038498894925E-2</v>
      </c>
      <c r="K2496" s="62">
        <f t="shared" si="456"/>
        <v>1.173546749710745E-2</v>
      </c>
      <c r="L2496" s="62">
        <f t="shared" si="456"/>
        <v>9.4020029271359492E-3</v>
      </c>
      <c r="M2496" s="62">
        <f t="shared" si="456"/>
        <v>8.3923047400803214E-3</v>
      </c>
      <c r="N2496" s="62">
        <f t="shared" si="456"/>
        <v>1.5470239891965186E-3</v>
      </c>
      <c r="O2496" s="62">
        <f t="shared" si="456"/>
        <v>3.5272272920915018E-2</v>
      </c>
      <c r="P2496" s="62">
        <f t="shared" ref="P2496:Q2496" si="457">P2487+P2488</f>
        <v>3.2392246748476024E-2</v>
      </c>
      <c r="Q2496" s="62">
        <f t="shared" si="457"/>
        <v>2.6760080253527933E-2</v>
      </c>
      <c r="R2496" s="62">
        <f t="shared" ref="R2496" si="458">R2487+R2488</f>
        <v>1.7464096647239927E-2</v>
      </c>
    </row>
    <row r="2497" spans="1:18">
      <c r="A2497" s="63" t="s">
        <v>489</v>
      </c>
      <c r="B2497" s="62">
        <f>B2489</f>
        <v>8.2626379704822964E-2</v>
      </c>
      <c r="C2497" s="62">
        <f t="shared" ref="C2497:O2497" si="459">C2489</f>
        <v>0.13557140252426406</v>
      </c>
      <c r="D2497" s="62">
        <f t="shared" si="459"/>
        <v>0.1244696473547659</v>
      </c>
      <c r="E2497" s="62">
        <f t="shared" si="459"/>
        <v>0.11372918055293142</v>
      </c>
      <c r="F2497" s="62">
        <f t="shared" si="459"/>
        <v>0.11614305987877965</v>
      </c>
      <c r="G2497" s="62">
        <f t="shared" si="459"/>
        <v>0.10860841710489293</v>
      </c>
      <c r="H2497" s="62">
        <f t="shared" si="459"/>
        <v>0.13248337928924925</v>
      </c>
      <c r="I2497" s="62">
        <f t="shared" si="459"/>
        <v>0.10365728034932169</v>
      </c>
      <c r="J2497" s="62">
        <f t="shared" si="459"/>
        <v>0.10301633131603617</v>
      </c>
      <c r="K2497" s="62">
        <f t="shared" si="459"/>
        <v>8.5495127208327346E-2</v>
      </c>
      <c r="L2497" s="62">
        <f t="shared" si="459"/>
        <v>0.1157788026983539</v>
      </c>
      <c r="M2497" s="62">
        <f t="shared" si="459"/>
        <v>5.6832930261208343E-2</v>
      </c>
      <c r="N2497" s="62">
        <f t="shared" si="459"/>
        <v>8.5076750185256775E-2</v>
      </c>
      <c r="O2497" s="62">
        <f t="shared" si="459"/>
        <v>6.4337013602992613E-2</v>
      </c>
      <c r="P2497" s="62">
        <f t="shared" ref="P2497:Q2497" si="460">P2489</f>
        <v>6.7827110319065631E-2</v>
      </c>
      <c r="Q2497" s="62">
        <f t="shared" si="460"/>
        <v>6.0061650446734241E-2</v>
      </c>
      <c r="R2497" s="62">
        <f t="shared" ref="R2497" si="461">R2489</f>
        <v>6.4965721552586786E-2</v>
      </c>
    </row>
    <row r="2498" spans="1:18">
      <c r="A2498" s="60" t="s">
        <v>503</v>
      </c>
      <c r="B2498" s="62">
        <f>B2490+B2491</f>
        <v>0.90292364832812266</v>
      </c>
      <c r="C2498" s="62">
        <f t="shared" ref="C2498:O2498" si="462">C2490+C2491</f>
        <v>0.85187509705633047</v>
      </c>
      <c r="D2498" s="62">
        <f t="shared" si="462"/>
        <v>0.86190914312340439</v>
      </c>
      <c r="E2498" s="62">
        <f t="shared" si="462"/>
        <v>0.85688828830158537</v>
      </c>
      <c r="F2498" s="62">
        <f t="shared" si="462"/>
        <v>0.87651658645237052</v>
      </c>
      <c r="G2498" s="62">
        <f t="shared" si="462"/>
        <v>0.86947620124952318</v>
      </c>
      <c r="H2498" s="62">
        <f t="shared" si="462"/>
        <v>0.84739783311602479</v>
      </c>
      <c r="I2498" s="62">
        <f t="shared" si="462"/>
        <v>0.88778262108477057</v>
      </c>
      <c r="J2498" s="62">
        <f t="shared" si="462"/>
        <v>0.87601763018506884</v>
      </c>
      <c r="K2498" s="62">
        <f t="shared" si="462"/>
        <v>0.90276940529456517</v>
      </c>
      <c r="L2498" s="62">
        <f t="shared" si="462"/>
        <v>0.87481919437451006</v>
      </c>
      <c r="M2498" s="62">
        <f t="shared" si="462"/>
        <v>0.93477476499871126</v>
      </c>
      <c r="N2498" s="62">
        <f t="shared" si="462"/>
        <v>0.91337622582554667</v>
      </c>
      <c r="O2498" s="62">
        <f t="shared" si="462"/>
        <v>0.90039071347609245</v>
      </c>
      <c r="P2498" s="62">
        <f t="shared" ref="P2498:Q2498" si="463">P2490+P2491</f>
        <v>0.89978064293245841</v>
      </c>
      <c r="Q2498" s="62">
        <f t="shared" si="463"/>
        <v>0.91317826929973767</v>
      </c>
      <c r="R2498" s="62">
        <f t="shared" ref="R2498" si="464">R2490+R2491</f>
        <v>0.91757018180017336</v>
      </c>
    </row>
    <row r="2499" spans="1:18">
      <c r="A2499"/>
    </row>
    <row r="2500" spans="1:18">
      <c r="A2500" s="64" t="s">
        <v>491</v>
      </c>
      <c r="B2500" s="65">
        <v>4.3237591119073189</v>
      </c>
      <c r="C2500" s="66">
        <v>4.2731147466852422</v>
      </c>
      <c r="D2500" s="67">
        <v>4.2906189296519495</v>
      </c>
      <c r="E2500" s="66">
        <v>4.3311264109939929</v>
      </c>
      <c r="F2500" s="67">
        <v>4.3577574944575872</v>
      </c>
      <c r="G2500" s="66">
        <v>4.3134231604777424</v>
      </c>
      <c r="H2500" s="66">
        <v>4.258706718750533</v>
      </c>
      <c r="I2500" s="66">
        <v>4.3956866388758504</v>
      </c>
      <c r="J2500" s="66">
        <v>4.3338289016699818</v>
      </c>
      <c r="K2500" s="66">
        <v>4.4423375257475106</v>
      </c>
      <c r="L2500" s="66">
        <v>4.414595304610299</v>
      </c>
      <c r="M2500" s="66">
        <v>4.5067292432483805</v>
      </c>
      <c r="N2500" s="66">
        <v>4.4931625400942012</v>
      </c>
      <c r="O2500" s="66">
        <v>4.3918692915129833</v>
      </c>
      <c r="P2500" s="66">
        <v>4.4043897764883573</v>
      </c>
      <c r="Q2500" s="66">
        <v>4.4363460918323696</v>
      </c>
      <c r="R2500" s="66">
        <v>4.40494803817076</v>
      </c>
    </row>
    <row r="2501" spans="1:18">
      <c r="A2501"/>
    </row>
    <row r="2502" spans="1:18">
      <c r="A2502" s="51" t="s">
        <v>394</v>
      </c>
      <c r="B2502" s="51" t="s">
        <v>395</v>
      </c>
    </row>
    <row r="2503" spans="1:18">
      <c r="A2503" s="51" t="s">
        <v>396</v>
      </c>
      <c r="B2503" s="51" t="s">
        <v>397</v>
      </c>
    </row>
    <row r="2504" spans="1:18">
      <c r="A2504" s="48"/>
      <c r="B2504" s="49"/>
      <c r="C2504" s="49"/>
      <c r="D2504" s="49"/>
      <c r="E2504" s="49"/>
      <c r="F2504" s="49"/>
      <c r="G2504" s="49"/>
      <c r="H2504" s="49"/>
      <c r="I2504" s="49"/>
      <c r="J2504" s="49"/>
      <c r="K2504" s="49"/>
      <c r="L2504" s="49"/>
      <c r="M2504" s="49"/>
      <c r="N2504" s="49"/>
      <c r="O2504" s="49"/>
      <c r="P2504" s="49"/>
      <c r="Q2504" s="49"/>
      <c r="R2504" s="49"/>
    </row>
    <row r="2505" spans="1:18">
      <c r="A2505" s="18" t="s">
        <v>473</v>
      </c>
      <c r="B2505" s="1"/>
      <c r="C2505" s="1"/>
      <c r="D2505" s="1"/>
      <c r="E2505" s="1"/>
      <c r="F2505" s="1"/>
      <c r="G2505" s="1"/>
      <c r="H2505" s="1"/>
      <c r="I2505" s="1"/>
      <c r="J2505" s="1"/>
      <c r="K2505" s="1"/>
      <c r="L2505" s="1"/>
      <c r="M2505" s="1"/>
      <c r="N2505" s="1"/>
      <c r="O2505" s="1"/>
      <c r="P2505" s="1"/>
      <c r="Q2505" s="1"/>
      <c r="R2505" s="1"/>
    </row>
    <row r="2506" spans="1:18">
      <c r="A2506" s="18"/>
    </row>
    <row r="2507" spans="1:18">
      <c r="A2507" s="18"/>
      <c r="B2507" s="3" t="s">
        <v>48</v>
      </c>
      <c r="C2507" s="4" t="s">
        <v>49</v>
      </c>
      <c r="D2507" s="4" t="s">
        <v>0</v>
      </c>
      <c r="E2507" s="4" t="s">
        <v>1</v>
      </c>
      <c r="F2507" s="4" t="s">
        <v>2</v>
      </c>
      <c r="G2507" s="4" t="s">
        <v>3</v>
      </c>
      <c r="H2507" s="4" t="s">
        <v>4</v>
      </c>
      <c r="I2507" s="4" t="s">
        <v>5</v>
      </c>
      <c r="J2507" s="4" t="s">
        <v>6</v>
      </c>
      <c r="K2507" s="4" t="s">
        <v>7</v>
      </c>
      <c r="L2507" s="4" t="s">
        <v>8</v>
      </c>
      <c r="M2507" s="4" t="s">
        <v>9</v>
      </c>
      <c r="N2507" s="4" t="s">
        <v>15</v>
      </c>
      <c r="O2507" s="4" t="s">
        <v>588</v>
      </c>
      <c r="P2507" s="4" t="s">
        <v>589</v>
      </c>
      <c r="Q2507" s="4">
        <v>2024</v>
      </c>
      <c r="R2507" s="4">
        <v>2025</v>
      </c>
    </row>
    <row r="2508" spans="1:18">
      <c r="A2508" s="15" t="s">
        <v>200</v>
      </c>
      <c r="B2508" s="5">
        <v>3.2710356541908216E-2</v>
      </c>
      <c r="C2508" s="6">
        <v>2.1483327831162115E-2</v>
      </c>
      <c r="D2508" s="6">
        <v>3.0171756037403165E-2</v>
      </c>
      <c r="E2508" s="6">
        <v>3.7440919687374875E-2</v>
      </c>
      <c r="F2508" s="6">
        <v>2.5645273421265817E-2</v>
      </c>
      <c r="G2508" s="6">
        <v>2.7642674208382834E-2</v>
      </c>
      <c r="H2508" s="6">
        <v>4.4604520926947548E-2</v>
      </c>
      <c r="I2508" s="6">
        <v>2.1563613719603674E-2</v>
      </c>
      <c r="J2508" s="6">
        <v>2.9709824218762591E-2</v>
      </c>
      <c r="K2508" s="6">
        <v>2.605305864541908E-2</v>
      </c>
      <c r="L2508" s="6">
        <v>1.9920203452083084E-2</v>
      </c>
      <c r="M2508" s="6">
        <v>1.5604356849287208E-2</v>
      </c>
      <c r="N2508" s="6">
        <v>2.453447420826449E-2</v>
      </c>
      <c r="O2508" s="6">
        <v>4.1171498172930053E-2</v>
      </c>
      <c r="P2508" s="6">
        <v>5.7790983550577081E-2</v>
      </c>
      <c r="Q2508" s="179">
        <v>2.9012998320791107E-2</v>
      </c>
      <c r="R2508" s="179">
        <v>2.2755486968264568E-2</v>
      </c>
    </row>
    <row r="2509" spans="1:18">
      <c r="A2509" s="16" t="s">
        <v>201</v>
      </c>
      <c r="B2509" s="7">
        <v>8.1077832709004399E-2</v>
      </c>
      <c r="C2509" s="8">
        <v>7.9087205642380712E-2</v>
      </c>
      <c r="D2509" s="8">
        <v>8.2638813083669854E-2</v>
      </c>
      <c r="E2509" s="8">
        <v>6.1918765633891593E-2</v>
      </c>
      <c r="F2509" s="8">
        <v>7.6282195271629147E-2</v>
      </c>
      <c r="G2509" s="8">
        <v>7.6676957184298206E-2</v>
      </c>
      <c r="H2509" s="8">
        <v>5.41785359906575E-2</v>
      </c>
      <c r="I2509" s="8">
        <v>3.5552555813293515E-2</v>
      </c>
      <c r="J2509" s="8">
        <v>5.788297969815024E-2</v>
      </c>
      <c r="K2509" s="8">
        <v>5.1924214726666598E-2</v>
      </c>
      <c r="L2509" s="8">
        <v>4.9672116960300522E-2</v>
      </c>
      <c r="M2509" s="8">
        <v>3.4080034086257767E-2</v>
      </c>
      <c r="N2509" s="8">
        <v>3.5554355019425478E-2</v>
      </c>
      <c r="O2509" s="8">
        <v>6.3915274065375019E-2</v>
      </c>
      <c r="P2509" s="8">
        <v>5.7723654577953136E-2</v>
      </c>
      <c r="Q2509" s="180">
        <v>3.9337571401995626E-2</v>
      </c>
      <c r="R2509" s="180">
        <v>5.5761042300954751E-2</v>
      </c>
    </row>
    <row r="2510" spans="1:18">
      <c r="A2510" s="16" t="s">
        <v>12</v>
      </c>
      <c r="B2510" s="7">
        <v>0.27836809996588574</v>
      </c>
      <c r="C2510" s="8">
        <v>0.3135407102387896</v>
      </c>
      <c r="D2510" s="8">
        <v>0.30886969861853864</v>
      </c>
      <c r="E2510" s="8">
        <v>0.32315407254331674</v>
      </c>
      <c r="F2510" s="8">
        <v>0.29040484530647193</v>
      </c>
      <c r="G2510" s="8">
        <v>0.32341394127016926</v>
      </c>
      <c r="H2510" s="8">
        <v>0.29655441076586997</v>
      </c>
      <c r="I2510" s="8">
        <v>0.28119053270508981</v>
      </c>
      <c r="J2510" s="8">
        <v>0.27032989056098272</v>
      </c>
      <c r="K2510" s="8">
        <v>0.22400391689246738</v>
      </c>
      <c r="L2510" s="8">
        <v>0.26460544337767672</v>
      </c>
      <c r="M2510" s="8">
        <v>0.2239597986421353</v>
      </c>
      <c r="N2510" s="8">
        <v>0.23781762677286619</v>
      </c>
      <c r="O2510" s="8">
        <v>0.21370961193735341</v>
      </c>
      <c r="P2510" s="8">
        <v>0.21660189829021892</v>
      </c>
      <c r="Q2510" s="180">
        <v>0.20455485073287658</v>
      </c>
      <c r="R2510" s="180">
        <v>0.19871097510432026</v>
      </c>
    </row>
    <row r="2511" spans="1:18">
      <c r="A2511" s="16" t="s">
        <v>202</v>
      </c>
      <c r="B2511" s="7">
        <v>0.41411167662334847</v>
      </c>
      <c r="C2511" s="8">
        <v>0.38201033706857968</v>
      </c>
      <c r="D2511" s="8">
        <v>0.36407811349317565</v>
      </c>
      <c r="E2511" s="8">
        <v>0.32993999973639954</v>
      </c>
      <c r="F2511" s="8">
        <v>0.36652972187969324</v>
      </c>
      <c r="G2511" s="8">
        <v>0.3396256030071807</v>
      </c>
      <c r="H2511" s="8">
        <v>0.40903954256784664</v>
      </c>
      <c r="I2511" s="8">
        <v>0.35912892436993327</v>
      </c>
      <c r="J2511" s="8">
        <v>0.37808152484256097</v>
      </c>
      <c r="K2511" s="8">
        <v>0.38780134232425162</v>
      </c>
      <c r="L2511" s="8">
        <v>0.36756937554780045</v>
      </c>
      <c r="M2511" s="8">
        <v>0.3718459639461224</v>
      </c>
      <c r="N2511" s="8">
        <v>0.37638682348548608</v>
      </c>
      <c r="O2511" s="8">
        <v>0.3329610450153842</v>
      </c>
      <c r="P2511" s="8">
        <v>0.35537887777712351</v>
      </c>
      <c r="Q2511" s="180">
        <v>0.38215811084751417</v>
      </c>
      <c r="R2511" s="180">
        <v>0.39223771551553993</v>
      </c>
    </row>
    <row r="2512" spans="1:18">
      <c r="A2512" s="16" t="s">
        <v>203</v>
      </c>
      <c r="B2512" s="7">
        <v>0.19373203415985302</v>
      </c>
      <c r="C2512" s="8">
        <v>0.20387841921908784</v>
      </c>
      <c r="D2512" s="8">
        <v>0.21424161876721276</v>
      </c>
      <c r="E2512" s="8">
        <v>0.24754624239901729</v>
      </c>
      <c r="F2512" s="8">
        <v>0.24113796412093985</v>
      </c>
      <c r="G2512" s="8">
        <v>0.23264082432996894</v>
      </c>
      <c r="H2512" s="8">
        <v>0.19562298974867828</v>
      </c>
      <c r="I2512" s="8">
        <v>0.30256437339207981</v>
      </c>
      <c r="J2512" s="8">
        <v>0.26399578067954349</v>
      </c>
      <c r="K2512" s="8">
        <v>0.31021746741119527</v>
      </c>
      <c r="L2512" s="8">
        <v>0.29823286066213922</v>
      </c>
      <c r="M2512" s="8">
        <v>0.35450984647619743</v>
      </c>
      <c r="N2512" s="8">
        <v>0.32570672051395783</v>
      </c>
      <c r="O2512" s="8">
        <v>0.34824257080895721</v>
      </c>
      <c r="P2512" s="8">
        <v>0.31250458580412743</v>
      </c>
      <c r="Q2512" s="180">
        <v>0.34493646869682254</v>
      </c>
      <c r="R2512" s="180">
        <v>0.33053478011092063</v>
      </c>
    </row>
    <row r="2513" spans="1:18">
      <c r="A2513" s="17" t="s">
        <v>293</v>
      </c>
      <c r="B2513" s="9">
        <v>1</v>
      </c>
      <c r="C2513" s="10">
        <v>1</v>
      </c>
      <c r="D2513" s="10">
        <v>1</v>
      </c>
      <c r="E2513" s="10">
        <v>1</v>
      </c>
      <c r="F2513" s="10">
        <v>1</v>
      </c>
      <c r="G2513" s="10">
        <v>1</v>
      </c>
      <c r="H2513" s="10">
        <v>1</v>
      </c>
      <c r="I2513" s="10">
        <v>1</v>
      </c>
      <c r="J2513" s="10">
        <v>1</v>
      </c>
      <c r="K2513" s="10">
        <v>1</v>
      </c>
      <c r="L2513" s="10">
        <v>1</v>
      </c>
      <c r="M2513" s="10">
        <v>1</v>
      </c>
      <c r="N2513" s="10">
        <v>1</v>
      </c>
      <c r="O2513" s="10">
        <v>1</v>
      </c>
      <c r="P2513" s="10">
        <v>1</v>
      </c>
      <c r="Q2513" s="181">
        <v>1</v>
      </c>
      <c r="R2513" s="181">
        <v>1</v>
      </c>
    </row>
    <row r="2514" spans="1:18">
      <c r="A2514" s="30" t="s">
        <v>295</v>
      </c>
      <c r="B2514" s="29">
        <v>500.0009700000013</v>
      </c>
      <c r="C2514" s="28">
        <v>499.99958499999968</v>
      </c>
      <c r="D2514" s="28">
        <v>500.00222000000053</v>
      </c>
      <c r="E2514" s="28">
        <v>499.9994699999998</v>
      </c>
      <c r="F2514" s="28">
        <v>500.00013679890566</v>
      </c>
      <c r="G2514" s="28">
        <v>499.99956879328238</v>
      </c>
      <c r="H2514" s="28">
        <v>499.99992685674198</v>
      </c>
      <c r="I2514" s="28">
        <v>500.00029017300102</v>
      </c>
      <c r="J2514" s="28">
        <v>499.99999990997657</v>
      </c>
      <c r="K2514" s="28">
        <v>499.99974013608386</v>
      </c>
      <c r="L2514" s="28">
        <v>499.99466346101548</v>
      </c>
      <c r="M2514" s="28">
        <v>500.00039894996291</v>
      </c>
      <c r="N2514" s="28">
        <v>499.99983211899468</v>
      </c>
      <c r="O2514" s="28">
        <v>499.99999999999989</v>
      </c>
      <c r="P2514" s="28">
        <v>499.99999999999989</v>
      </c>
      <c r="Q2514" s="28">
        <v>499.99972602251944</v>
      </c>
      <c r="R2514" s="28">
        <v>500.000054064403</v>
      </c>
    </row>
    <row r="2515" spans="1:18">
      <c r="A2515" s="22" t="s">
        <v>294</v>
      </c>
      <c r="B2515" s="21">
        <v>807</v>
      </c>
      <c r="C2515" s="20">
        <v>557</v>
      </c>
      <c r="D2515" s="20">
        <v>904</v>
      </c>
      <c r="E2515" s="20">
        <v>589</v>
      </c>
      <c r="F2515" s="20">
        <v>735</v>
      </c>
      <c r="G2515" s="20">
        <v>353</v>
      </c>
      <c r="H2515" s="20">
        <v>700</v>
      </c>
      <c r="I2515" s="20">
        <v>351</v>
      </c>
      <c r="J2515" s="20">
        <v>700</v>
      </c>
      <c r="K2515" s="20">
        <v>607</v>
      </c>
      <c r="L2515" s="20">
        <v>628</v>
      </c>
      <c r="M2515" s="20">
        <v>640</v>
      </c>
      <c r="N2515" s="20">
        <v>607</v>
      </c>
      <c r="O2515" s="20">
        <v>812</v>
      </c>
      <c r="P2515" s="20">
        <v>816</v>
      </c>
      <c r="Q2515" s="27">
        <v>722</v>
      </c>
      <c r="R2515" s="27">
        <v>914</v>
      </c>
    </row>
    <row r="2516" spans="1:18">
      <c r="A2516"/>
    </row>
    <row r="2517" spans="1:18">
      <c r="A2517" s="61" t="s">
        <v>502</v>
      </c>
      <c r="B2517" s="62">
        <f>B2508+B2509</f>
        <v>0.11378818925091261</v>
      </c>
      <c r="C2517" s="62">
        <f t="shared" ref="C2517:O2517" si="465">C2508+C2509</f>
        <v>0.10057053347354283</v>
      </c>
      <c r="D2517" s="62">
        <f t="shared" si="465"/>
        <v>0.11281056912107301</v>
      </c>
      <c r="E2517" s="62">
        <f t="shared" si="465"/>
        <v>9.9359685321266461E-2</v>
      </c>
      <c r="F2517" s="62">
        <f t="shared" si="465"/>
        <v>0.10192746869289496</v>
      </c>
      <c r="G2517" s="62">
        <f t="shared" si="465"/>
        <v>0.10431963139268104</v>
      </c>
      <c r="H2517" s="62">
        <f t="shared" si="465"/>
        <v>9.8783056917605055E-2</v>
      </c>
      <c r="I2517" s="62">
        <f t="shared" si="465"/>
        <v>5.7116169532897193E-2</v>
      </c>
      <c r="J2517" s="62">
        <f t="shared" si="465"/>
        <v>8.7592803916912834E-2</v>
      </c>
      <c r="K2517" s="62">
        <f t="shared" si="465"/>
        <v>7.7977273372085681E-2</v>
      </c>
      <c r="L2517" s="62">
        <f t="shared" si="465"/>
        <v>6.9592320412383613E-2</v>
      </c>
      <c r="M2517" s="62">
        <f t="shared" si="465"/>
        <v>4.9684390935544977E-2</v>
      </c>
      <c r="N2517" s="62">
        <f t="shared" si="465"/>
        <v>6.0088829227689967E-2</v>
      </c>
      <c r="O2517" s="62">
        <f t="shared" si="465"/>
        <v>0.10508677223830507</v>
      </c>
      <c r="P2517" s="62">
        <f t="shared" ref="P2517:Q2517" si="466">P2508+P2509</f>
        <v>0.11551463812853022</v>
      </c>
      <c r="Q2517" s="62">
        <f t="shared" si="466"/>
        <v>6.8350569722786733E-2</v>
      </c>
      <c r="R2517" s="62">
        <f t="shared" ref="R2517" si="467">R2508+R2509</f>
        <v>7.8516529269219315E-2</v>
      </c>
    </row>
    <row r="2518" spans="1:18">
      <c r="A2518" s="63" t="s">
        <v>489</v>
      </c>
      <c r="B2518" s="62">
        <f>B2510</f>
        <v>0.27836809996588574</v>
      </c>
      <c r="C2518" s="62">
        <f t="shared" ref="C2518:O2518" si="468">C2510</f>
        <v>0.3135407102387896</v>
      </c>
      <c r="D2518" s="62">
        <f t="shared" si="468"/>
        <v>0.30886969861853864</v>
      </c>
      <c r="E2518" s="62">
        <f t="shared" si="468"/>
        <v>0.32315407254331674</v>
      </c>
      <c r="F2518" s="62">
        <f t="shared" si="468"/>
        <v>0.29040484530647193</v>
      </c>
      <c r="G2518" s="62">
        <f t="shared" si="468"/>
        <v>0.32341394127016926</v>
      </c>
      <c r="H2518" s="62">
        <f t="shared" si="468"/>
        <v>0.29655441076586997</v>
      </c>
      <c r="I2518" s="62">
        <f t="shared" si="468"/>
        <v>0.28119053270508981</v>
      </c>
      <c r="J2518" s="62">
        <f t="shared" si="468"/>
        <v>0.27032989056098272</v>
      </c>
      <c r="K2518" s="62">
        <f t="shared" si="468"/>
        <v>0.22400391689246738</v>
      </c>
      <c r="L2518" s="62">
        <f t="shared" si="468"/>
        <v>0.26460544337767672</v>
      </c>
      <c r="M2518" s="62">
        <f t="shared" si="468"/>
        <v>0.2239597986421353</v>
      </c>
      <c r="N2518" s="62">
        <f t="shared" si="468"/>
        <v>0.23781762677286619</v>
      </c>
      <c r="O2518" s="62">
        <f t="shared" si="468"/>
        <v>0.21370961193735341</v>
      </c>
      <c r="P2518" s="62">
        <f t="shared" ref="P2518:Q2518" si="469">P2510</f>
        <v>0.21660189829021892</v>
      </c>
      <c r="Q2518" s="62">
        <f t="shared" si="469"/>
        <v>0.20455485073287658</v>
      </c>
      <c r="R2518" s="62">
        <f t="shared" ref="R2518" si="470">R2510</f>
        <v>0.19871097510432026</v>
      </c>
    </row>
    <row r="2519" spans="1:18">
      <c r="A2519" s="60" t="s">
        <v>503</v>
      </c>
      <c r="B2519" s="62">
        <f>B2511+B2512</f>
        <v>0.60784371078320154</v>
      </c>
      <c r="C2519" s="62">
        <f t="shared" ref="C2519:O2519" si="471">C2511+C2512</f>
        <v>0.58588875628766757</v>
      </c>
      <c r="D2519" s="62">
        <f t="shared" si="471"/>
        <v>0.57831973226038835</v>
      </c>
      <c r="E2519" s="62">
        <f t="shared" si="471"/>
        <v>0.57748624213541677</v>
      </c>
      <c r="F2519" s="62">
        <f t="shared" si="471"/>
        <v>0.60766768600063314</v>
      </c>
      <c r="G2519" s="62">
        <f t="shared" si="471"/>
        <v>0.57226642733714961</v>
      </c>
      <c r="H2519" s="62">
        <f t="shared" si="471"/>
        <v>0.60466253231652489</v>
      </c>
      <c r="I2519" s="62">
        <f t="shared" si="471"/>
        <v>0.66169329776201313</v>
      </c>
      <c r="J2519" s="62">
        <f t="shared" si="471"/>
        <v>0.64207730552210451</v>
      </c>
      <c r="K2519" s="62">
        <f t="shared" si="471"/>
        <v>0.69801880973544694</v>
      </c>
      <c r="L2519" s="62">
        <f t="shared" si="471"/>
        <v>0.66580223620993961</v>
      </c>
      <c r="M2519" s="62">
        <f t="shared" si="471"/>
        <v>0.72635581042231978</v>
      </c>
      <c r="N2519" s="62">
        <f t="shared" si="471"/>
        <v>0.7020935439994439</v>
      </c>
      <c r="O2519" s="62">
        <f t="shared" si="471"/>
        <v>0.68120361582434141</v>
      </c>
      <c r="P2519" s="62">
        <f t="shared" ref="P2519:Q2519" si="472">P2511+P2512</f>
        <v>0.66788346358125095</v>
      </c>
      <c r="Q2519" s="62">
        <f t="shared" si="472"/>
        <v>0.72709457954433665</v>
      </c>
      <c r="R2519" s="62">
        <f t="shared" ref="R2519" si="473">R2511+R2512</f>
        <v>0.72277249562646051</v>
      </c>
    </row>
    <row r="2520" spans="1:18">
      <c r="A2520"/>
    </row>
    <row r="2521" spans="1:18">
      <c r="A2521" s="64" t="s">
        <v>491</v>
      </c>
      <c r="B2521" s="65">
        <v>3.6550771991502335</v>
      </c>
      <c r="C2521" s="66">
        <v>3.6677133142020519</v>
      </c>
      <c r="D2521" s="67">
        <v>3.6495790258691234</v>
      </c>
      <c r="E2521" s="66">
        <v>3.6882318795257936</v>
      </c>
      <c r="F2521" s="67">
        <v>3.7212329080074116</v>
      </c>
      <c r="G2521" s="66">
        <v>3.6729449460660546</v>
      </c>
      <c r="H2521" s="66">
        <v>3.6568979442206513</v>
      </c>
      <c r="I2521" s="66">
        <v>3.8855778879015928</v>
      </c>
      <c r="J2521" s="66">
        <v>3.7887704580659705</v>
      </c>
      <c r="K2521" s="66">
        <v>3.9042059451291364</v>
      </c>
      <c r="L2521" s="66">
        <v>3.8745225730076123</v>
      </c>
      <c r="M2521" s="66">
        <v>4.015576909113685</v>
      </c>
      <c r="N2521" s="66">
        <v>3.9431769610774472</v>
      </c>
      <c r="O2521" s="66">
        <v>3.8831879162220631</v>
      </c>
      <c r="P2521" s="66">
        <v>3.8070824277062725</v>
      </c>
      <c r="Q2521" s="66">
        <v>3.9746674801975752</v>
      </c>
      <c r="R2521" s="66">
        <v>3.9520352594998993</v>
      </c>
    </row>
    <row r="2522" spans="1:18">
      <c r="A2522"/>
    </row>
    <row r="2523" spans="1:18">
      <c r="A2523" s="51" t="s">
        <v>394</v>
      </c>
      <c r="B2523" s="51" t="s">
        <v>395</v>
      </c>
    </row>
    <row r="2524" spans="1:18">
      <c r="A2524" s="51" t="s">
        <v>396</v>
      </c>
      <c r="B2524" s="51" t="s">
        <v>397</v>
      </c>
    </row>
    <row r="2525" spans="1:18">
      <c r="A2525" s="48"/>
      <c r="B2525" s="49"/>
      <c r="C2525" s="49"/>
      <c r="D2525" s="49"/>
      <c r="E2525" s="49"/>
      <c r="F2525" s="49"/>
      <c r="G2525" s="49"/>
      <c r="H2525" s="49"/>
      <c r="I2525" s="49"/>
      <c r="J2525" s="49"/>
      <c r="K2525" s="49"/>
      <c r="L2525" s="49"/>
      <c r="M2525" s="49"/>
      <c r="N2525" s="49"/>
    </row>
    <row r="2526" spans="1:18">
      <c r="A2526" s="18" t="s">
        <v>474</v>
      </c>
      <c r="B2526" s="1"/>
      <c r="C2526" s="1"/>
      <c r="D2526" s="1"/>
      <c r="E2526" s="1"/>
      <c r="F2526" s="1"/>
      <c r="G2526" s="1"/>
      <c r="H2526" s="1"/>
      <c r="I2526" s="1"/>
      <c r="J2526" s="1"/>
      <c r="K2526" s="1"/>
      <c r="L2526" s="1"/>
      <c r="M2526" s="2"/>
    </row>
    <row r="2528" spans="1:18">
      <c r="B2528" s="3" t="s">
        <v>48</v>
      </c>
      <c r="C2528" s="4" t="s">
        <v>49</v>
      </c>
      <c r="D2528" s="4" t="s">
        <v>0</v>
      </c>
      <c r="E2528" s="4" t="s">
        <v>1</v>
      </c>
      <c r="F2528" s="4" t="s">
        <v>2</v>
      </c>
      <c r="G2528" s="4" t="s">
        <v>3</v>
      </c>
      <c r="H2528" s="4" t="s">
        <v>4</v>
      </c>
      <c r="I2528" s="4" t="s">
        <v>5</v>
      </c>
      <c r="J2528" s="4" t="s">
        <v>6</v>
      </c>
      <c r="K2528" s="4" t="s">
        <v>7</v>
      </c>
      <c r="L2528" s="4" t="s">
        <v>8</v>
      </c>
    </row>
    <row r="2529" spans="1:12">
      <c r="A2529" s="15" t="s">
        <v>204</v>
      </c>
      <c r="B2529" s="5">
        <v>2.9232663288633144E-2</v>
      </c>
      <c r="C2529" s="6">
        <v>2.8874293965663999E-2</v>
      </c>
      <c r="D2529" s="6">
        <v>7.6412410728896318E-2</v>
      </c>
      <c r="E2529" s="6">
        <v>6.2217955951033327E-2</v>
      </c>
      <c r="F2529" s="6">
        <v>4.8748550273994468E-2</v>
      </c>
      <c r="G2529" s="6">
        <v>4.248654705748596E-2</v>
      </c>
      <c r="H2529" s="6">
        <v>3.9426708908367407E-2</v>
      </c>
      <c r="I2529" s="6">
        <v>5.4538564259644345E-2</v>
      </c>
      <c r="J2529" s="6">
        <v>4.9795200966820288E-2</v>
      </c>
      <c r="K2529" s="6">
        <v>5.6260740743396626E-2</v>
      </c>
      <c r="L2529" s="6">
        <v>2.6261709589828545E-2</v>
      </c>
    </row>
    <row r="2530" spans="1:12">
      <c r="A2530" s="16" t="s">
        <v>205</v>
      </c>
      <c r="B2530" s="7">
        <v>0.12907130960165897</v>
      </c>
      <c r="C2530" s="8">
        <v>0.11992262953578252</v>
      </c>
      <c r="D2530" s="8">
        <v>0.1580346983259393</v>
      </c>
      <c r="E2530" s="8">
        <v>0.17447351494192592</v>
      </c>
      <c r="F2530" s="8">
        <v>0.13310735072302299</v>
      </c>
      <c r="G2530" s="8">
        <v>9.5332413233228164E-2</v>
      </c>
      <c r="H2530" s="8">
        <v>9.6366842166626471E-2</v>
      </c>
      <c r="I2530" s="8">
        <v>8.7514965663848712E-2</v>
      </c>
      <c r="J2530" s="8">
        <v>0.11343241316391282</v>
      </c>
      <c r="K2530" s="8">
        <v>0.13287789330151153</v>
      </c>
      <c r="L2530" s="8">
        <v>8.0061765073540112E-2</v>
      </c>
    </row>
    <row r="2531" spans="1:12">
      <c r="A2531" s="16" t="s">
        <v>12</v>
      </c>
      <c r="B2531" s="7">
        <v>0.41025275410965806</v>
      </c>
      <c r="C2531" s="8">
        <v>0.41224379216234747</v>
      </c>
      <c r="D2531" s="8">
        <v>0.38492670092544773</v>
      </c>
      <c r="E2531" s="8">
        <v>0.42152231681365543</v>
      </c>
      <c r="F2531" s="8">
        <v>0.35619347299768206</v>
      </c>
      <c r="G2531" s="8">
        <v>0.3790097587913781</v>
      </c>
      <c r="H2531" s="8">
        <v>0.37116405611024972</v>
      </c>
      <c r="I2531" s="8">
        <v>0.42244231509171476</v>
      </c>
      <c r="J2531" s="8">
        <v>0.38325943023428627</v>
      </c>
      <c r="K2531" s="8">
        <v>0.33361364893730444</v>
      </c>
      <c r="L2531" s="8">
        <v>0.42656257873528913</v>
      </c>
    </row>
    <row r="2532" spans="1:12">
      <c r="A2532" s="16" t="s">
        <v>206</v>
      </c>
      <c r="B2532" s="7">
        <v>0.30326373166836035</v>
      </c>
      <c r="C2532" s="8">
        <v>0.3079382355887354</v>
      </c>
      <c r="D2532" s="8">
        <v>0.28546403253969599</v>
      </c>
      <c r="E2532" s="8">
        <v>0.23918852353983533</v>
      </c>
      <c r="F2532" s="8">
        <v>0.28977474971963058</v>
      </c>
      <c r="G2532" s="8">
        <v>0.32235575907252534</v>
      </c>
      <c r="H2532" s="8">
        <v>0.33442755663885615</v>
      </c>
      <c r="I2532" s="8">
        <v>0.29988259607187234</v>
      </c>
      <c r="J2532" s="8">
        <v>0.31443556095504999</v>
      </c>
      <c r="K2532" s="8">
        <v>0.30914402758316989</v>
      </c>
      <c r="L2532" s="8">
        <v>0.33408993783248664</v>
      </c>
    </row>
    <row r="2533" spans="1:12">
      <c r="A2533" s="16" t="s">
        <v>207</v>
      </c>
      <c r="B2533" s="7">
        <v>0.12817954133168949</v>
      </c>
      <c r="C2533" s="8">
        <v>0.13102104874747045</v>
      </c>
      <c r="D2533" s="8">
        <v>9.516215748002077E-2</v>
      </c>
      <c r="E2533" s="8">
        <v>0.10259768875355003</v>
      </c>
      <c r="F2533" s="8">
        <v>0.17217587628566983</v>
      </c>
      <c r="G2533" s="8">
        <v>0.16081552184538242</v>
      </c>
      <c r="H2533" s="8">
        <v>0.15861483617590016</v>
      </c>
      <c r="I2533" s="8">
        <v>0.13562155891291972</v>
      </c>
      <c r="J2533" s="8">
        <v>0.13907739467993058</v>
      </c>
      <c r="K2533" s="8">
        <v>0.16810368943461765</v>
      </c>
      <c r="L2533" s="8">
        <v>0.13302400876885559</v>
      </c>
    </row>
    <row r="2534" spans="1:12">
      <c r="A2534" s="17" t="s">
        <v>293</v>
      </c>
      <c r="B2534" s="9">
        <v>1</v>
      </c>
      <c r="C2534" s="10">
        <v>1</v>
      </c>
      <c r="D2534" s="10">
        <v>1</v>
      </c>
      <c r="E2534" s="10">
        <v>1</v>
      </c>
      <c r="F2534" s="10">
        <v>1</v>
      </c>
      <c r="G2534" s="10">
        <v>1</v>
      </c>
      <c r="H2534" s="10">
        <v>1</v>
      </c>
      <c r="I2534" s="10">
        <v>1</v>
      </c>
      <c r="J2534" s="10">
        <v>1</v>
      </c>
      <c r="K2534" s="10">
        <v>1</v>
      </c>
      <c r="L2534" s="10">
        <v>1</v>
      </c>
    </row>
    <row r="2535" spans="1:12">
      <c r="A2535" s="30" t="s">
        <v>295</v>
      </c>
      <c r="B2535" s="29">
        <v>500.00097000000142</v>
      </c>
      <c r="C2535" s="28">
        <v>499.9995849999998</v>
      </c>
      <c r="D2535" s="28">
        <v>500.00222000000053</v>
      </c>
      <c r="E2535" s="28">
        <v>499.9994699999998</v>
      </c>
      <c r="F2535" s="28">
        <v>500.00013679890554</v>
      </c>
      <c r="G2535" s="28">
        <v>499.99956879328232</v>
      </c>
      <c r="H2535" s="28">
        <v>499.99992685674187</v>
      </c>
      <c r="I2535" s="28">
        <v>500.00029017300096</v>
      </c>
      <c r="J2535" s="28">
        <v>499.99999990997679</v>
      </c>
      <c r="K2535" s="31">
        <v>499.99974013608369</v>
      </c>
      <c r="L2535" s="24">
        <v>499.99466346101588</v>
      </c>
    </row>
    <row r="2536" spans="1:12">
      <c r="A2536" s="22" t="s">
        <v>294</v>
      </c>
      <c r="B2536" s="21">
        <v>807</v>
      </c>
      <c r="C2536" s="20">
        <v>557</v>
      </c>
      <c r="D2536" s="20">
        <v>904</v>
      </c>
      <c r="E2536" s="20">
        <v>589</v>
      </c>
      <c r="F2536" s="20">
        <v>735</v>
      </c>
      <c r="G2536" s="20">
        <v>353</v>
      </c>
      <c r="H2536" s="20">
        <v>700</v>
      </c>
      <c r="I2536" s="20">
        <v>351</v>
      </c>
      <c r="J2536" s="20">
        <v>700</v>
      </c>
      <c r="K2536" s="20">
        <v>607</v>
      </c>
      <c r="L2536" s="20">
        <v>628</v>
      </c>
    </row>
    <row r="2537" spans="1:12">
      <c r="A2537"/>
    </row>
    <row r="2538" spans="1:12">
      <c r="A2538" s="61" t="s">
        <v>504</v>
      </c>
      <c r="B2538" s="62">
        <f>B2529+B2530</f>
        <v>0.15830397289029211</v>
      </c>
      <c r="C2538" s="62">
        <f t="shared" ref="C2538:L2538" si="474">C2529+C2530</f>
        <v>0.14879692350144652</v>
      </c>
      <c r="D2538" s="62">
        <f t="shared" si="474"/>
        <v>0.23444710905483562</v>
      </c>
      <c r="E2538" s="62">
        <f t="shared" si="474"/>
        <v>0.23669147089295925</v>
      </c>
      <c r="F2538" s="62">
        <f t="shared" si="474"/>
        <v>0.18185590099701746</v>
      </c>
      <c r="G2538" s="62">
        <f t="shared" si="474"/>
        <v>0.13781896029071411</v>
      </c>
      <c r="H2538" s="62">
        <f t="shared" si="474"/>
        <v>0.13579355107499388</v>
      </c>
      <c r="I2538" s="62">
        <f t="shared" si="474"/>
        <v>0.14205352992349307</v>
      </c>
      <c r="J2538" s="62">
        <f t="shared" si="474"/>
        <v>0.16322761413073311</v>
      </c>
      <c r="K2538" s="62">
        <f t="shared" si="474"/>
        <v>0.18913863404490816</v>
      </c>
      <c r="L2538" s="62">
        <f t="shared" si="474"/>
        <v>0.10632347466336865</v>
      </c>
    </row>
    <row r="2539" spans="1:12">
      <c r="A2539" s="63" t="s">
        <v>489</v>
      </c>
      <c r="B2539" s="62">
        <f>B2531</f>
        <v>0.41025275410965806</v>
      </c>
      <c r="C2539" s="62">
        <f t="shared" ref="C2539:L2539" si="475">C2531</f>
        <v>0.41224379216234747</v>
      </c>
      <c r="D2539" s="62">
        <f t="shared" si="475"/>
        <v>0.38492670092544773</v>
      </c>
      <c r="E2539" s="62">
        <f t="shared" si="475"/>
        <v>0.42152231681365543</v>
      </c>
      <c r="F2539" s="62">
        <f t="shared" si="475"/>
        <v>0.35619347299768206</v>
      </c>
      <c r="G2539" s="62">
        <f t="shared" si="475"/>
        <v>0.3790097587913781</v>
      </c>
      <c r="H2539" s="62">
        <f t="shared" si="475"/>
        <v>0.37116405611024972</v>
      </c>
      <c r="I2539" s="62">
        <f t="shared" si="475"/>
        <v>0.42244231509171476</v>
      </c>
      <c r="J2539" s="62">
        <f t="shared" si="475"/>
        <v>0.38325943023428627</v>
      </c>
      <c r="K2539" s="62">
        <f t="shared" si="475"/>
        <v>0.33361364893730444</v>
      </c>
      <c r="L2539" s="62">
        <f t="shared" si="475"/>
        <v>0.42656257873528913</v>
      </c>
    </row>
    <row r="2540" spans="1:12">
      <c r="A2540" s="60" t="s">
        <v>505</v>
      </c>
      <c r="B2540" s="62">
        <f>B2532+B2533</f>
        <v>0.43144327300004981</v>
      </c>
      <c r="C2540" s="62">
        <f t="shared" ref="C2540:L2540" si="476">C2532+C2533</f>
        <v>0.43895928433620585</v>
      </c>
      <c r="D2540" s="62">
        <f t="shared" si="476"/>
        <v>0.38062619001971676</v>
      </c>
      <c r="E2540" s="62">
        <f t="shared" si="476"/>
        <v>0.34178621229338535</v>
      </c>
      <c r="F2540" s="62">
        <f t="shared" si="476"/>
        <v>0.4619506260053004</v>
      </c>
      <c r="G2540" s="62">
        <f t="shared" si="476"/>
        <v>0.48317128091790773</v>
      </c>
      <c r="H2540" s="62">
        <f t="shared" si="476"/>
        <v>0.49304239281475631</v>
      </c>
      <c r="I2540" s="62">
        <f t="shared" si="476"/>
        <v>0.43550415498479206</v>
      </c>
      <c r="J2540" s="62">
        <f t="shared" si="476"/>
        <v>0.45351295563498056</v>
      </c>
      <c r="K2540" s="62">
        <f t="shared" si="476"/>
        <v>0.47724771701778756</v>
      </c>
      <c r="L2540" s="62">
        <f t="shared" si="476"/>
        <v>0.4671139466013422</v>
      </c>
    </row>
    <row r="2541" spans="1:12">
      <c r="A2541"/>
    </row>
    <row r="2542" spans="1:12">
      <c r="A2542" s="64" t="s">
        <v>491</v>
      </c>
      <c r="B2542" s="65">
        <v>3.3720861781528151</v>
      </c>
      <c r="C2542" s="66">
        <v>3.3923091156165657</v>
      </c>
      <c r="D2542" s="67">
        <v>3.1649288277160115</v>
      </c>
      <c r="E2542" s="66">
        <v>3.145474474202941</v>
      </c>
      <c r="F2542" s="67">
        <v>3.4035220510199595</v>
      </c>
      <c r="G2542" s="66">
        <v>3.46368129541509</v>
      </c>
      <c r="H2542" s="66">
        <v>3.476436969007298</v>
      </c>
      <c r="I2542" s="66">
        <v>3.374533619714573</v>
      </c>
      <c r="J2542" s="66">
        <v>3.3795675352173578</v>
      </c>
      <c r="K2542" s="66">
        <v>3.3999520316640983</v>
      </c>
      <c r="L2542" s="66">
        <v>3.4675527711170022</v>
      </c>
    </row>
    <row r="2543" spans="1:12">
      <c r="A2543"/>
    </row>
    <row r="2544" spans="1:12">
      <c r="A2544" s="51" t="s">
        <v>394</v>
      </c>
      <c r="B2544" s="51" t="s">
        <v>395</v>
      </c>
    </row>
    <row r="2545" spans="1:12">
      <c r="A2545" s="51" t="s">
        <v>396</v>
      </c>
      <c r="B2545" s="51" t="s">
        <v>572</v>
      </c>
    </row>
    <row r="2546" spans="1:12">
      <c r="A2546" s="48"/>
      <c r="B2546" s="49"/>
      <c r="C2546" s="49"/>
      <c r="D2546" s="49"/>
      <c r="E2546" s="49"/>
      <c r="F2546" s="49"/>
      <c r="G2546" s="49"/>
      <c r="H2546" s="49"/>
      <c r="I2546" s="49"/>
      <c r="J2546" s="49"/>
      <c r="K2546" s="49"/>
      <c r="L2546" s="49"/>
    </row>
    <row r="2547" spans="1:12">
      <c r="A2547" s="18" t="s">
        <v>573</v>
      </c>
      <c r="B2547" s="1"/>
      <c r="C2547" s="1"/>
      <c r="D2547" s="1"/>
      <c r="E2547" s="1"/>
      <c r="F2547" s="1"/>
      <c r="G2547" s="1"/>
      <c r="H2547" s="1"/>
      <c r="I2547" s="1"/>
      <c r="J2547" s="1"/>
      <c r="K2547" s="1"/>
      <c r="L2547" s="1"/>
    </row>
    <row r="2548" spans="1:12">
      <c r="A2548" s="18"/>
    </row>
    <row r="2549" spans="1:12">
      <c r="B2549" s="3" t="s">
        <v>48</v>
      </c>
      <c r="C2549" s="4" t="s">
        <v>49</v>
      </c>
      <c r="D2549" s="4" t="s">
        <v>0</v>
      </c>
      <c r="E2549" s="4" t="s">
        <v>1</v>
      </c>
      <c r="F2549" s="4" t="s">
        <v>2</v>
      </c>
      <c r="G2549" s="4" t="s">
        <v>3</v>
      </c>
      <c r="H2549" s="4" t="s">
        <v>4</v>
      </c>
      <c r="I2549" s="4" t="s">
        <v>5</v>
      </c>
      <c r="J2549" s="4" t="s">
        <v>6</v>
      </c>
      <c r="K2549" s="4" t="s">
        <v>7</v>
      </c>
      <c r="L2549" s="4" t="s">
        <v>8</v>
      </c>
    </row>
    <row r="2550" spans="1:12">
      <c r="A2550" s="15" t="s">
        <v>204</v>
      </c>
      <c r="B2550" s="5">
        <v>3.2267927400220754E-2</v>
      </c>
      <c r="C2550" s="6">
        <v>3.1883516463318683E-2</v>
      </c>
      <c r="D2550" s="6">
        <v>6.6933652814581454E-2</v>
      </c>
      <c r="E2550" s="6">
        <v>4.7925110800617468E-2</v>
      </c>
      <c r="F2550" s="6">
        <v>3.4646638947568018E-2</v>
      </c>
      <c r="G2550" s="6">
        <v>3.9312287935946773E-2</v>
      </c>
      <c r="H2550" s="6">
        <v>4.1622030986707047E-2</v>
      </c>
      <c r="I2550" s="6">
        <v>4.9980819575755724E-2</v>
      </c>
      <c r="J2550" s="6">
        <v>3.9066863361812712E-2</v>
      </c>
      <c r="K2550" s="6">
        <v>5.1422392735354594E-2</v>
      </c>
      <c r="L2550" s="6">
        <v>3.3966113535485565E-2</v>
      </c>
    </row>
    <row r="2551" spans="1:12">
      <c r="A2551" s="16" t="s">
        <v>205</v>
      </c>
      <c r="B2551" s="7">
        <v>0.11342236996060194</v>
      </c>
      <c r="C2551" s="8">
        <v>0.11098772211980938</v>
      </c>
      <c r="D2551" s="8">
        <v>0.14612720119522654</v>
      </c>
      <c r="E2551" s="8">
        <v>0.13738115562402498</v>
      </c>
      <c r="F2551" s="8">
        <v>0.11605605579861664</v>
      </c>
      <c r="G2551" s="8">
        <v>9.3991646656262168E-2</v>
      </c>
      <c r="H2551" s="8">
        <v>9.4044104513539437E-2</v>
      </c>
      <c r="I2551" s="8">
        <v>7.104736723287125E-2</v>
      </c>
      <c r="J2551" s="8">
        <v>0.11785330117514584</v>
      </c>
      <c r="K2551" s="8">
        <v>0.12530065056133544</v>
      </c>
      <c r="L2551" s="8">
        <v>9.7518218003395982E-2</v>
      </c>
    </row>
    <row r="2552" spans="1:12">
      <c r="A2552" s="16" t="s">
        <v>12</v>
      </c>
      <c r="B2552" s="7">
        <v>0.35503434123337885</v>
      </c>
      <c r="C2552" s="8">
        <v>0.3472062981812275</v>
      </c>
      <c r="D2552" s="8">
        <v>0.32878430019770738</v>
      </c>
      <c r="E2552" s="8">
        <v>0.37656233915607923</v>
      </c>
      <c r="F2552" s="8">
        <v>0.30925531894519331</v>
      </c>
      <c r="G2552" s="8">
        <v>0.34671809721535074</v>
      </c>
      <c r="H2552" s="8">
        <v>0.30387224855136097</v>
      </c>
      <c r="I2552" s="8">
        <v>0.33661905704275574</v>
      </c>
      <c r="J2552" s="8">
        <v>0.29333611985278368</v>
      </c>
      <c r="K2552" s="8">
        <v>0.30024681074709975</v>
      </c>
      <c r="L2552" s="8">
        <v>0.38081058864723533</v>
      </c>
    </row>
    <row r="2553" spans="1:12">
      <c r="A2553" s="16" t="s">
        <v>206</v>
      </c>
      <c r="B2553" s="7">
        <v>0.33416092172781198</v>
      </c>
      <c r="C2553" s="8">
        <v>0.31558431193497899</v>
      </c>
      <c r="D2553" s="8">
        <v>0.31985003986582311</v>
      </c>
      <c r="E2553" s="8">
        <v>0.27734688398769719</v>
      </c>
      <c r="F2553" s="8">
        <v>0.33521208338930691</v>
      </c>
      <c r="G2553" s="8">
        <v>0.32369537576391932</v>
      </c>
      <c r="H2553" s="8">
        <v>0.3515144094434397</v>
      </c>
      <c r="I2553" s="8">
        <v>0.32608607338703072</v>
      </c>
      <c r="J2553" s="8">
        <v>0.35465105329796498</v>
      </c>
      <c r="K2553" s="8">
        <v>0.32165064886587297</v>
      </c>
      <c r="L2553" s="8">
        <v>0.30754567540087135</v>
      </c>
    </row>
    <row r="2554" spans="1:12">
      <c r="A2554" s="16" t="s">
        <v>207</v>
      </c>
      <c r="B2554" s="7">
        <v>0.16511443967798653</v>
      </c>
      <c r="C2554" s="8">
        <v>0.19433815130066553</v>
      </c>
      <c r="D2554" s="8">
        <v>0.13830480592666158</v>
      </c>
      <c r="E2554" s="8">
        <v>0.16078451043158112</v>
      </c>
      <c r="F2554" s="8">
        <v>0.20482990291931508</v>
      </c>
      <c r="G2554" s="8">
        <v>0.19628259242852109</v>
      </c>
      <c r="H2554" s="8">
        <v>0.20894720650495283</v>
      </c>
      <c r="I2554" s="8">
        <v>0.2162666827615865</v>
      </c>
      <c r="J2554" s="8">
        <v>0.19509266231229272</v>
      </c>
      <c r="K2554" s="8">
        <v>0.20137949709033726</v>
      </c>
      <c r="L2554" s="8">
        <v>0.18015940441301181</v>
      </c>
    </row>
    <row r="2555" spans="1:12">
      <c r="A2555" s="17" t="s">
        <v>293</v>
      </c>
      <c r="B2555" s="9">
        <v>1</v>
      </c>
      <c r="C2555" s="10">
        <v>1</v>
      </c>
      <c r="D2555" s="10">
        <v>1</v>
      </c>
      <c r="E2555" s="10">
        <v>1</v>
      </c>
      <c r="F2555" s="10">
        <v>1</v>
      </c>
      <c r="G2555" s="10">
        <v>1</v>
      </c>
      <c r="H2555" s="10">
        <v>1</v>
      </c>
      <c r="I2555" s="10">
        <v>1</v>
      </c>
      <c r="J2555" s="10">
        <v>1</v>
      </c>
      <c r="K2555" s="10">
        <v>1</v>
      </c>
      <c r="L2555" s="10">
        <v>1</v>
      </c>
    </row>
    <row r="2556" spans="1:12">
      <c r="A2556" s="30" t="s">
        <v>295</v>
      </c>
      <c r="B2556" s="29">
        <v>500.0009700000013</v>
      </c>
      <c r="C2556" s="28">
        <v>499.99958499999963</v>
      </c>
      <c r="D2556" s="28">
        <v>500.00222000000053</v>
      </c>
      <c r="E2556" s="28">
        <v>499.9994699999998</v>
      </c>
      <c r="F2556" s="28">
        <v>500.00013679890549</v>
      </c>
      <c r="G2556" s="28">
        <v>499.99956879328232</v>
      </c>
      <c r="H2556" s="28">
        <v>499.99992685674192</v>
      </c>
      <c r="I2556" s="28">
        <v>500.00029017300096</v>
      </c>
      <c r="J2556" s="28">
        <v>499.99999990997662</v>
      </c>
      <c r="K2556" s="28">
        <v>499.99974013608374</v>
      </c>
      <c r="L2556" s="28">
        <v>499.99466346101542</v>
      </c>
    </row>
    <row r="2557" spans="1:12">
      <c r="A2557" s="22" t="s">
        <v>294</v>
      </c>
      <c r="B2557" s="21">
        <v>807</v>
      </c>
      <c r="C2557" s="20">
        <v>557</v>
      </c>
      <c r="D2557" s="20">
        <v>904</v>
      </c>
      <c r="E2557" s="20">
        <v>589</v>
      </c>
      <c r="F2557" s="20">
        <v>735</v>
      </c>
      <c r="G2557" s="20">
        <v>353</v>
      </c>
      <c r="H2557" s="20">
        <v>700</v>
      </c>
      <c r="I2557" s="20">
        <v>351</v>
      </c>
      <c r="J2557" s="20">
        <v>700</v>
      </c>
      <c r="K2557" s="20">
        <v>607</v>
      </c>
      <c r="L2557" s="20">
        <v>628</v>
      </c>
    </row>
    <row r="2558" spans="1:12">
      <c r="A2558"/>
    </row>
    <row r="2559" spans="1:12">
      <c r="A2559" s="61" t="s">
        <v>504</v>
      </c>
      <c r="B2559" s="62">
        <f>B2550+B2551</f>
        <v>0.1456902973608227</v>
      </c>
      <c r="C2559" s="62">
        <f t="shared" ref="C2559:L2559" si="477">C2550+C2551</f>
        <v>0.14287123858312806</v>
      </c>
      <c r="D2559" s="62">
        <f t="shared" si="477"/>
        <v>0.21306085400980801</v>
      </c>
      <c r="E2559" s="62">
        <f t="shared" si="477"/>
        <v>0.18530626642464243</v>
      </c>
      <c r="F2559" s="62">
        <f t="shared" si="477"/>
        <v>0.15070269474618464</v>
      </c>
      <c r="G2559" s="62">
        <f t="shared" si="477"/>
        <v>0.13330393459220893</v>
      </c>
      <c r="H2559" s="62">
        <f t="shared" si="477"/>
        <v>0.13566613550024648</v>
      </c>
      <c r="I2559" s="62">
        <f t="shared" si="477"/>
        <v>0.12102818680862698</v>
      </c>
      <c r="J2559" s="62">
        <f t="shared" si="477"/>
        <v>0.15692016453695856</v>
      </c>
      <c r="K2559" s="62">
        <f t="shared" si="477"/>
        <v>0.17672304329669003</v>
      </c>
      <c r="L2559" s="62">
        <f t="shared" si="477"/>
        <v>0.13148433153888156</v>
      </c>
    </row>
    <row r="2560" spans="1:12">
      <c r="A2560" s="63" t="s">
        <v>489</v>
      </c>
      <c r="B2560" s="62">
        <f>B2552</f>
        <v>0.35503434123337885</v>
      </c>
      <c r="C2560" s="62">
        <f t="shared" ref="C2560:L2560" si="478">C2552</f>
        <v>0.3472062981812275</v>
      </c>
      <c r="D2560" s="62">
        <f t="shared" si="478"/>
        <v>0.32878430019770738</v>
      </c>
      <c r="E2560" s="62">
        <f t="shared" si="478"/>
        <v>0.37656233915607923</v>
      </c>
      <c r="F2560" s="62">
        <f t="shared" si="478"/>
        <v>0.30925531894519331</v>
      </c>
      <c r="G2560" s="62">
        <f t="shared" si="478"/>
        <v>0.34671809721535074</v>
      </c>
      <c r="H2560" s="62">
        <f t="shared" si="478"/>
        <v>0.30387224855136097</v>
      </c>
      <c r="I2560" s="62">
        <f t="shared" si="478"/>
        <v>0.33661905704275574</v>
      </c>
      <c r="J2560" s="62">
        <f t="shared" si="478"/>
        <v>0.29333611985278368</v>
      </c>
      <c r="K2560" s="62">
        <f t="shared" si="478"/>
        <v>0.30024681074709975</v>
      </c>
      <c r="L2560" s="62">
        <f t="shared" si="478"/>
        <v>0.38081058864723533</v>
      </c>
    </row>
    <row r="2561" spans="1:18">
      <c r="A2561" s="60" t="s">
        <v>505</v>
      </c>
      <c r="B2561" s="62">
        <f>B2553+B2554</f>
        <v>0.49927536140579853</v>
      </c>
      <c r="C2561" s="62">
        <f t="shared" ref="C2561:L2561" si="479">C2553+C2554</f>
        <v>0.5099224632356445</v>
      </c>
      <c r="D2561" s="62">
        <f t="shared" si="479"/>
        <v>0.45815484579248467</v>
      </c>
      <c r="E2561" s="62">
        <f t="shared" si="479"/>
        <v>0.43813139441927829</v>
      </c>
      <c r="F2561" s="62">
        <f t="shared" si="479"/>
        <v>0.54004198630862199</v>
      </c>
      <c r="G2561" s="62">
        <f t="shared" si="479"/>
        <v>0.51997796819244035</v>
      </c>
      <c r="H2561" s="62">
        <f t="shared" si="479"/>
        <v>0.5604616159483925</v>
      </c>
      <c r="I2561" s="62">
        <f t="shared" si="479"/>
        <v>0.54235275614861722</v>
      </c>
      <c r="J2561" s="62">
        <f t="shared" si="479"/>
        <v>0.5497437156102577</v>
      </c>
      <c r="K2561" s="62">
        <f t="shared" si="479"/>
        <v>0.52303014595621022</v>
      </c>
      <c r="L2561" s="62">
        <f t="shared" si="479"/>
        <v>0.48770507981388317</v>
      </c>
    </row>
    <row r="2562" spans="1:18">
      <c r="A2562"/>
    </row>
    <row r="2563" spans="1:18">
      <c r="A2563" s="64" t="s">
        <v>491</v>
      </c>
      <c r="B2563" s="65">
        <v>3.4864315763227434</v>
      </c>
      <c r="C2563" s="66">
        <v>3.5295058594898641</v>
      </c>
      <c r="D2563" s="67">
        <v>3.3164651448947544</v>
      </c>
      <c r="E2563" s="66">
        <v>3.3656845276256</v>
      </c>
      <c r="F2563" s="67">
        <v>3.559522555534183</v>
      </c>
      <c r="G2563" s="66">
        <v>3.5436443380928044</v>
      </c>
      <c r="H2563" s="66">
        <v>3.5921206559663936</v>
      </c>
      <c r="I2563" s="66">
        <v>3.5876104325258225</v>
      </c>
      <c r="J2563" s="66">
        <v>3.5488493500237777</v>
      </c>
      <c r="K2563" s="66">
        <v>3.4962642070145016</v>
      </c>
      <c r="L2563" s="66">
        <v>3.5024140391525282</v>
      </c>
    </row>
    <row r="2564" spans="1:18">
      <c r="A2564"/>
    </row>
    <row r="2565" spans="1:18">
      <c r="A2565" s="51" t="s">
        <v>394</v>
      </c>
      <c r="B2565" s="51" t="s">
        <v>395</v>
      </c>
    </row>
    <row r="2566" spans="1:18">
      <c r="A2566" s="51" t="s">
        <v>396</v>
      </c>
      <c r="B2566" s="51" t="s">
        <v>574</v>
      </c>
    </row>
    <row r="2567" spans="1:18">
      <c r="A2567" s="48"/>
      <c r="B2567" s="49"/>
      <c r="C2567" s="49"/>
      <c r="D2567" s="49"/>
      <c r="E2567" s="49"/>
      <c r="F2567" s="49"/>
      <c r="G2567" s="49"/>
      <c r="H2567" s="49"/>
      <c r="I2567" s="49"/>
      <c r="J2567" s="49"/>
      <c r="K2567" s="49"/>
      <c r="L2567" s="49"/>
      <c r="M2567" s="49"/>
      <c r="N2567" s="49"/>
    </row>
    <row r="2568" spans="1:18">
      <c r="A2568" s="18" t="s">
        <v>475</v>
      </c>
      <c r="B2568" s="1"/>
      <c r="C2568" s="1"/>
      <c r="D2568" s="1"/>
      <c r="E2568" s="1"/>
      <c r="F2568" s="1"/>
      <c r="G2568" s="1"/>
      <c r="H2568" s="1"/>
      <c r="I2568" s="1"/>
      <c r="J2568" s="1"/>
      <c r="K2568" s="1"/>
      <c r="L2568" s="1"/>
      <c r="M2568" s="1"/>
      <c r="N2568" s="1"/>
    </row>
    <row r="2570" spans="1:18">
      <c r="B2570" s="3" t="s">
        <v>48</v>
      </c>
      <c r="C2570" s="4" t="s">
        <v>49</v>
      </c>
      <c r="D2570" s="4" t="s">
        <v>0</v>
      </c>
      <c r="E2570" s="4" t="s">
        <v>1</v>
      </c>
      <c r="F2570" s="4" t="s">
        <v>2</v>
      </c>
      <c r="G2570" s="4" t="s">
        <v>3</v>
      </c>
      <c r="H2570" s="4" t="s">
        <v>4</v>
      </c>
      <c r="I2570" s="4" t="s">
        <v>5</v>
      </c>
      <c r="J2570" s="4" t="s">
        <v>6</v>
      </c>
      <c r="K2570" s="4" t="s">
        <v>7</v>
      </c>
      <c r="L2570" s="4" t="s">
        <v>8</v>
      </c>
      <c r="M2570" s="4" t="s">
        <v>9</v>
      </c>
      <c r="N2570" s="4" t="s">
        <v>15</v>
      </c>
      <c r="O2570" s="114" t="s">
        <v>588</v>
      </c>
      <c r="P2570" s="114" t="s">
        <v>589</v>
      </c>
      <c r="Q2570" s="114">
        <v>2024</v>
      </c>
      <c r="R2570" s="114">
        <v>2025</v>
      </c>
    </row>
    <row r="2571" spans="1:18">
      <c r="A2571" s="15" t="s">
        <v>208</v>
      </c>
      <c r="B2571" s="5">
        <v>0.49394040175562198</v>
      </c>
      <c r="C2571" s="6">
        <v>0.49581878152958864</v>
      </c>
      <c r="D2571" s="6">
        <v>0.51215704602271483</v>
      </c>
      <c r="E2571" s="6">
        <v>0.54456074723439185</v>
      </c>
      <c r="F2571" s="6">
        <v>0.50847263790078334</v>
      </c>
      <c r="G2571" s="6">
        <v>0.4673201083077218</v>
      </c>
      <c r="H2571" s="6">
        <v>0.47292653095079373</v>
      </c>
      <c r="I2571" s="6">
        <v>0.48810291385755167</v>
      </c>
      <c r="J2571" s="6">
        <v>0.50883967350251547</v>
      </c>
      <c r="K2571" s="6">
        <v>0.5362003980533524</v>
      </c>
      <c r="L2571" s="6">
        <v>0.54652140372562752</v>
      </c>
      <c r="M2571" s="6">
        <v>0.61772293904607956</v>
      </c>
      <c r="N2571" s="6">
        <v>0.59843941122096822</v>
      </c>
      <c r="O2571" s="115">
        <v>0.62789495681809693</v>
      </c>
      <c r="P2571" s="115">
        <v>0.61013466640669867</v>
      </c>
      <c r="Q2571" s="179">
        <v>0.68132264345674332</v>
      </c>
      <c r="R2571" s="179">
        <v>0.64819639561338893</v>
      </c>
    </row>
    <row r="2572" spans="1:18">
      <c r="A2572" s="16" t="s">
        <v>209</v>
      </c>
      <c r="B2572" s="7">
        <v>0.29355590050155256</v>
      </c>
      <c r="C2572" s="8">
        <v>0.27865960128746919</v>
      </c>
      <c r="D2572" s="8">
        <v>0.27472960020057607</v>
      </c>
      <c r="E2572" s="8">
        <v>0.22968137346225612</v>
      </c>
      <c r="F2572" s="8">
        <v>0.22313605386154467</v>
      </c>
      <c r="G2572" s="8">
        <v>0.24552672952132851</v>
      </c>
      <c r="H2572" s="8">
        <v>0.26365617748302034</v>
      </c>
      <c r="I2572" s="8">
        <v>0.28645397771820863</v>
      </c>
      <c r="J2572" s="8">
        <v>0.21285078665878815</v>
      </c>
      <c r="K2572" s="8">
        <v>0.2308538729281352</v>
      </c>
      <c r="L2572" s="8">
        <v>0.2165440504022168</v>
      </c>
      <c r="M2572" s="8">
        <v>0.20605781099521178</v>
      </c>
      <c r="N2572" s="8">
        <v>0.21134211172216133</v>
      </c>
      <c r="O2572" s="116">
        <v>0.23138286733800617</v>
      </c>
      <c r="P2572" s="116">
        <v>0.24372374910444608</v>
      </c>
      <c r="Q2572" s="180">
        <v>0.20864547376623047</v>
      </c>
      <c r="R2572" s="180">
        <v>0.22610324071706209</v>
      </c>
    </row>
    <row r="2573" spans="1:18">
      <c r="A2573" s="16" t="s">
        <v>12</v>
      </c>
      <c r="B2573" s="7">
        <v>0.13490082829239253</v>
      </c>
      <c r="C2573" s="8">
        <v>0.15896359193978118</v>
      </c>
      <c r="D2573" s="8">
        <v>0.13333217800512961</v>
      </c>
      <c r="E2573" s="8">
        <v>0.14506591376986849</v>
      </c>
      <c r="F2573" s="8">
        <v>0.18156643459194668</v>
      </c>
      <c r="G2573" s="8">
        <v>0.19330898833929797</v>
      </c>
      <c r="H2573" s="8">
        <v>0.17640298664447787</v>
      </c>
      <c r="I2573" s="8">
        <v>0.15825765142234027</v>
      </c>
      <c r="J2573" s="8">
        <v>0.17600101440272781</v>
      </c>
      <c r="K2573" s="8">
        <v>0.15237234011953657</v>
      </c>
      <c r="L2573" s="8">
        <v>0.1519640071961294</v>
      </c>
      <c r="M2573" s="8">
        <v>0.13785896491716618</v>
      </c>
      <c r="N2573" s="8">
        <v>0.13398554006834101</v>
      </c>
      <c r="O2573" s="116">
        <v>8.3513708183346386E-2</v>
      </c>
      <c r="P2573" s="116">
        <v>9.1312954855863382E-2</v>
      </c>
      <c r="Q2573" s="180">
        <v>6.6235325415562332E-2</v>
      </c>
      <c r="R2573" s="180">
        <v>7.6380445081875525E-2</v>
      </c>
    </row>
    <row r="2574" spans="1:18">
      <c r="A2574" s="16" t="s">
        <v>210</v>
      </c>
      <c r="B2574" s="7">
        <v>4.6443369899862225E-2</v>
      </c>
      <c r="C2574" s="8">
        <v>4.5019937366548038E-2</v>
      </c>
      <c r="D2574" s="8">
        <v>3.8231600251694912E-2</v>
      </c>
      <c r="E2574" s="8">
        <v>4.3703536325748506E-2</v>
      </c>
      <c r="F2574" s="8">
        <v>7.1795602791900684E-2</v>
      </c>
      <c r="G2574" s="8">
        <v>6.4118194438175985E-2</v>
      </c>
      <c r="H2574" s="8">
        <v>5.1183611694672428E-2</v>
      </c>
      <c r="I2574" s="8">
        <v>3.96349973971497E-2</v>
      </c>
      <c r="J2574" s="8">
        <v>7.0488304778493466E-2</v>
      </c>
      <c r="K2574" s="8">
        <v>6.0388912379159859E-2</v>
      </c>
      <c r="L2574" s="8">
        <v>5.8505493377883029E-2</v>
      </c>
      <c r="M2574" s="8">
        <v>2.3366161569818994E-2</v>
      </c>
      <c r="N2574" s="8">
        <v>3.5241088957153048E-2</v>
      </c>
      <c r="O2574" s="116">
        <v>2.9103691148927614E-2</v>
      </c>
      <c r="P2574" s="116">
        <v>2.8017434940207163E-2</v>
      </c>
      <c r="Q2574" s="180">
        <v>1.6822774555039756E-2</v>
      </c>
      <c r="R2574" s="180">
        <v>2.4572266847573302E-2</v>
      </c>
    </row>
    <row r="2575" spans="1:18">
      <c r="A2575" s="16" t="s">
        <v>211</v>
      </c>
      <c r="B2575" s="7">
        <v>3.1159499550570763E-2</v>
      </c>
      <c r="C2575" s="8">
        <v>2.153808787661295E-2</v>
      </c>
      <c r="D2575" s="8">
        <v>4.1549575519884717E-2</v>
      </c>
      <c r="E2575" s="8">
        <v>3.6988429207734964E-2</v>
      </c>
      <c r="F2575" s="8">
        <v>1.5029270853824661E-2</v>
      </c>
      <c r="G2575" s="8">
        <v>2.9725979393475613E-2</v>
      </c>
      <c r="H2575" s="8">
        <v>3.5830693227035658E-2</v>
      </c>
      <c r="I2575" s="8">
        <v>2.7550459604749788E-2</v>
      </c>
      <c r="J2575" s="8">
        <v>3.1820220657475085E-2</v>
      </c>
      <c r="K2575" s="8">
        <v>2.018447651981611E-2</v>
      </c>
      <c r="L2575" s="8">
        <v>2.6465045298143287E-2</v>
      </c>
      <c r="M2575" s="8">
        <v>1.4994123471723651E-2</v>
      </c>
      <c r="N2575" s="8">
        <v>2.0991848031376298E-2</v>
      </c>
      <c r="O2575" s="116">
        <v>2.8104776511623006E-2</v>
      </c>
      <c r="P2575" s="116">
        <v>2.681119469278468E-2</v>
      </c>
      <c r="Q2575" s="180">
        <v>2.6973782806424085E-2</v>
      </c>
      <c r="R2575" s="180">
        <v>2.4747651740100317E-2</v>
      </c>
    </row>
    <row r="2576" spans="1:18">
      <c r="A2576" s="17" t="s">
        <v>293</v>
      </c>
      <c r="B2576" s="9">
        <v>1</v>
      </c>
      <c r="C2576" s="10">
        <v>1</v>
      </c>
      <c r="D2576" s="10">
        <v>1</v>
      </c>
      <c r="E2576" s="10">
        <v>1</v>
      </c>
      <c r="F2576" s="10">
        <v>1</v>
      </c>
      <c r="G2576" s="10">
        <v>1</v>
      </c>
      <c r="H2576" s="10">
        <v>1</v>
      </c>
      <c r="I2576" s="10">
        <v>1</v>
      </c>
      <c r="J2576" s="10">
        <v>1</v>
      </c>
      <c r="K2576" s="10">
        <v>1</v>
      </c>
      <c r="L2576" s="10">
        <v>1</v>
      </c>
      <c r="M2576" s="10">
        <v>1</v>
      </c>
      <c r="N2576" s="10">
        <v>1</v>
      </c>
      <c r="O2576" s="117">
        <v>1</v>
      </c>
      <c r="P2576" s="117">
        <v>1</v>
      </c>
      <c r="Q2576" s="181">
        <v>1</v>
      </c>
      <c r="R2576" s="181">
        <v>1</v>
      </c>
    </row>
    <row r="2577" spans="1:18">
      <c r="A2577" s="30" t="s">
        <v>295</v>
      </c>
      <c r="B2577" s="29">
        <v>500.00097000000176</v>
      </c>
      <c r="C2577" s="28">
        <v>499.99958499999974</v>
      </c>
      <c r="D2577" s="28">
        <v>500.0022199999998</v>
      </c>
      <c r="E2577" s="28">
        <v>499.99947000000003</v>
      </c>
      <c r="F2577" s="28">
        <v>500.00013679890577</v>
      </c>
      <c r="G2577" s="28">
        <v>499.99956879328226</v>
      </c>
      <c r="H2577" s="28">
        <v>499.99992685674192</v>
      </c>
      <c r="I2577" s="28">
        <v>500.00029017300102</v>
      </c>
      <c r="J2577" s="28">
        <v>499.99999990997645</v>
      </c>
      <c r="K2577" s="28">
        <v>499.99974013608369</v>
      </c>
      <c r="L2577" s="28">
        <v>499.99466346101622</v>
      </c>
      <c r="M2577" s="31">
        <v>500.00039894996354</v>
      </c>
      <c r="N2577" s="28">
        <v>499.99983211899422</v>
      </c>
      <c r="O2577" s="28">
        <v>499.99999999999989</v>
      </c>
      <c r="P2577" s="28">
        <v>499.99999999999989</v>
      </c>
      <c r="Q2577" s="28">
        <v>499.99972602251944</v>
      </c>
      <c r="R2577" s="28">
        <v>500.000054064403</v>
      </c>
    </row>
    <row r="2578" spans="1:18">
      <c r="A2578" s="22" t="s">
        <v>294</v>
      </c>
      <c r="B2578" s="21">
        <v>807</v>
      </c>
      <c r="C2578" s="20">
        <v>557</v>
      </c>
      <c r="D2578" s="20">
        <v>904</v>
      </c>
      <c r="E2578" s="20">
        <v>589</v>
      </c>
      <c r="F2578" s="20">
        <v>735</v>
      </c>
      <c r="G2578" s="20">
        <v>353</v>
      </c>
      <c r="H2578" s="20">
        <v>700</v>
      </c>
      <c r="I2578" s="20">
        <v>351</v>
      </c>
      <c r="J2578" s="20">
        <v>700</v>
      </c>
      <c r="K2578" s="20">
        <v>607</v>
      </c>
      <c r="L2578" s="20">
        <v>628</v>
      </c>
      <c r="M2578" s="20">
        <v>640</v>
      </c>
      <c r="N2578" s="20">
        <v>607</v>
      </c>
      <c r="O2578" s="27">
        <v>812</v>
      </c>
      <c r="P2578" s="27">
        <v>816</v>
      </c>
      <c r="Q2578" s="27">
        <v>722</v>
      </c>
      <c r="R2578" s="27">
        <v>914</v>
      </c>
    </row>
    <row r="2579" spans="1:18">
      <c r="A2579"/>
    </row>
    <row r="2580" spans="1:18">
      <c r="A2580" s="61" t="s">
        <v>586</v>
      </c>
      <c r="B2580" s="62">
        <f>B2571+B2572</f>
        <v>0.7874963022571746</v>
      </c>
      <c r="C2580" s="62">
        <f t="shared" ref="C2580:O2580" si="480">C2571+C2572</f>
        <v>0.77447838281705783</v>
      </c>
      <c r="D2580" s="62">
        <f t="shared" si="480"/>
        <v>0.78688664622329085</v>
      </c>
      <c r="E2580" s="62">
        <f t="shared" si="480"/>
        <v>0.774242120696648</v>
      </c>
      <c r="F2580" s="62">
        <f t="shared" si="480"/>
        <v>0.73160869176232801</v>
      </c>
      <c r="G2580" s="62">
        <f t="shared" si="480"/>
        <v>0.71284683782905034</v>
      </c>
      <c r="H2580" s="62">
        <f t="shared" si="480"/>
        <v>0.73658270843381413</v>
      </c>
      <c r="I2580" s="62">
        <f t="shared" si="480"/>
        <v>0.77455689157576035</v>
      </c>
      <c r="J2580" s="62">
        <f t="shared" si="480"/>
        <v>0.72169046016130367</v>
      </c>
      <c r="K2580" s="62">
        <f t="shared" si="480"/>
        <v>0.7670542709814876</v>
      </c>
      <c r="L2580" s="62">
        <f t="shared" si="480"/>
        <v>0.76306545412784432</v>
      </c>
      <c r="M2580" s="62">
        <f t="shared" si="480"/>
        <v>0.82378075004129137</v>
      </c>
      <c r="N2580" s="62">
        <f t="shared" si="480"/>
        <v>0.80978152294312955</v>
      </c>
      <c r="O2580" s="62">
        <f t="shared" si="480"/>
        <v>0.8592778241561031</v>
      </c>
      <c r="P2580" s="62">
        <f t="shared" ref="P2580:Q2580" si="481">P2571+P2572</f>
        <v>0.85385841551114472</v>
      </c>
      <c r="Q2580" s="62">
        <f t="shared" si="481"/>
        <v>0.88996811722297375</v>
      </c>
      <c r="R2580" s="62">
        <f t="shared" ref="R2580" si="482">R2571+R2572</f>
        <v>0.87429963633045105</v>
      </c>
    </row>
    <row r="2581" spans="1:18">
      <c r="A2581" s="63" t="s">
        <v>489</v>
      </c>
      <c r="B2581" s="62">
        <f>B2573</f>
        <v>0.13490082829239253</v>
      </c>
      <c r="C2581" s="62">
        <f t="shared" ref="C2581:O2581" si="483">C2573</f>
        <v>0.15896359193978118</v>
      </c>
      <c r="D2581" s="62">
        <f t="shared" si="483"/>
        <v>0.13333217800512961</v>
      </c>
      <c r="E2581" s="62">
        <f t="shared" si="483"/>
        <v>0.14506591376986849</v>
      </c>
      <c r="F2581" s="62">
        <f t="shared" si="483"/>
        <v>0.18156643459194668</v>
      </c>
      <c r="G2581" s="62">
        <f t="shared" si="483"/>
        <v>0.19330898833929797</v>
      </c>
      <c r="H2581" s="62">
        <f t="shared" si="483"/>
        <v>0.17640298664447787</v>
      </c>
      <c r="I2581" s="62">
        <f t="shared" si="483"/>
        <v>0.15825765142234027</v>
      </c>
      <c r="J2581" s="62">
        <f t="shared" si="483"/>
        <v>0.17600101440272781</v>
      </c>
      <c r="K2581" s="62">
        <f t="shared" si="483"/>
        <v>0.15237234011953657</v>
      </c>
      <c r="L2581" s="62">
        <f t="shared" si="483"/>
        <v>0.1519640071961294</v>
      </c>
      <c r="M2581" s="62">
        <f t="shared" si="483"/>
        <v>0.13785896491716618</v>
      </c>
      <c r="N2581" s="62">
        <f t="shared" si="483"/>
        <v>0.13398554006834101</v>
      </c>
      <c r="O2581" s="62">
        <f t="shared" si="483"/>
        <v>8.3513708183346386E-2</v>
      </c>
      <c r="P2581" s="62">
        <f t="shared" ref="P2581:Q2581" si="484">P2573</f>
        <v>9.1312954855863382E-2</v>
      </c>
      <c r="Q2581" s="62">
        <f t="shared" si="484"/>
        <v>6.6235325415562332E-2</v>
      </c>
      <c r="R2581" s="62">
        <f t="shared" ref="R2581" si="485">R2573</f>
        <v>7.6380445081875525E-2</v>
      </c>
    </row>
    <row r="2582" spans="1:18">
      <c r="A2582" s="60" t="s">
        <v>587</v>
      </c>
      <c r="B2582" s="62">
        <f>B2574+B2575</f>
        <v>7.7602869450432987E-2</v>
      </c>
      <c r="C2582" s="62">
        <f t="shared" ref="C2582:O2582" si="486">C2574+C2575</f>
        <v>6.6558025243160984E-2</v>
      </c>
      <c r="D2582" s="62">
        <f t="shared" si="486"/>
        <v>7.9781175771579629E-2</v>
      </c>
      <c r="E2582" s="62">
        <f t="shared" si="486"/>
        <v>8.069196553348347E-2</v>
      </c>
      <c r="F2582" s="62">
        <f t="shared" si="486"/>
        <v>8.6824873645725345E-2</v>
      </c>
      <c r="G2582" s="62">
        <f t="shared" si="486"/>
        <v>9.3844173831651598E-2</v>
      </c>
      <c r="H2582" s="62">
        <f t="shared" si="486"/>
        <v>8.7014304921708086E-2</v>
      </c>
      <c r="I2582" s="62">
        <f t="shared" si="486"/>
        <v>6.7185457001899485E-2</v>
      </c>
      <c r="J2582" s="62">
        <f t="shared" si="486"/>
        <v>0.10230852543596855</v>
      </c>
      <c r="K2582" s="62">
        <f t="shared" si="486"/>
        <v>8.0573388898975973E-2</v>
      </c>
      <c r="L2582" s="62">
        <f t="shared" si="486"/>
        <v>8.4970538676026316E-2</v>
      </c>
      <c r="M2582" s="62">
        <f t="shared" si="486"/>
        <v>3.8360285041542645E-2</v>
      </c>
      <c r="N2582" s="62">
        <f t="shared" si="486"/>
        <v>5.6232936988529346E-2</v>
      </c>
      <c r="O2582" s="62">
        <f t="shared" si="486"/>
        <v>5.720846766055062E-2</v>
      </c>
      <c r="P2582" s="62">
        <f t="shared" ref="P2582:Q2582" si="487">P2574+P2575</f>
        <v>5.4828629632991843E-2</v>
      </c>
      <c r="Q2582" s="62">
        <f t="shared" si="487"/>
        <v>4.3796557361463845E-2</v>
      </c>
      <c r="R2582" s="62">
        <f t="shared" ref="R2582" si="488">R2574+R2575</f>
        <v>4.9319918587673622E-2</v>
      </c>
    </row>
    <row r="2583" spans="1:18">
      <c r="A2583"/>
    </row>
    <row r="2584" spans="1:18">
      <c r="A2584" s="64" t="s">
        <v>491</v>
      </c>
      <c r="B2584" s="65">
        <v>1.8273256649882106</v>
      </c>
      <c r="C2584" s="66">
        <v>1.8177989487731274</v>
      </c>
      <c r="D2584" s="67">
        <v>1.8222870590454576</v>
      </c>
      <c r="E2584" s="66">
        <v>1.7988775268101793</v>
      </c>
      <c r="F2584" s="67">
        <v>1.8617728148364414</v>
      </c>
      <c r="G2584" s="66">
        <v>1.9434032070883547</v>
      </c>
      <c r="H2584" s="66">
        <v>1.9133357587641373</v>
      </c>
      <c r="I2584" s="66">
        <v>1.8320761111733381</v>
      </c>
      <c r="J2584" s="66">
        <v>1.9035986124296225</v>
      </c>
      <c r="K2584" s="66">
        <v>1.7975031963839525</v>
      </c>
      <c r="L2584" s="66">
        <v>1.8018487261206984</v>
      </c>
      <c r="M2584" s="66">
        <v>1.611850719425894</v>
      </c>
      <c r="N2584" s="66">
        <v>1.6690038508558074</v>
      </c>
      <c r="O2584" s="66">
        <v>1.5981404631979752</v>
      </c>
      <c r="P2584" s="66">
        <v>1.6176467424079344</v>
      </c>
      <c r="Q2584" s="66">
        <v>1.4994795794881708</v>
      </c>
      <c r="R2584" s="66">
        <v>1.551571538383935</v>
      </c>
    </row>
    <row r="2585" spans="1:18">
      <c r="A2585"/>
    </row>
    <row r="2586" spans="1:18">
      <c r="A2586" s="51" t="s">
        <v>394</v>
      </c>
      <c r="B2586" s="51" t="s">
        <v>395</v>
      </c>
    </row>
    <row r="2587" spans="1:18">
      <c r="A2587" s="51" t="s">
        <v>396</v>
      </c>
      <c r="B2587" s="51" t="s">
        <v>397</v>
      </c>
    </row>
    <row r="2588" spans="1:18">
      <c r="A2588" s="48"/>
      <c r="B2588" s="49"/>
      <c r="C2588" s="49"/>
      <c r="D2588" s="49"/>
      <c r="E2588" s="49"/>
      <c r="F2588" s="49"/>
      <c r="G2588" s="49"/>
      <c r="H2588" s="49"/>
      <c r="I2588" s="49"/>
      <c r="J2588" s="49"/>
      <c r="K2588" s="49"/>
      <c r="L2588" s="49"/>
      <c r="M2588" s="49"/>
      <c r="N2588" s="49"/>
      <c r="O2588" s="49"/>
      <c r="P2588" s="49"/>
      <c r="Q2588" s="49"/>
      <c r="R2588" s="49"/>
    </row>
    <row r="2589" spans="1:18">
      <c r="A2589" s="18" t="s">
        <v>476</v>
      </c>
      <c r="B2589" s="1"/>
      <c r="C2589" s="1"/>
      <c r="D2589" s="1"/>
      <c r="E2589" s="1"/>
      <c r="F2589" s="1"/>
      <c r="G2589" s="1"/>
      <c r="H2589" s="1"/>
      <c r="I2589" s="1"/>
      <c r="J2589" s="1"/>
      <c r="K2589" s="1"/>
      <c r="L2589" s="1"/>
      <c r="M2589" s="1"/>
      <c r="N2589" s="1"/>
      <c r="O2589" s="1"/>
      <c r="P2589" s="1"/>
      <c r="Q2589" s="1"/>
      <c r="R2589" s="1"/>
    </row>
    <row r="2590" spans="1:18">
      <c r="A2590" s="18"/>
    </row>
    <row r="2591" spans="1:18">
      <c r="A2591" s="18"/>
      <c r="B2591" s="3" t="s">
        <v>48</v>
      </c>
      <c r="C2591" s="4" t="s">
        <v>49</v>
      </c>
      <c r="D2591" s="4" t="s">
        <v>0</v>
      </c>
      <c r="E2591" s="4" t="s">
        <v>1</v>
      </c>
      <c r="F2591" s="4" t="s">
        <v>2</v>
      </c>
      <c r="G2591" s="4" t="s">
        <v>3</v>
      </c>
      <c r="H2591" s="4" t="s">
        <v>4</v>
      </c>
      <c r="I2591" s="4" t="s">
        <v>5</v>
      </c>
      <c r="J2591" s="4" t="s">
        <v>6</v>
      </c>
      <c r="K2591" s="4" t="s">
        <v>7</v>
      </c>
      <c r="L2591" s="4" t="s">
        <v>8</v>
      </c>
      <c r="M2591" s="4" t="s">
        <v>9</v>
      </c>
      <c r="N2591" s="4" t="s">
        <v>15</v>
      </c>
      <c r="O2591" s="4" t="s">
        <v>588</v>
      </c>
      <c r="P2591" s="4" t="s">
        <v>589</v>
      </c>
      <c r="Q2591" s="4">
        <v>2024</v>
      </c>
      <c r="R2591" s="4">
        <v>2025</v>
      </c>
    </row>
    <row r="2592" spans="1:18">
      <c r="A2592" s="15" t="s">
        <v>216</v>
      </c>
      <c r="B2592" s="5">
        <v>0.24393143677301241</v>
      </c>
      <c r="C2592" s="6">
        <v>0.24755368546955892</v>
      </c>
      <c r="D2592" s="6">
        <v>0.27605257432657038</v>
      </c>
      <c r="E2592" s="6">
        <v>0.27277618914276069</v>
      </c>
      <c r="F2592" s="6">
        <v>0.23699815677205002</v>
      </c>
      <c r="G2592" s="6">
        <v>0.29156901023886872</v>
      </c>
      <c r="H2592" s="6">
        <v>0.28119212995979037</v>
      </c>
      <c r="I2592" s="6">
        <v>0.32247922507603977</v>
      </c>
      <c r="J2592" s="6">
        <v>0.27147648386474904</v>
      </c>
      <c r="K2592" s="6">
        <v>0.30106798417029207</v>
      </c>
      <c r="L2592" s="6">
        <v>0.31544610832970871</v>
      </c>
      <c r="M2592" s="6">
        <v>0.33119299508254652</v>
      </c>
      <c r="N2592" s="6">
        <v>0.3443566277260946</v>
      </c>
      <c r="O2592" s="6">
        <v>0.34422371292211656</v>
      </c>
      <c r="P2592" s="6">
        <v>0.33432050259083562</v>
      </c>
      <c r="Q2592" s="179">
        <v>0.34175928708828351</v>
      </c>
      <c r="R2592" s="179">
        <v>0.39330462225694807</v>
      </c>
    </row>
    <row r="2593" spans="1:18">
      <c r="A2593" s="16" t="s">
        <v>176</v>
      </c>
      <c r="B2593" s="7">
        <v>0.25050561401910865</v>
      </c>
      <c r="C2593" s="8">
        <v>0.22899507006590811</v>
      </c>
      <c r="D2593" s="8">
        <v>0.23504541639835119</v>
      </c>
      <c r="E2593" s="8">
        <v>0.22637611995868728</v>
      </c>
      <c r="F2593" s="8">
        <v>0.22744494461150627</v>
      </c>
      <c r="G2593" s="8">
        <v>0.18097071615160901</v>
      </c>
      <c r="H2593" s="8">
        <v>0.18012817333901512</v>
      </c>
      <c r="I2593" s="8">
        <v>0.18934560803105552</v>
      </c>
      <c r="J2593" s="8">
        <v>0.20892421866777114</v>
      </c>
      <c r="K2593" s="8">
        <v>0.20582728292334676</v>
      </c>
      <c r="L2593" s="8">
        <v>0.18337164122965371</v>
      </c>
      <c r="M2593" s="8">
        <v>0.22787812247913702</v>
      </c>
      <c r="N2593" s="8">
        <v>0.20235829243470863</v>
      </c>
      <c r="O2593" s="8">
        <v>0.23622102814824483</v>
      </c>
      <c r="P2593" s="8">
        <v>0.21972707469635799</v>
      </c>
      <c r="Q2593" s="180">
        <v>0.22495043059694517</v>
      </c>
      <c r="R2593" s="180">
        <v>0.25792792156683814</v>
      </c>
    </row>
    <row r="2594" spans="1:18">
      <c r="A2594" s="16" t="s">
        <v>12</v>
      </c>
      <c r="B2594" s="7">
        <v>0.35137913832447237</v>
      </c>
      <c r="C2594" s="8">
        <v>0.36305347133438121</v>
      </c>
      <c r="D2594" s="8">
        <v>0.34543121628539958</v>
      </c>
      <c r="E2594" s="8">
        <v>0.34278709335431867</v>
      </c>
      <c r="F2594" s="8">
        <v>0.37306268862853942</v>
      </c>
      <c r="G2594" s="8">
        <v>0.3760493783862332</v>
      </c>
      <c r="H2594" s="8">
        <v>0.38913886820153432</v>
      </c>
      <c r="I2594" s="8">
        <v>0.33123402961271792</v>
      </c>
      <c r="J2594" s="8">
        <v>0.34396369542837379</v>
      </c>
      <c r="K2594" s="8">
        <v>0.31212439009108267</v>
      </c>
      <c r="L2594" s="8">
        <v>0.37282367913380443</v>
      </c>
      <c r="M2594" s="8">
        <v>0.32244690179694885</v>
      </c>
      <c r="N2594" s="8">
        <v>0.27579652009418815</v>
      </c>
      <c r="O2594" s="8">
        <v>0.24701287160302166</v>
      </c>
      <c r="P2594" s="8">
        <v>0.26693810194911943</v>
      </c>
      <c r="Q2594" s="180">
        <v>0.24973472115789522</v>
      </c>
      <c r="R2594" s="180">
        <v>0.24587285936088751</v>
      </c>
    </row>
    <row r="2595" spans="1:18">
      <c r="A2595" s="16" t="s">
        <v>177</v>
      </c>
      <c r="B2595" s="7">
        <v>0.12773400219603551</v>
      </c>
      <c r="C2595" s="8">
        <v>0.14234210814394976</v>
      </c>
      <c r="D2595" s="8">
        <v>0.12000953715765478</v>
      </c>
      <c r="E2595" s="8">
        <v>0.12325198064709943</v>
      </c>
      <c r="F2595" s="8">
        <v>0.12277082824327538</v>
      </c>
      <c r="G2595" s="8">
        <v>0.13315646176759835</v>
      </c>
      <c r="H2595" s="8">
        <v>0.11488686418567619</v>
      </c>
      <c r="I2595" s="8">
        <v>0.13619987336857584</v>
      </c>
      <c r="J2595" s="8">
        <v>0.15138593421959295</v>
      </c>
      <c r="K2595" s="8">
        <v>0.13722525142932843</v>
      </c>
      <c r="L2595" s="8">
        <v>0.10400294362927226</v>
      </c>
      <c r="M2595" s="8">
        <v>0.10774640526422051</v>
      </c>
      <c r="N2595" s="8">
        <v>0.13608992918441018</v>
      </c>
      <c r="O2595" s="8">
        <v>0.11808597161695347</v>
      </c>
      <c r="P2595" s="8">
        <v>0.12196661522507518</v>
      </c>
      <c r="Q2595" s="180">
        <v>0.12947141769451664</v>
      </c>
      <c r="R2595" s="180">
        <v>6.9800159619715405E-2</v>
      </c>
    </row>
    <row r="2596" spans="1:18">
      <c r="A2596" s="16" t="s">
        <v>217</v>
      </c>
      <c r="B2596" s="7">
        <v>2.6449808687371103E-2</v>
      </c>
      <c r="C2596" s="8">
        <v>1.8055664986201949E-2</v>
      </c>
      <c r="D2596" s="8">
        <v>2.3461255832024065E-2</v>
      </c>
      <c r="E2596" s="8">
        <v>3.4808616897133909E-2</v>
      </c>
      <c r="F2596" s="8">
        <v>3.9723381744628812E-2</v>
      </c>
      <c r="G2596" s="8">
        <v>1.8254433455690743E-2</v>
      </c>
      <c r="H2596" s="8">
        <v>3.4653964313984147E-2</v>
      </c>
      <c r="I2596" s="8">
        <v>2.0741263911611039E-2</v>
      </c>
      <c r="J2596" s="8">
        <v>2.4249667819513009E-2</v>
      </c>
      <c r="K2596" s="8">
        <v>4.3755091385950066E-2</v>
      </c>
      <c r="L2596" s="8">
        <v>2.4355627677560922E-2</v>
      </c>
      <c r="M2596" s="8">
        <v>1.0735575377147063E-2</v>
      </c>
      <c r="N2596" s="8">
        <v>4.1398630560598469E-2</v>
      </c>
      <c r="O2596" s="8">
        <v>5.4456415709663461E-2</v>
      </c>
      <c r="P2596" s="8">
        <v>5.7047705538611868E-2</v>
      </c>
      <c r="Q2596" s="180">
        <v>5.4084143462359464E-2</v>
      </c>
      <c r="R2596" s="180">
        <v>3.3094437195610726E-2</v>
      </c>
    </row>
    <row r="2597" spans="1:18">
      <c r="A2597" s="17" t="s">
        <v>293</v>
      </c>
      <c r="B2597" s="9">
        <v>1</v>
      </c>
      <c r="C2597" s="10">
        <v>1</v>
      </c>
      <c r="D2597" s="10">
        <v>1</v>
      </c>
      <c r="E2597" s="10">
        <v>1</v>
      </c>
      <c r="F2597" s="10">
        <v>1</v>
      </c>
      <c r="G2597" s="10">
        <v>1</v>
      </c>
      <c r="H2597" s="10">
        <v>1</v>
      </c>
      <c r="I2597" s="10">
        <v>1</v>
      </c>
      <c r="J2597" s="10">
        <v>1</v>
      </c>
      <c r="K2597" s="10">
        <v>1</v>
      </c>
      <c r="L2597" s="10">
        <v>1</v>
      </c>
      <c r="M2597" s="10">
        <v>1</v>
      </c>
      <c r="N2597" s="10">
        <v>1</v>
      </c>
      <c r="O2597" s="10">
        <v>1</v>
      </c>
      <c r="P2597" s="10">
        <v>1</v>
      </c>
      <c r="Q2597" s="181">
        <v>1</v>
      </c>
      <c r="R2597" s="181">
        <v>1</v>
      </c>
    </row>
    <row r="2598" spans="1:18">
      <c r="A2598" s="30" t="s">
        <v>295</v>
      </c>
      <c r="B2598" s="29">
        <v>500.00097000000085</v>
      </c>
      <c r="C2598" s="28">
        <v>499.99958499999968</v>
      </c>
      <c r="D2598" s="28">
        <v>500.00222000000088</v>
      </c>
      <c r="E2598" s="28">
        <v>499.99946999999997</v>
      </c>
      <c r="F2598" s="28">
        <v>500.00013679890537</v>
      </c>
      <c r="G2598" s="28">
        <v>499.99956879328232</v>
      </c>
      <c r="H2598" s="28">
        <v>499.99992685674192</v>
      </c>
      <c r="I2598" s="28">
        <v>500.00029017300091</v>
      </c>
      <c r="J2598" s="31">
        <v>499.99999990997651</v>
      </c>
      <c r="K2598" s="31">
        <v>499.99974013608386</v>
      </c>
      <c r="L2598" s="31">
        <v>499.99466346101559</v>
      </c>
      <c r="M2598" s="31">
        <v>500.00039894996326</v>
      </c>
      <c r="N2598" s="31">
        <v>499.99983211899468</v>
      </c>
      <c r="O2598" s="31">
        <v>499.99999999999989</v>
      </c>
      <c r="P2598" s="31">
        <v>499.99999999999989</v>
      </c>
      <c r="Q2598" s="28">
        <v>499.99972602251944</v>
      </c>
      <c r="R2598" s="28">
        <v>500.000054064403</v>
      </c>
    </row>
    <row r="2599" spans="1:18">
      <c r="A2599" s="22" t="s">
        <v>294</v>
      </c>
      <c r="B2599" s="21">
        <v>807</v>
      </c>
      <c r="C2599" s="20">
        <v>557</v>
      </c>
      <c r="D2599" s="20">
        <v>904</v>
      </c>
      <c r="E2599" s="20">
        <v>589</v>
      </c>
      <c r="F2599" s="20">
        <v>735</v>
      </c>
      <c r="G2599" s="20">
        <v>353</v>
      </c>
      <c r="H2599" s="20">
        <v>700</v>
      </c>
      <c r="I2599" s="20">
        <v>351</v>
      </c>
      <c r="J2599" s="27">
        <v>700</v>
      </c>
      <c r="K2599" s="27">
        <v>607</v>
      </c>
      <c r="L2599" s="27">
        <v>628</v>
      </c>
      <c r="M2599" s="27">
        <v>640</v>
      </c>
      <c r="N2599" s="27">
        <v>607</v>
      </c>
      <c r="O2599" s="27">
        <v>812</v>
      </c>
      <c r="P2599" s="27">
        <v>816</v>
      </c>
      <c r="Q2599" s="27">
        <v>722</v>
      </c>
      <c r="R2599" s="27">
        <v>914</v>
      </c>
    </row>
    <row r="2600" spans="1:18">
      <c r="A2600"/>
    </row>
    <row r="2601" spans="1:18">
      <c r="A2601" s="61" t="s">
        <v>499</v>
      </c>
      <c r="B2601" s="62">
        <f>B2592+B2593</f>
        <v>0.49443705079212108</v>
      </c>
      <c r="C2601" s="62">
        <f t="shared" ref="C2601:O2601" si="489">C2592+C2593</f>
        <v>0.47654875553546705</v>
      </c>
      <c r="D2601" s="62">
        <f t="shared" si="489"/>
        <v>0.51109799072492157</v>
      </c>
      <c r="E2601" s="62">
        <f t="shared" si="489"/>
        <v>0.49915230910144798</v>
      </c>
      <c r="F2601" s="62">
        <f t="shared" si="489"/>
        <v>0.46444310138355627</v>
      </c>
      <c r="G2601" s="62">
        <f t="shared" si="489"/>
        <v>0.4725397263904777</v>
      </c>
      <c r="H2601" s="62">
        <f t="shared" si="489"/>
        <v>0.46132030329880547</v>
      </c>
      <c r="I2601" s="62">
        <f t="shared" si="489"/>
        <v>0.51182483310709526</v>
      </c>
      <c r="J2601" s="62">
        <f t="shared" si="489"/>
        <v>0.48040070253252021</v>
      </c>
      <c r="K2601" s="62">
        <f t="shared" si="489"/>
        <v>0.50689526709363886</v>
      </c>
      <c r="L2601" s="62">
        <f t="shared" si="489"/>
        <v>0.49881774955936242</v>
      </c>
      <c r="M2601" s="62">
        <f t="shared" si="489"/>
        <v>0.55907111756168359</v>
      </c>
      <c r="N2601" s="62">
        <f t="shared" si="489"/>
        <v>0.54671492016080325</v>
      </c>
      <c r="O2601" s="62">
        <f t="shared" si="489"/>
        <v>0.58044474107036137</v>
      </c>
      <c r="P2601" s="62">
        <f t="shared" ref="P2601:Q2601" si="490">P2592+P2593</f>
        <v>0.55404757728719356</v>
      </c>
      <c r="Q2601" s="62">
        <f t="shared" si="490"/>
        <v>0.56670971768522871</v>
      </c>
      <c r="R2601" s="62">
        <f t="shared" ref="R2601" si="491">R2592+R2593</f>
        <v>0.65123254382378626</v>
      </c>
    </row>
    <row r="2602" spans="1:18">
      <c r="A2602" s="63" t="s">
        <v>489</v>
      </c>
      <c r="B2602" s="62">
        <f>B2594</f>
        <v>0.35137913832447237</v>
      </c>
      <c r="C2602" s="62">
        <f t="shared" ref="C2602:O2602" si="492">C2594</f>
        <v>0.36305347133438121</v>
      </c>
      <c r="D2602" s="62">
        <f t="shared" si="492"/>
        <v>0.34543121628539958</v>
      </c>
      <c r="E2602" s="62">
        <f t="shared" si="492"/>
        <v>0.34278709335431867</v>
      </c>
      <c r="F2602" s="62">
        <f t="shared" si="492"/>
        <v>0.37306268862853942</v>
      </c>
      <c r="G2602" s="62">
        <f t="shared" si="492"/>
        <v>0.3760493783862332</v>
      </c>
      <c r="H2602" s="62">
        <f t="shared" si="492"/>
        <v>0.38913886820153432</v>
      </c>
      <c r="I2602" s="62">
        <f t="shared" si="492"/>
        <v>0.33123402961271792</v>
      </c>
      <c r="J2602" s="62">
        <f t="shared" si="492"/>
        <v>0.34396369542837379</v>
      </c>
      <c r="K2602" s="62">
        <f t="shared" si="492"/>
        <v>0.31212439009108267</v>
      </c>
      <c r="L2602" s="62">
        <f t="shared" si="492"/>
        <v>0.37282367913380443</v>
      </c>
      <c r="M2602" s="62">
        <f t="shared" si="492"/>
        <v>0.32244690179694885</v>
      </c>
      <c r="N2602" s="62">
        <f t="shared" si="492"/>
        <v>0.27579652009418815</v>
      </c>
      <c r="O2602" s="62">
        <f t="shared" si="492"/>
        <v>0.24701287160302166</v>
      </c>
      <c r="P2602" s="62">
        <f t="shared" ref="P2602:Q2602" si="493">P2594</f>
        <v>0.26693810194911943</v>
      </c>
      <c r="Q2602" s="62">
        <f t="shared" si="493"/>
        <v>0.24973472115789522</v>
      </c>
      <c r="R2602" s="62">
        <f t="shared" ref="R2602" si="494">R2594</f>
        <v>0.24587285936088751</v>
      </c>
    </row>
    <row r="2603" spans="1:18">
      <c r="A2603" s="60" t="s">
        <v>500</v>
      </c>
      <c r="B2603" s="62">
        <f>B2595+B2596</f>
        <v>0.1541838108834066</v>
      </c>
      <c r="C2603" s="62">
        <f t="shared" ref="C2603:O2603" si="495">C2595+C2596</f>
        <v>0.16039777313015172</v>
      </c>
      <c r="D2603" s="62">
        <f t="shared" si="495"/>
        <v>0.14347079298967885</v>
      </c>
      <c r="E2603" s="62">
        <f t="shared" si="495"/>
        <v>0.15806059754423335</v>
      </c>
      <c r="F2603" s="62">
        <f t="shared" si="495"/>
        <v>0.1624942099879042</v>
      </c>
      <c r="G2603" s="62">
        <f t="shared" si="495"/>
        <v>0.1514108952232891</v>
      </c>
      <c r="H2603" s="62">
        <f t="shared" si="495"/>
        <v>0.14954082849966033</v>
      </c>
      <c r="I2603" s="62">
        <f t="shared" si="495"/>
        <v>0.15694113728018688</v>
      </c>
      <c r="J2603" s="62">
        <f t="shared" si="495"/>
        <v>0.17563560203910597</v>
      </c>
      <c r="K2603" s="62">
        <f t="shared" si="495"/>
        <v>0.1809803428152785</v>
      </c>
      <c r="L2603" s="62">
        <f t="shared" si="495"/>
        <v>0.12835857130683317</v>
      </c>
      <c r="M2603" s="62">
        <f t="shared" si="495"/>
        <v>0.11848198064136757</v>
      </c>
      <c r="N2603" s="62">
        <f t="shared" si="495"/>
        <v>0.17748855974500866</v>
      </c>
      <c r="O2603" s="62">
        <f t="shared" si="495"/>
        <v>0.17254238732661692</v>
      </c>
      <c r="P2603" s="62">
        <f t="shared" ref="P2603:Q2603" si="496">P2595+P2596</f>
        <v>0.17901432076368706</v>
      </c>
      <c r="Q2603" s="62">
        <f t="shared" si="496"/>
        <v>0.1835555611568761</v>
      </c>
      <c r="R2603" s="62">
        <f t="shared" ref="R2603" si="497">R2595+R2596</f>
        <v>0.10289459681532613</v>
      </c>
    </row>
    <row r="2604" spans="1:18">
      <c r="A2604"/>
    </row>
    <row r="2605" spans="1:18">
      <c r="A2605" s="64" t="s">
        <v>491</v>
      </c>
      <c r="B2605" s="65">
        <v>2.4422651320056437</v>
      </c>
      <c r="C2605" s="66">
        <v>2.4543509971113284</v>
      </c>
      <c r="D2605" s="67">
        <v>2.3797814837702105</v>
      </c>
      <c r="E2605" s="66">
        <v>2.4209407161971588</v>
      </c>
      <c r="F2605" s="67">
        <v>2.500776333576928</v>
      </c>
      <c r="G2605" s="66">
        <v>2.4055565920496322</v>
      </c>
      <c r="H2605" s="66">
        <v>2.4416823595550481</v>
      </c>
      <c r="I2605" s="66">
        <v>2.343378343008661</v>
      </c>
      <c r="J2605" s="66">
        <v>2.4480080834613465</v>
      </c>
      <c r="K2605" s="66">
        <v>2.4167721829372986</v>
      </c>
      <c r="L2605" s="66">
        <v>2.3384503410953181</v>
      </c>
      <c r="M2605" s="66">
        <v>2.2389534433742821</v>
      </c>
      <c r="N2605" s="66">
        <v>2.3278156424187078</v>
      </c>
      <c r="O2605" s="66">
        <v>2.3023303490438058</v>
      </c>
      <c r="P2605" s="66">
        <v>2.3476939464242692</v>
      </c>
      <c r="Q2605" s="66">
        <v>2.3291706998457258</v>
      </c>
      <c r="R2605" s="66">
        <v>2.0914518679301994</v>
      </c>
    </row>
    <row r="2606" spans="1:18">
      <c r="A2606"/>
    </row>
    <row r="2607" spans="1:18">
      <c r="A2607" s="51" t="s">
        <v>394</v>
      </c>
      <c r="B2607" s="51" t="s">
        <v>395</v>
      </c>
    </row>
    <row r="2608" spans="1:18">
      <c r="A2608" s="51" t="s">
        <v>396</v>
      </c>
      <c r="B2608" s="51" t="s">
        <v>397</v>
      </c>
    </row>
    <row r="2609" spans="1:18">
      <c r="A2609" s="48"/>
      <c r="B2609" s="49"/>
      <c r="C2609" s="49"/>
      <c r="D2609" s="49"/>
      <c r="E2609" s="49"/>
      <c r="F2609" s="49"/>
      <c r="G2609" s="49"/>
      <c r="H2609" s="49"/>
      <c r="I2609" s="49"/>
      <c r="J2609" s="49"/>
      <c r="K2609" s="49"/>
      <c r="L2609" s="49"/>
      <c r="M2609" s="49"/>
      <c r="N2609" s="49"/>
    </row>
    <row r="2610" spans="1:18">
      <c r="A2610" s="18" t="s">
        <v>350</v>
      </c>
      <c r="B2610" s="1"/>
      <c r="C2610" s="1"/>
      <c r="D2610" s="1"/>
      <c r="E2610" s="1"/>
      <c r="F2610" s="1"/>
      <c r="G2610" s="1"/>
      <c r="H2610" s="1"/>
      <c r="I2610" s="1"/>
      <c r="J2610" s="1"/>
      <c r="K2610" s="1"/>
      <c r="L2610" s="1"/>
      <c r="M2610" s="1"/>
      <c r="N2610" s="1"/>
    </row>
    <row r="2612" spans="1:18">
      <c r="B2612" s="3" t="s">
        <v>48</v>
      </c>
      <c r="C2612" s="4" t="s">
        <v>49</v>
      </c>
      <c r="D2612" s="4" t="s">
        <v>0</v>
      </c>
      <c r="E2612" s="4" t="s">
        <v>1</v>
      </c>
      <c r="F2612" s="4" t="s">
        <v>2</v>
      </c>
      <c r="G2612" s="4" t="s">
        <v>3</v>
      </c>
      <c r="H2612" s="4" t="s">
        <v>4</v>
      </c>
      <c r="I2612" s="4" t="s">
        <v>5</v>
      </c>
      <c r="J2612" s="4" t="s">
        <v>6</v>
      </c>
      <c r="K2612" s="4" t="s">
        <v>7</v>
      </c>
      <c r="L2612" s="4" t="s">
        <v>8</v>
      </c>
      <c r="M2612" s="4" t="s">
        <v>9</v>
      </c>
      <c r="N2612" s="4" t="s">
        <v>15</v>
      </c>
      <c r="O2612" s="4" t="s">
        <v>588</v>
      </c>
      <c r="P2612" s="4" t="s">
        <v>589</v>
      </c>
      <c r="Q2612" s="4">
        <v>2024</v>
      </c>
      <c r="R2612" s="4">
        <v>2025</v>
      </c>
    </row>
    <row r="2613" spans="1:18">
      <c r="A2613" s="15" t="s">
        <v>216</v>
      </c>
      <c r="B2613" s="5">
        <v>0.29417292930451722</v>
      </c>
      <c r="C2613" s="6">
        <v>0.27173428553945717</v>
      </c>
      <c r="D2613" s="6">
        <v>0.30750768466588024</v>
      </c>
      <c r="E2613" s="6">
        <v>0.31352582233737197</v>
      </c>
      <c r="F2613" s="6">
        <v>0.30506092884789915</v>
      </c>
      <c r="G2613" s="6">
        <v>0.34499125655758162</v>
      </c>
      <c r="H2613" s="6">
        <v>0.33702458155101472</v>
      </c>
      <c r="I2613" s="6">
        <v>0.32831576143382507</v>
      </c>
      <c r="J2613" s="6">
        <v>0.3246333782690648</v>
      </c>
      <c r="K2613" s="6">
        <v>0.3397433323666334</v>
      </c>
      <c r="L2613" s="6">
        <v>0.34568786292945558</v>
      </c>
      <c r="M2613" s="6">
        <v>0.35477363198171796</v>
      </c>
      <c r="N2613" s="6">
        <v>0.33401935131429039</v>
      </c>
      <c r="O2613" s="6">
        <v>0.37880720971920406</v>
      </c>
      <c r="P2613" s="6">
        <v>0.36373734061195356</v>
      </c>
      <c r="Q2613" s="179">
        <v>0.36542958459785424</v>
      </c>
      <c r="R2613" s="179">
        <v>0.41423824729291453</v>
      </c>
    </row>
    <row r="2614" spans="1:18">
      <c r="A2614" s="16" t="s">
        <v>176</v>
      </c>
      <c r="B2614" s="7">
        <v>0.27542676567207475</v>
      </c>
      <c r="C2614" s="8">
        <v>0.241775750673873</v>
      </c>
      <c r="D2614" s="8">
        <v>0.23529538528848934</v>
      </c>
      <c r="E2614" s="8">
        <v>0.19764655950535315</v>
      </c>
      <c r="F2614" s="8">
        <v>0.24694288729332772</v>
      </c>
      <c r="G2614" s="8">
        <v>0.2321541352616148</v>
      </c>
      <c r="H2614" s="8">
        <v>0.23036648142402352</v>
      </c>
      <c r="I2614" s="8">
        <v>0.26862517852883538</v>
      </c>
      <c r="J2614" s="8">
        <v>0.2389808177975615</v>
      </c>
      <c r="K2614" s="8">
        <v>0.22022298529512099</v>
      </c>
      <c r="L2614" s="8">
        <v>0.24234949900379824</v>
      </c>
      <c r="M2614" s="8">
        <v>0.25113513142598182</v>
      </c>
      <c r="N2614" s="8">
        <v>0.23167553022715329</v>
      </c>
      <c r="O2614" s="8">
        <v>0.25915174186121437</v>
      </c>
      <c r="P2614" s="8">
        <v>0.24837585474251647</v>
      </c>
      <c r="Q2614" s="180">
        <v>0.24133730673960316</v>
      </c>
      <c r="R2614" s="180">
        <v>0.29087724993028391</v>
      </c>
    </row>
    <row r="2615" spans="1:18">
      <c r="A2615" s="16" t="s">
        <v>12</v>
      </c>
      <c r="B2615" s="7">
        <v>0.29512456745833915</v>
      </c>
      <c r="C2615" s="8">
        <v>0.3524400225252185</v>
      </c>
      <c r="D2615" s="8">
        <v>0.30611468085081733</v>
      </c>
      <c r="E2615" s="8">
        <v>0.31851380762463583</v>
      </c>
      <c r="F2615" s="8">
        <v>0.31513329271318941</v>
      </c>
      <c r="G2615" s="8">
        <v>0.27897948805369516</v>
      </c>
      <c r="H2615" s="8">
        <v>0.28568985586241102</v>
      </c>
      <c r="I2615" s="8">
        <v>0.26623154283154155</v>
      </c>
      <c r="J2615" s="8">
        <v>0.2705006479132504</v>
      </c>
      <c r="K2615" s="8">
        <v>0.26176139072606691</v>
      </c>
      <c r="L2615" s="8">
        <v>0.28765159794951017</v>
      </c>
      <c r="M2615" s="8">
        <v>0.25964041870563209</v>
      </c>
      <c r="N2615" s="8">
        <v>0.29481929114571781</v>
      </c>
      <c r="O2615" s="8">
        <v>0.19579093196501199</v>
      </c>
      <c r="P2615" s="8">
        <v>0.21217897709038039</v>
      </c>
      <c r="Q2615" s="180">
        <v>0.2245598754826458</v>
      </c>
      <c r="R2615" s="180">
        <v>0.17145354608897651</v>
      </c>
    </row>
    <row r="2616" spans="1:18">
      <c r="A2616" s="16" t="s">
        <v>177</v>
      </c>
      <c r="B2616" s="7">
        <v>0.10659780320026155</v>
      </c>
      <c r="C2616" s="8">
        <v>0.10525134735861835</v>
      </c>
      <c r="D2616" s="8">
        <v>0.1278654022776135</v>
      </c>
      <c r="E2616" s="8">
        <v>0.13855886687239874</v>
      </c>
      <c r="F2616" s="8">
        <v>0.10604169465343506</v>
      </c>
      <c r="G2616" s="8">
        <v>0.11722767188130194</v>
      </c>
      <c r="H2616" s="8">
        <v>0.12735369554172751</v>
      </c>
      <c r="I2616" s="8">
        <v>0.12054620973344149</v>
      </c>
      <c r="J2616" s="8">
        <v>0.13985738015484003</v>
      </c>
      <c r="K2616" s="8">
        <v>0.1544021381126042</v>
      </c>
      <c r="L2616" s="8">
        <v>0.10739702279083979</v>
      </c>
      <c r="M2616" s="8">
        <v>0.12229051353596272</v>
      </c>
      <c r="N2616" s="8">
        <v>9.9138635845494219E-2</v>
      </c>
      <c r="O2616" s="8">
        <v>0.11915301904580147</v>
      </c>
      <c r="P2616" s="8">
        <v>0.12668459930135012</v>
      </c>
      <c r="Q2616" s="180">
        <v>0.11735270209069597</v>
      </c>
      <c r="R2616" s="180">
        <v>8.3554249455923102E-2</v>
      </c>
    </row>
    <row r="2617" spans="1:18">
      <c r="A2617" s="16" t="s">
        <v>217</v>
      </c>
      <c r="B2617" s="7">
        <v>2.8677934364807277E-2</v>
      </c>
      <c r="C2617" s="8">
        <v>2.8798593902832952E-2</v>
      </c>
      <c r="D2617" s="8">
        <v>2.3216846917199635E-2</v>
      </c>
      <c r="E2617" s="8">
        <v>3.1754943660240287E-2</v>
      </c>
      <c r="F2617" s="8">
        <v>2.6821196492148716E-2</v>
      </c>
      <c r="G2617" s="8">
        <v>2.6647448245806438E-2</v>
      </c>
      <c r="H2617" s="8">
        <v>1.9565385620823224E-2</v>
      </c>
      <c r="I2617" s="8">
        <v>1.628130747235669E-2</v>
      </c>
      <c r="J2617" s="8">
        <v>2.6027775865283334E-2</v>
      </c>
      <c r="K2617" s="8">
        <v>2.3870153499574508E-2</v>
      </c>
      <c r="L2617" s="8">
        <v>1.6914017326396306E-2</v>
      </c>
      <c r="M2617" s="8">
        <v>1.2160304350705477E-2</v>
      </c>
      <c r="N2617" s="8">
        <v>4.0347191467344216E-2</v>
      </c>
      <c r="O2617" s="8">
        <v>4.7097097408768294E-2</v>
      </c>
      <c r="P2617" s="8">
        <v>4.9023228253799546E-2</v>
      </c>
      <c r="Q2617" s="180">
        <v>5.1320531089200844E-2</v>
      </c>
      <c r="R2617" s="180">
        <v>3.9876707231902044E-2</v>
      </c>
    </row>
    <row r="2618" spans="1:18">
      <c r="A2618" s="17" t="s">
        <v>293</v>
      </c>
      <c r="B2618" s="9">
        <v>1</v>
      </c>
      <c r="C2618" s="10">
        <v>1</v>
      </c>
      <c r="D2618" s="10">
        <v>1</v>
      </c>
      <c r="E2618" s="10">
        <v>1</v>
      </c>
      <c r="F2618" s="10">
        <v>1</v>
      </c>
      <c r="G2618" s="10">
        <v>1</v>
      </c>
      <c r="H2618" s="10">
        <v>1</v>
      </c>
      <c r="I2618" s="10">
        <v>1</v>
      </c>
      <c r="J2618" s="10">
        <v>1</v>
      </c>
      <c r="K2618" s="10">
        <v>1</v>
      </c>
      <c r="L2618" s="10">
        <v>1</v>
      </c>
      <c r="M2618" s="10">
        <v>1</v>
      </c>
      <c r="N2618" s="10">
        <v>1</v>
      </c>
      <c r="O2618" s="10">
        <v>1</v>
      </c>
      <c r="P2618" s="10">
        <v>1</v>
      </c>
      <c r="Q2618" s="181">
        <v>1</v>
      </c>
      <c r="R2618" s="181">
        <v>1</v>
      </c>
    </row>
    <row r="2619" spans="1:18">
      <c r="A2619" s="30" t="s">
        <v>295</v>
      </c>
      <c r="B2619" s="29">
        <v>500.0009700000009</v>
      </c>
      <c r="C2619" s="28">
        <v>499.99958499999974</v>
      </c>
      <c r="D2619" s="28">
        <v>500.00222000000116</v>
      </c>
      <c r="E2619" s="28">
        <v>499.99946999999997</v>
      </c>
      <c r="F2619" s="28">
        <v>500.00013679890549</v>
      </c>
      <c r="G2619" s="28">
        <v>499.99956879328232</v>
      </c>
      <c r="H2619" s="28">
        <v>499.99992685674198</v>
      </c>
      <c r="I2619" s="28">
        <v>500.00029017300096</v>
      </c>
      <c r="J2619" s="31">
        <v>499.99999990997668</v>
      </c>
      <c r="K2619" s="24">
        <v>499.9997401360838</v>
      </c>
      <c r="L2619" s="24">
        <v>499.99466346101548</v>
      </c>
      <c r="M2619" s="24">
        <v>500.00039894996314</v>
      </c>
      <c r="N2619" s="24">
        <v>499.99983211899485</v>
      </c>
      <c r="O2619" s="24">
        <v>499.99999999999989</v>
      </c>
      <c r="P2619" s="24">
        <v>499.99999999999989</v>
      </c>
      <c r="Q2619" s="28">
        <v>499.99972602251944</v>
      </c>
      <c r="R2619" s="28">
        <v>500.000054064403</v>
      </c>
    </row>
    <row r="2620" spans="1:18">
      <c r="A2620" s="22" t="s">
        <v>294</v>
      </c>
      <c r="B2620" s="21">
        <v>807</v>
      </c>
      <c r="C2620" s="20">
        <v>557</v>
      </c>
      <c r="D2620" s="20">
        <v>904</v>
      </c>
      <c r="E2620" s="20">
        <v>589</v>
      </c>
      <c r="F2620" s="20">
        <v>735</v>
      </c>
      <c r="G2620" s="20">
        <v>353</v>
      </c>
      <c r="H2620" s="20">
        <v>700</v>
      </c>
      <c r="I2620" s="20">
        <v>351</v>
      </c>
      <c r="J2620" s="20">
        <v>700</v>
      </c>
      <c r="K2620" s="20">
        <v>607</v>
      </c>
      <c r="L2620" s="20">
        <v>628</v>
      </c>
      <c r="M2620" s="20">
        <v>640</v>
      </c>
      <c r="N2620" s="27">
        <v>607</v>
      </c>
      <c r="O2620" s="27">
        <v>812</v>
      </c>
      <c r="P2620" s="27">
        <v>816</v>
      </c>
      <c r="Q2620" s="27">
        <v>722</v>
      </c>
      <c r="R2620" s="27">
        <v>914</v>
      </c>
    </row>
    <row r="2621" spans="1:18">
      <c r="A2621"/>
    </row>
    <row r="2622" spans="1:18">
      <c r="A2622" s="61" t="s">
        <v>499</v>
      </c>
      <c r="B2622" s="62">
        <f>B2613+B2614</f>
        <v>0.56959969497659202</v>
      </c>
      <c r="C2622" s="62">
        <f t="shared" ref="C2622:O2622" si="498">C2613+C2614</f>
        <v>0.51351003621333013</v>
      </c>
      <c r="D2622" s="62">
        <f t="shared" si="498"/>
        <v>0.54280306995436955</v>
      </c>
      <c r="E2622" s="62">
        <f t="shared" si="498"/>
        <v>0.51117238184272518</v>
      </c>
      <c r="F2622" s="62">
        <f t="shared" si="498"/>
        <v>0.55200381614122684</v>
      </c>
      <c r="G2622" s="62">
        <f t="shared" si="498"/>
        <v>0.57714539181919644</v>
      </c>
      <c r="H2622" s="62">
        <f t="shared" si="498"/>
        <v>0.56739106297503827</v>
      </c>
      <c r="I2622" s="62">
        <f t="shared" si="498"/>
        <v>0.5969409399626604</v>
      </c>
      <c r="J2622" s="62">
        <f t="shared" si="498"/>
        <v>0.56361419606662633</v>
      </c>
      <c r="K2622" s="62">
        <f t="shared" si="498"/>
        <v>0.55996631766175442</v>
      </c>
      <c r="L2622" s="62">
        <f t="shared" si="498"/>
        <v>0.58803736193325384</v>
      </c>
      <c r="M2622" s="62">
        <f t="shared" si="498"/>
        <v>0.60590876340769984</v>
      </c>
      <c r="N2622" s="62">
        <f t="shared" si="498"/>
        <v>0.56569488154144365</v>
      </c>
      <c r="O2622" s="62">
        <f t="shared" si="498"/>
        <v>0.63795895158041849</v>
      </c>
      <c r="P2622" s="62">
        <f t="shared" ref="P2622:Q2622" si="499">P2613+P2614</f>
        <v>0.61211319535447006</v>
      </c>
      <c r="Q2622" s="62">
        <f t="shared" si="499"/>
        <v>0.60676689133745743</v>
      </c>
      <c r="R2622" s="62">
        <f t="shared" ref="R2622" si="500">R2613+R2614</f>
        <v>0.70511549722319844</v>
      </c>
    </row>
    <row r="2623" spans="1:18">
      <c r="A2623" s="63" t="s">
        <v>489</v>
      </c>
      <c r="B2623" s="62">
        <f>B2615</f>
        <v>0.29512456745833915</v>
      </c>
      <c r="C2623" s="62">
        <f t="shared" ref="C2623:O2623" si="501">C2615</f>
        <v>0.3524400225252185</v>
      </c>
      <c r="D2623" s="62">
        <f t="shared" si="501"/>
        <v>0.30611468085081733</v>
      </c>
      <c r="E2623" s="62">
        <f t="shared" si="501"/>
        <v>0.31851380762463583</v>
      </c>
      <c r="F2623" s="62">
        <f t="shared" si="501"/>
        <v>0.31513329271318941</v>
      </c>
      <c r="G2623" s="62">
        <f t="shared" si="501"/>
        <v>0.27897948805369516</v>
      </c>
      <c r="H2623" s="62">
        <f t="shared" si="501"/>
        <v>0.28568985586241102</v>
      </c>
      <c r="I2623" s="62">
        <f t="shared" si="501"/>
        <v>0.26623154283154155</v>
      </c>
      <c r="J2623" s="62">
        <f t="shared" si="501"/>
        <v>0.2705006479132504</v>
      </c>
      <c r="K2623" s="62">
        <f t="shared" si="501"/>
        <v>0.26176139072606691</v>
      </c>
      <c r="L2623" s="62">
        <f t="shared" si="501"/>
        <v>0.28765159794951017</v>
      </c>
      <c r="M2623" s="62">
        <f t="shared" si="501"/>
        <v>0.25964041870563209</v>
      </c>
      <c r="N2623" s="62">
        <f t="shared" si="501"/>
        <v>0.29481929114571781</v>
      </c>
      <c r="O2623" s="62">
        <f t="shared" si="501"/>
        <v>0.19579093196501199</v>
      </c>
      <c r="P2623" s="62">
        <f t="shared" ref="P2623:Q2623" si="502">P2615</f>
        <v>0.21217897709038039</v>
      </c>
      <c r="Q2623" s="62">
        <f t="shared" si="502"/>
        <v>0.2245598754826458</v>
      </c>
      <c r="R2623" s="62">
        <f t="shared" ref="R2623" si="503">R2615</f>
        <v>0.17145354608897651</v>
      </c>
    </row>
    <row r="2624" spans="1:18">
      <c r="A2624" s="60" t="s">
        <v>500</v>
      </c>
      <c r="B2624" s="62">
        <f>B2616+B2617</f>
        <v>0.13527573756506883</v>
      </c>
      <c r="C2624" s="62">
        <f t="shared" ref="C2624:O2624" si="504">C2616+C2617</f>
        <v>0.13404994126145131</v>
      </c>
      <c r="D2624" s="62">
        <f t="shared" si="504"/>
        <v>0.15108224919481314</v>
      </c>
      <c r="E2624" s="62">
        <f t="shared" si="504"/>
        <v>0.17031381053263903</v>
      </c>
      <c r="F2624" s="62">
        <f t="shared" si="504"/>
        <v>0.13286289114558378</v>
      </c>
      <c r="G2624" s="62">
        <f t="shared" si="504"/>
        <v>0.14387512012710837</v>
      </c>
      <c r="H2624" s="62">
        <f t="shared" si="504"/>
        <v>0.14691908116255073</v>
      </c>
      <c r="I2624" s="62">
        <f t="shared" si="504"/>
        <v>0.13682751720579817</v>
      </c>
      <c r="J2624" s="62">
        <f t="shared" si="504"/>
        <v>0.16588515602012338</v>
      </c>
      <c r="K2624" s="62">
        <f t="shared" si="504"/>
        <v>0.1782722916121787</v>
      </c>
      <c r="L2624" s="62">
        <f t="shared" si="504"/>
        <v>0.12431104011723609</v>
      </c>
      <c r="M2624" s="62">
        <f t="shared" si="504"/>
        <v>0.13445081788666821</v>
      </c>
      <c r="N2624" s="62">
        <f t="shared" si="504"/>
        <v>0.13948582731283843</v>
      </c>
      <c r="O2624" s="62">
        <f t="shared" si="504"/>
        <v>0.16625011645456977</v>
      </c>
      <c r="P2624" s="62">
        <f t="shared" ref="P2624:Q2624" si="505">P2616+P2617</f>
        <v>0.17570782755514966</v>
      </c>
      <c r="Q2624" s="62">
        <f t="shared" si="505"/>
        <v>0.1686732331798968</v>
      </c>
      <c r="R2624" s="62">
        <f t="shared" ref="R2624" si="506">R2616+R2617</f>
        <v>0.12343095668782514</v>
      </c>
    </row>
    <row r="2625" spans="1:18">
      <c r="A2625"/>
    </row>
    <row r="2626" spans="1:18">
      <c r="A2626" s="64" t="s">
        <v>491</v>
      </c>
      <c r="B2626" s="65">
        <v>2.3001810476487705</v>
      </c>
      <c r="C2626" s="66">
        <v>2.3776042134114963</v>
      </c>
      <c r="D2626" s="67">
        <v>2.3239883414917664</v>
      </c>
      <c r="E2626" s="66">
        <v>2.3773705500127833</v>
      </c>
      <c r="F2626" s="67">
        <v>2.3026193426486103</v>
      </c>
      <c r="G2626" s="66">
        <v>2.2483859199961351</v>
      </c>
      <c r="H2626" s="66">
        <v>2.262068822257326</v>
      </c>
      <c r="I2626" s="66">
        <v>2.2278521232816697</v>
      </c>
      <c r="J2626" s="66">
        <v>2.3036653575497144</v>
      </c>
      <c r="K2626" s="66">
        <v>2.3024327950833681</v>
      </c>
      <c r="L2626" s="66">
        <v>2.2074998325809259</v>
      </c>
      <c r="M2626" s="66">
        <v>2.1859287268479548</v>
      </c>
      <c r="N2626" s="66">
        <v>2.2801187859244494</v>
      </c>
      <c r="O2626" s="66">
        <v>2.1965810525637153</v>
      </c>
      <c r="P2626" s="66">
        <v>2.2488805198425244</v>
      </c>
      <c r="Q2626" s="66">
        <v>2.2477972883337878</v>
      </c>
      <c r="R2626" s="66">
        <v>2.043953919403612</v>
      </c>
    </row>
    <row r="2627" spans="1:18">
      <c r="A2627"/>
    </row>
    <row r="2628" spans="1:18">
      <c r="A2628" s="51" t="s">
        <v>394</v>
      </c>
      <c r="B2628" s="51" t="s">
        <v>395</v>
      </c>
    </row>
    <row r="2629" spans="1:18">
      <c r="A2629" s="51" t="s">
        <v>396</v>
      </c>
      <c r="B2629" s="51" t="s">
        <v>397</v>
      </c>
    </row>
    <row r="2630" spans="1:18">
      <c r="A2630" s="48"/>
      <c r="B2630" s="49"/>
      <c r="C2630" s="49"/>
      <c r="D2630" s="49"/>
      <c r="E2630" s="49"/>
      <c r="F2630" s="49"/>
      <c r="G2630" s="49"/>
      <c r="H2630" s="49"/>
      <c r="I2630" s="49"/>
      <c r="J2630" s="49"/>
      <c r="K2630" s="49"/>
      <c r="L2630" s="49"/>
      <c r="M2630" s="49"/>
      <c r="N2630" s="49"/>
      <c r="O2630" s="49"/>
      <c r="P2630" s="49"/>
      <c r="Q2630" s="49"/>
      <c r="R2630" s="49"/>
    </row>
    <row r="2631" spans="1:18">
      <c r="A2631" s="18" t="s">
        <v>351</v>
      </c>
      <c r="B2631" s="1"/>
      <c r="C2631" s="1"/>
      <c r="D2631" s="2"/>
    </row>
    <row r="2632" spans="1:18">
      <c r="A2632" s="18"/>
    </row>
    <row r="2633" spans="1:18">
      <c r="M2633" s="3" t="s">
        <v>9</v>
      </c>
      <c r="N2633" s="4" t="s">
        <v>15</v>
      </c>
      <c r="O2633" s="4" t="s">
        <v>588</v>
      </c>
      <c r="P2633" s="4" t="s">
        <v>589</v>
      </c>
      <c r="Q2633" s="4">
        <v>2024</v>
      </c>
      <c r="R2633" s="4">
        <v>2025</v>
      </c>
    </row>
    <row r="2634" spans="1:18">
      <c r="A2634" s="15" t="s">
        <v>192</v>
      </c>
      <c r="M2634" s="5">
        <v>1.1338308501377587E-2</v>
      </c>
      <c r="N2634" s="6">
        <v>2.086106868383595E-2</v>
      </c>
      <c r="O2634" s="6">
        <v>1.7434912732028483E-2</v>
      </c>
      <c r="P2634" s="6">
        <v>2.2125968518809758E-2</v>
      </c>
      <c r="Q2634" s="179">
        <v>2.3609474475284883E-2</v>
      </c>
      <c r="R2634" s="179">
        <v>1.6636370782693494E-2</v>
      </c>
    </row>
    <row r="2635" spans="1:18">
      <c r="A2635" s="16" t="s">
        <v>45</v>
      </c>
      <c r="M2635" s="7">
        <v>2.3835485932636596E-2</v>
      </c>
      <c r="N2635" s="8">
        <v>2.4311528157515382E-2</v>
      </c>
      <c r="O2635" s="8">
        <v>4.9762823403345285E-2</v>
      </c>
      <c r="P2635" s="8">
        <v>4.1572920843248873E-2</v>
      </c>
      <c r="Q2635" s="180">
        <v>2.9742463765773254E-2</v>
      </c>
      <c r="R2635" s="180">
        <v>4.4217429257552142E-2</v>
      </c>
    </row>
    <row r="2636" spans="1:18">
      <c r="A2636" s="16" t="s">
        <v>12</v>
      </c>
      <c r="M2636" s="7">
        <v>0.24101936421788753</v>
      </c>
      <c r="N2636" s="8">
        <v>0.25486964203392626</v>
      </c>
      <c r="O2636" s="8">
        <v>0.19411435246558281</v>
      </c>
      <c r="P2636" s="8">
        <v>0.2060392275275654</v>
      </c>
      <c r="Q2636" s="180">
        <v>0.1800448117814766</v>
      </c>
      <c r="R2636" s="180">
        <v>0.19827272913057661</v>
      </c>
    </row>
    <row r="2637" spans="1:18">
      <c r="A2637" s="16" t="s">
        <v>46</v>
      </c>
      <c r="M2637" s="7">
        <v>0.40942861633890254</v>
      </c>
      <c r="N2637" s="8">
        <v>0.41955844594515163</v>
      </c>
      <c r="O2637" s="8">
        <v>0.3455632915171381</v>
      </c>
      <c r="P2637" s="8">
        <v>0.35795067530234276</v>
      </c>
      <c r="Q2637" s="180">
        <v>0.3950330047154289</v>
      </c>
      <c r="R2637" s="180">
        <v>0.34120136056290101</v>
      </c>
    </row>
    <row r="2638" spans="1:18">
      <c r="A2638" s="16" t="s">
        <v>193</v>
      </c>
      <c r="M2638" s="7">
        <v>0.31437822500919566</v>
      </c>
      <c r="N2638" s="8">
        <v>0.28039931517957067</v>
      </c>
      <c r="O2638" s="8">
        <v>0.39312461988190539</v>
      </c>
      <c r="P2638" s="8">
        <v>0.37231120780803317</v>
      </c>
      <c r="Q2638" s="180">
        <v>0.3715702452620363</v>
      </c>
      <c r="R2638" s="180">
        <v>0.39967211026627664</v>
      </c>
    </row>
    <row r="2639" spans="1:18">
      <c r="A2639" s="17" t="s">
        <v>293</v>
      </c>
      <c r="M2639" s="9">
        <v>1</v>
      </c>
      <c r="N2639" s="10">
        <v>1</v>
      </c>
      <c r="O2639" s="10">
        <v>1</v>
      </c>
      <c r="P2639" s="10">
        <v>1</v>
      </c>
      <c r="Q2639" s="181">
        <v>1</v>
      </c>
      <c r="R2639" s="181">
        <v>1</v>
      </c>
    </row>
    <row r="2640" spans="1:18">
      <c r="A2640" s="30" t="s">
        <v>295</v>
      </c>
      <c r="M2640" s="29">
        <v>500.00039894996297</v>
      </c>
      <c r="N2640" s="28">
        <v>499.99983211899473</v>
      </c>
      <c r="O2640" s="28">
        <v>499.99999999999989</v>
      </c>
      <c r="P2640" s="28">
        <v>499.99999999999989</v>
      </c>
      <c r="Q2640" s="28">
        <v>499.99972602251944</v>
      </c>
      <c r="R2640" s="28">
        <v>500.000054064403</v>
      </c>
    </row>
    <row r="2641" spans="1:18">
      <c r="A2641" s="22" t="s">
        <v>294</v>
      </c>
      <c r="M2641" s="21">
        <v>640</v>
      </c>
      <c r="N2641" s="20">
        <v>607</v>
      </c>
      <c r="O2641" s="20">
        <v>812</v>
      </c>
      <c r="P2641" s="20">
        <v>816</v>
      </c>
      <c r="Q2641" s="27">
        <v>722</v>
      </c>
      <c r="R2641" s="27">
        <v>914</v>
      </c>
    </row>
    <row r="2642" spans="1:18">
      <c r="A2642"/>
    </row>
    <row r="2643" spans="1:18">
      <c r="A2643" s="61" t="s">
        <v>497</v>
      </c>
      <c r="M2643" s="62">
        <f t="shared" ref="M2643:O2643" si="507">M2634+M2635</f>
        <v>3.517379443401418E-2</v>
      </c>
      <c r="N2643" s="62">
        <f t="shared" si="507"/>
        <v>4.5172596841351331E-2</v>
      </c>
      <c r="O2643" s="62">
        <f t="shared" si="507"/>
        <v>6.7197736135373776E-2</v>
      </c>
      <c r="P2643" s="62">
        <f t="shared" ref="P2643:Q2643" si="508">P2634+P2635</f>
        <v>6.3698889362058628E-2</v>
      </c>
      <c r="Q2643" s="62">
        <f t="shared" si="508"/>
        <v>5.3351938241058133E-2</v>
      </c>
      <c r="R2643" s="62">
        <f t="shared" ref="R2643" si="509">R2634+R2635</f>
        <v>6.085380004024564E-2</v>
      </c>
    </row>
    <row r="2644" spans="1:18">
      <c r="A2644" s="63" t="s">
        <v>489</v>
      </c>
      <c r="M2644" s="62">
        <f t="shared" ref="M2644:O2644" si="510">M2636</f>
        <v>0.24101936421788753</v>
      </c>
      <c r="N2644" s="62">
        <f t="shared" si="510"/>
        <v>0.25486964203392626</v>
      </c>
      <c r="O2644" s="62">
        <f t="shared" si="510"/>
        <v>0.19411435246558281</v>
      </c>
      <c r="P2644" s="62">
        <f t="shared" ref="P2644:Q2644" si="511">P2636</f>
        <v>0.2060392275275654</v>
      </c>
      <c r="Q2644" s="62">
        <f t="shared" si="511"/>
        <v>0.1800448117814766</v>
      </c>
      <c r="R2644" s="62">
        <f t="shared" ref="R2644" si="512">R2636</f>
        <v>0.19827272913057661</v>
      </c>
    </row>
    <row r="2645" spans="1:18">
      <c r="A2645" s="60" t="s">
        <v>498</v>
      </c>
      <c r="M2645" s="62">
        <f t="shared" ref="M2645:O2645" si="513">M2637+M2638</f>
        <v>0.72380684134809825</v>
      </c>
      <c r="N2645" s="62">
        <f t="shared" si="513"/>
        <v>0.6999577611247223</v>
      </c>
      <c r="O2645" s="62">
        <f t="shared" si="513"/>
        <v>0.73868791139904344</v>
      </c>
      <c r="P2645" s="62">
        <f t="shared" ref="P2645:Q2645" si="514">P2637+P2638</f>
        <v>0.73026188311037599</v>
      </c>
      <c r="Q2645" s="62">
        <f t="shared" si="514"/>
        <v>0.76660324997746521</v>
      </c>
      <c r="R2645" s="62">
        <f t="shared" ref="R2645" si="515">R2637+R2638</f>
        <v>0.74087347082917765</v>
      </c>
    </row>
    <row r="2646" spans="1:18">
      <c r="A2646"/>
    </row>
    <row r="2647" spans="1:18">
      <c r="A2647" s="64" t="s">
        <v>491</v>
      </c>
      <c r="M2647" s="66">
        <v>3.9916729634219057</v>
      </c>
      <c r="N2647" s="66">
        <v>3.9143234107791085</v>
      </c>
      <c r="O2647" s="66">
        <v>4.0471798824135448</v>
      </c>
      <c r="P2647" s="66">
        <v>4.0167482330375393</v>
      </c>
      <c r="Q2647" s="66">
        <v>4.0612120825231646</v>
      </c>
      <c r="R2647" s="66">
        <v>4.0630554102725114</v>
      </c>
    </row>
    <row r="2648" spans="1:18">
      <c r="A2648"/>
    </row>
    <row r="2649" spans="1:18">
      <c r="A2649" s="51" t="s">
        <v>394</v>
      </c>
      <c r="B2649" s="51" t="s">
        <v>395</v>
      </c>
    </row>
    <row r="2650" spans="1:18">
      <c r="A2650" s="51" t="s">
        <v>396</v>
      </c>
      <c r="B2650" s="51" t="s">
        <v>397</v>
      </c>
    </row>
    <row r="2651" spans="1:18">
      <c r="A2651" s="48"/>
      <c r="B2651" s="49"/>
      <c r="C2651" s="49"/>
      <c r="D2651" s="49"/>
      <c r="E2651" s="49"/>
      <c r="F2651" s="49"/>
      <c r="G2651" s="49"/>
      <c r="H2651" s="49"/>
      <c r="I2651" s="49"/>
      <c r="J2651" s="49"/>
      <c r="K2651" s="49"/>
      <c r="L2651" s="49"/>
      <c r="M2651" s="49"/>
      <c r="N2651" s="49"/>
      <c r="O2651" s="49"/>
      <c r="P2651" s="49"/>
      <c r="Q2651" s="49"/>
      <c r="R2651" s="49"/>
    </row>
    <row r="2652" spans="1:18">
      <c r="A2652" s="18" t="s">
        <v>352</v>
      </c>
      <c r="B2652" s="1"/>
      <c r="C2652" s="1"/>
      <c r="D2652" s="2"/>
    </row>
    <row r="2654" spans="1:18">
      <c r="M2654" s="3" t="s">
        <v>9</v>
      </c>
      <c r="N2654" s="4" t="s">
        <v>15</v>
      </c>
      <c r="O2654" s="4" t="s">
        <v>588</v>
      </c>
      <c r="P2654" s="4" t="s">
        <v>589</v>
      </c>
      <c r="Q2654" s="4">
        <v>2024</v>
      </c>
    </row>
    <row r="2655" spans="1:18">
      <c r="A2655" s="15" t="s">
        <v>192</v>
      </c>
      <c r="M2655" s="5">
        <v>7.1493372249541512E-3</v>
      </c>
      <c r="N2655" s="6">
        <v>3.1846869639347804E-2</v>
      </c>
      <c r="O2655" s="6">
        <v>1.5221818024639898E-2</v>
      </c>
      <c r="P2655" s="6">
        <v>3.175014351224912E-2</v>
      </c>
      <c r="Q2655" s="179">
        <v>2.1353816631702566E-2</v>
      </c>
    </row>
    <row r="2656" spans="1:18">
      <c r="A2656" s="16" t="s">
        <v>45</v>
      </c>
      <c r="M2656" s="7">
        <v>1.471406082067136E-2</v>
      </c>
      <c r="N2656" s="8">
        <v>2.8560765725670904E-2</v>
      </c>
      <c r="O2656" s="8">
        <v>5.8056952908641393E-2</v>
      </c>
      <c r="P2656" s="8">
        <v>6.2688833894831208E-2</v>
      </c>
      <c r="Q2656" s="180">
        <v>4.9504881322479113E-2</v>
      </c>
    </row>
    <row r="2657" spans="1:18">
      <c r="A2657" s="16" t="s">
        <v>12</v>
      </c>
      <c r="M2657" s="7">
        <v>0.24178024098154424</v>
      </c>
      <c r="N2657" s="8">
        <v>0.25949442953847163</v>
      </c>
      <c r="O2657" s="8">
        <v>0.19084141433418689</v>
      </c>
      <c r="P2657" s="8">
        <v>0.20297134723098437</v>
      </c>
      <c r="Q2657" s="180">
        <v>0.17745586014866582</v>
      </c>
    </row>
    <row r="2658" spans="1:18">
      <c r="A2658" s="16" t="s">
        <v>46</v>
      </c>
      <c r="M2658" s="7">
        <v>0.35016289114020588</v>
      </c>
      <c r="N2658" s="8">
        <v>0.37485104752746445</v>
      </c>
      <c r="O2658" s="8">
        <v>0.30950663678103596</v>
      </c>
      <c r="P2658" s="8">
        <v>0.3396657219255409</v>
      </c>
      <c r="Q2658" s="180">
        <v>0.3680493587142557</v>
      </c>
    </row>
    <row r="2659" spans="1:18">
      <c r="A2659" s="16" t="s">
        <v>193</v>
      </c>
      <c r="M2659" s="7">
        <v>0.38619346983262431</v>
      </c>
      <c r="N2659" s="8">
        <v>0.30524688756904533</v>
      </c>
      <c r="O2659" s="8">
        <v>0.42637317795149587</v>
      </c>
      <c r="P2659" s="8">
        <v>0.36292395343639455</v>
      </c>
      <c r="Q2659" s="180">
        <v>0.38363608318289688</v>
      </c>
    </row>
    <row r="2660" spans="1:18">
      <c r="A2660" s="17" t="s">
        <v>293</v>
      </c>
      <c r="M2660" s="9">
        <v>1</v>
      </c>
      <c r="N2660" s="10">
        <v>1</v>
      </c>
      <c r="O2660" s="10">
        <v>1</v>
      </c>
      <c r="P2660" s="10">
        <v>1</v>
      </c>
      <c r="Q2660" s="181">
        <v>1</v>
      </c>
    </row>
    <row r="2661" spans="1:18">
      <c r="A2661" s="30" t="s">
        <v>295</v>
      </c>
      <c r="M2661" s="29">
        <v>500.00039894996291</v>
      </c>
      <c r="N2661" s="28">
        <v>499.99983211899456</v>
      </c>
      <c r="O2661" s="28">
        <v>499.99999999999989</v>
      </c>
      <c r="P2661" s="28">
        <v>499.99999999999989</v>
      </c>
      <c r="Q2661" s="28">
        <v>499.99972602251944</v>
      </c>
    </row>
    <row r="2662" spans="1:18">
      <c r="A2662" s="22" t="s">
        <v>294</v>
      </c>
      <c r="M2662" s="21">
        <v>640</v>
      </c>
      <c r="N2662" s="20">
        <v>607</v>
      </c>
      <c r="O2662" s="20">
        <v>812</v>
      </c>
      <c r="P2662" s="20">
        <v>816</v>
      </c>
      <c r="Q2662" s="27">
        <v>722</v>
      </c>
    </row>
    <row r="2663" spans="1:18">
      <c r="A2663"/>
    </row>
    <row r="2664" spans="1:18">
      <c r="A2664" s="61" t="s">
        <v>497</v>
      </c>
      <c r="M2664" s="62">
        <f t="shared" ref="M2664:O2664" si="516">M2655+M2656</f>
        <v>2.1863398045625509E-2</v>
      </c>
      <c r="N2664" s="62">
        <f t="shared" si="516"/>
        <v>6.0407635365018711E-2</v>
      </c>
      <c r="O2664" s="62">
        <f t="shared" si="516"/>
        <v>7.3278770933281293E-2</v>
      </c>
      <c r="P2664" s="62">
        <f t="shared" ref="P2664:Q2664" si="517">P2655+P2656</f>
        <v>9.4438977407080321E-2</v>
      </c>
      <c r="Q2664" s="62">
        <f t="shared" si="517"/>
        <v>7.0858697954181676E-2</v>
      </c>
    </row>
    <row r="2665" spans="1:18">
      <c r="A2665" s="63" t="s">
        <v>489</v>
      </c>
      <c r="M2665" s="62">
        <f t="shared" ref="M2665:O2665" si="518">M2657</f>
        <v>0.24178024098154424</v>
      </c>
      <c r="N2665" s="62">
        <f t="shared" si="518"/>
        <v>0.25949442953847163</v>
      </c>
      <c r="O2665" s="62">
        <f t="shared" si="518"/>
        <v>0.19084141433418689</v>
      </c>
      <c r="P2665" s="62">
        <f t="shared" ref="P2665:Q2665" si="519">P2657</f>
        <v>0.20297134723098437</v>
      </c>
      <c r="Q2665" s="62">
        <f t="shared" si="519"/>
        <v>0.17745586014866582</v>
      </c>
    </row>
    <row r="2666" spans="1:18">
      <c r="A2666" s="60" t="s">
        <v>498</v>
      </c>
      <c r="M2666" s="62">
        <f t="shared" ref="M2666:O2666" si="520">M2658+M2659</f>
        <v>0.73635636097283019</v>
      </c>
      <c r="N2666" s="62">
        <f t="shared" si="520"/>
        <v>0.68009793509650973</v>
      </c>
      <c r="O2666" s="62">
        <f t="shared" si="520"/>
        <v>0.73587981473253183</v>
      </c>
      <c r="P2666" s="62">
        <f t="shared" ref="P2666:Q2666" si="521">P2658+P2659</f>
        <v>0.7025896753619354</v>
      </c>
      <c r="Q2666" s="62">
        <f t="shared" si="521"/>
        <v>0.75168544189715258</v>
      </c>
    </row>
    <row r="2667" spans="1:18">
      <c r="A2667"/>
    </row>
    <row r="2668" spans="1:18">
      <c r="A2668" s="64" t="s">
        <v>491</v>
      </c>
      <c r="M2668" s="66">
        <v>4.0935370955348693</v>
      </c>
      <c r="N2668" s="66">
        <v>3.893090317661188</v>
      </c>
      <c r="O2668" s="66">
        <v>4.0737524037261084</v>
      </c>
      <c r="P2668" s="66">
        <v>3.9393245078790033</v>
      </c>
      <c r="Q2668" s="66">
        <v>4.0431090104941649</v>
      </c>
    </row>
    <row r="2669" spans="1:18">
      <c r="A2669"/>
    </row>
    <row r="2670" spans="1:18">
      <c r="A2670" s="51" t="s">
        <v>394</v>
      </c>
      <c r="B2670" s="51" t="s">
        <v>395</v>
      </c>
    </row>
    <row r="2671" spans="1:18">
      <c r="A2671" s="51" t="s">
        <v>396</v>
      </c>
      <c r="B2671" s="51" t="s">
        <v>397</v>
      </c>
    </row>
    <row r="2672" spans="1:18">
      <c r="A2672" s="48"/>
      <c r="B2672" s="49"/>
      <c r="C2672" s="49"/>
      <c r="D2672" s="49"/>
      <c r="E2672" s="49"/>
      <c r="F2672" s="49"/>
      <c r="G2672" s="49"/>
      <c r="H2672" s="49"/>
      <c r="I2672" s="49"/>
      <c r="J2672" s="49"/>
      <c r="K2672" s="49"/>
      <c r="L2672" s="49"/>
      <c r="M2672" s="49"/>
      <c r="N2672" s="49"/>
      <c r="O2672" s="49"/>
      <c r="P2672" s="49"/>
      <c r="Q2672" s="49"/>
      <c r="R2672" s="49"/>
    </row>
    <row r="2673" spans="1:18">
      <c r="A2673" s="18" t="s">
        <v>353</v>
      </c>
      <c r="B2673" s="1"/>
      <c r="C2673" s="1"/>
      <c r="D2673" s="2"/>
    </row>
    <row r="2674" spans="1:18">
      <c r="A2674" s="18"/>
    </row>
    <row r="2675" spans="1:18">
      <c r="A2675" s="18"/>
      <c r="M2675" s="3" t="s">
        <v>9</v>
      </c>
      <c r="N2675" s="4" t="s">
        <v>15</v>
      </c>
      <c r="O2675" s="4" t="s">
        <v>588</v>
      </c>
      <c r="P2675" s="4" t="s">
        <v>589</v>
      </c>
      <c r="Q2675" s="4">
        <v>2024</v>
      </c>
      <c r="R2675" s="4">
        <v>2025</v>
      </c>
    </row>
    <row r="2676" spans="1:18">
      <c r="A2676" s="15" t="s">
        <v>192</v>
      </c>
      <c r="M2676" s="5">
        <v>8.9179607928246678E-3</v>
      </c>
      <c r="N2676" s="6">
        <v>2.3028077436147269E-2</v>
      </c>
      <c r="O2676" s="6">
        <v>1.1734347071126361E-2</v>
      </c>
      <c r="P2676" s="6">
        <v>2.2512656819391443E-2</v>
      </c>
      <c r="Q2676" s="179">
        <v>1.4229987235382132E-2</v>
      </c>
      <c r="R2676" s="179">
        <v>1.5592171086557017E-2</v>
      </c>
    </row>
    <row r="2677" spans="1:18">
      <c r="A2677" s="16" t="s">
        <v>45</v>
      </c>
      <c r="M2677" s="7">
        <v>1.6475662874783307E-2</v>
      </c>
      <c r="N2677" s="8">
        <v>4.207267302577742E-2</v>
      </c>
      <c r="O2677" s="8">
        <v>4.3084710916106425E-2</v>
      </c>
      <c r="P2677" s="8">
        <v>3.6994792460557285E-2</v>
      </c>
      <c r="Q2677" s="180">
        <v>2.7377762824687478E-2</v>
      </c>
      <c r="R2677" s="180">
        <v>4.1477013279620806E-2</v>
      </c>
    </row>
    <row r="2678" spans="1:18">
      <c r="A2678" s="16" t="s">
        <v>12</v>
      </c>
      <c r="M2678" s="7">
        <v>0.14420880705279177</v>
      </c>
      <c r="N2678" s="8">
        <v>0.17896692037972012</v>
      </c>
      <c r="O2678" s="8">
        <v>0.15371380491237424</v>
      </c>
      <c r="P2678" s="8">
        <v>0.15682392434109196</v>
      </c>
      <c r="Q2678" s="180">
        <v>0.11184492975624487</v>
      </c>
      <c r="R2678" s="180">
        <v>0.13315314031407763</v>
      </c>
    </row>
    <row r="2679" spans="1:18">
      <c r="A2679" s="16" t="s">
        <v>46</v>
      </c>
      <c r="M2679" s="7">
        <v>0.47422729437935796</v>
      </c>
      <c r="N2679" s="8">
        <v>0.40804600209717007</v>
      </c>
      <c r="O2679" s="8">
        <v>0.31517472336926672</v>
      </c>
      <c r="P2679" s="8">
        <v>0.35928250765489333</v>
      </c>
      <c r="Q2679" s="180">
        <v>0.40191313100815806</v>
      </c>
      <c r="R2679" s="180">
        <v>0.32304718599697596</v>
      </c>
    </row>
    <row r="2680" spans="1:18">
      <c r="A2680" s="16" t="s">
        <v>193</v>
      </c>
      <c r="M2680" s="7">
        <v>0.35617027490024233</v>
      </c>
      <c r="N2680" s="8">
        <v>0.34788632706118505</v>
      </c>
      <c r="O2680" s="8">
        <v>0.47629241373112619</v>
      </c>
      <c r="P2680" s="8">
        <v>0.42438611872406606</v>
      </c>
      <c r="Q2680" s="180">
        <v>0.44463418917552744</v>
      </c>
      <c r="R2680" s="180">
        <v>0.48673048932276847</v>
      </c>
    </row>
    <row r="2681" spans="1:18">
      <c r="A2681" s="17" t="s">
        <v>293</v>
      </c>
      <c r="M2681" s="9">
        <v>1</v>
      </c>
      <c r="N2681" s="10">
        <v>1</v>
      </c>
      <c r="O2681" s="10">
        <v>1</v>
      </c>
      <c r="P2681" s="10">
        <v>1</v>
      </c>
      <c r="Q2681" s="181">
        <v>1</v>
      </c>
      <c r="R2681" s="181">
        <v>1</v>
      </c>
    </row>
    <row r="2682" spans="1:18">
      <c r="A2682" s="30" t="s">
        <v>295</v>
      </c>
      <c r="M2682" s="29">
        <v>500.00039894996274</v>
      </c>
      <c r="N2682" s="28">
        <v>499.99983211899439</v>
      </c>
      <c r="O2682" s="28">
        <v>499.99999999999989</v>
      </c>
      <c r="P2682" s="28">
        <v>499.99999999999989</v>
      </c>
      <c r="Q2682" s="28">
        <v>499.99972602251944</v>
      </c>
      <c r="R2682" s="28">
        <v>500.000054064403</v>
      </c>
    </row>
    <row r="2683" spans="1:18">
      <c r="A2683" s="22" t="s">
        <v>294</v>
      </c>
      <c r="M2683" s="21">
        <v>640</v>
      </c>
      <c r="N2683" s="20">
        <v>607</v>
      </c>
      <c r="O2683" s="20">
        <v>812</v>
      </c>
      <c r="P2683" s="20">
        <v>816</v>
      </c>
      <c r="Q2683" s="27">
        <v>722</v>
      </c>
      <c r="R2683" s="27">
        <v>914</v>
      </c>
    </row>
    <row r="2684" spans="1:18">
      <c r="A2684"/>
    </row>
    <row r="2685" spans="1:18">
      <c r="A2685" s="61" t="s">
        <v>497</v>
      </c>
      <c r="M2685" s="62">
        <f t="shared" ref="M2685:O2685" si="522">M2676+M2677</f>
        <v>2.5393623667607973E-2</v>
      </c>
      <c r="N2685" s="62">
        <f t="shared" si="522"/>
        <v>6.5100750461924692E-2</v>
      </c>
      <c r="O2685" s="62">
        <f t="shared" si="522"/>
        <v>5.4819057987232786E-2</v>
      </c>
      <c r="P2685" s="62">
        <f t="shared" ref="P2685:Q2685" si="523">P2676+P2677</f>
        <v>5.9507449279948728E-2</v>
      </c>
      <c r="Q2685" s="62">
        <f t="shared" si="523"/>
        <v>4.1607750060069608E-2</v>
      </c>
      <c r="R2685" s="62">
        <f t="shared" ref="R2685" si="524">R2676+R2677</f>
        <v>5.7069184366177819E-2</v>
      </c>
    </row>
    <row r="2686" spans="1:18">
      <c r="A2686" s="63" t="s">
        <v>489</v>
      </c>
      <c r="M2686" s="62">
        <f t="shared" ref="M2686:O2686" si="525">M2678</f>
        <v>0.14420880705279177</v>
      </c>
      <c r="N2686" s="62">
        <f t="shared" si="525"/>
        <v>0.17896692037972012</v>
      </c>
      <c r="O2686" s="62">
        <f t="shared" si="525"/>
        <v>0.15371380491237424</v>
      </c>
      <c r="P2686" s="62">
        <f t="shared" ref="P2686:Q2686" si="526">P2678</f>
        <v>0.15682392434109196</v>
      </c>
      <c r="Q2686" s="62">
        <f t="shared" si="526"/>
        <v>0.11184492975624487</v>
      </c>
      <c r="R2686" s="62">
        <f t="shared" ref="R2686" si="527">R2678</f>
        <v>0.13315314031407763</v>
      </c>
    </row>
    <row r="2687" spans="1:18">
      <c r="A2687" s="60" t="s">
        <v>498</v>
      </c>
      <c r="M2687" s="62">
        <f t="shared" ref="M2687:O2687" si="528">M2679+M2680</f>
        <v>0.83039756927960029</v>
      </c>
      <c r="N2687" s="62">
        <f t="shared" si="528"/>
        <v>0.75593232915835507</v>
      </c>
      <c r="O2687" s="62">
        <f t="shared" si="528"/>
        <v>0.79146713710039296</v>
      </c>
      <c r="P2687" s="62">
        <f t="shared" ref="P2687:Q2687" si="529">P2679+P2680</f>
        <v>0.7836686263789594</v>
      </c>
      <c r="Q2687" s="62">
        <f t="shared" si="529"/>
        <v>0.8465473201836855</v>
      </c>
      <c r="R2687" s="62">
        <f t="shared" ref="R2687" si="530">R2679+R2680</f>
        <v>0.80977767531974443</v>
      </c>
    </row>
    <row r="2688" spans="1:18">
      <c r="A2688"/>
    </row>
    <row r="2689" spans="1:18">
      <c r="A2689" s="64" t="s">
        <v>491</v>
      </c>
      <c r="M2689" s="66">
        <v>4.1522562597194108</v>
      </c>
      <c r="N2689" s="66">
        <v>4.015689828321471</v>
      </c>
      <c r="O2689" s="66">
        <v>4.2012061457731598</v>
      </c>
      <c r="P2689" s="66">
        <v>4.1260346390036791</v>
      </c>
      <c r="Q2689" s="66">
        <v>4.2353437720637563</v>
      </c>
      <c r="R2689" s="66">
        <v>4.2238468091897783</v>
      </c>
    </row>
    <row r="2690" spans="1:18">
      <c r="A2690"/>
    </row>
    <row r="2691" spans="1:18">
      <c r="A2691" s="51" t="s">
        <v>394</v>
      </c>
      <c r="B2691" s="51" t="s">
        <v>395</v>
      </c>
    </row>
    <row r="2692" spans="1:18">
      <c r="A2692" s="51" t="s">
        <v>396</v>
      </c>
      <c r="B2692" s="51" t="s">
        <v>397</v>
      </c>
    </row>
    <row r="2693" spans="1:18">
      <c r="A2693" s="48"/>
      <c r="B2693" s="49"/>
      <c r="C2693" s="49"/>
      <c r="D2693" s="49"/>
      <c r="E2693" s="49"/>
      <c r="F2693" s="49"/>
      <c r="G2693" s="49"/>
      <c r="H2693" s="49"/>
      <c r="I2693" s="49"/>
      <c r="J2693" s="49"/>
      <c r="K2693" s="49"/>
      <c r="L2693" s="49"/>
      <c r="M2693" s="49"/>
      <c r="N2693" s="49"/>
      <c r="O2693" s="49"/>
      <c r="P2693" s="49"/>
      <c r="Q2693" s="49"/>
      <c r="R2693" s="49"/>
    </row>
    <row r="2694" spans="1:18">
      <c r="A2694" s="18" t="s">
        <v>354</v>
      </c>
      <c r="B2694" s="1"/>
      <c r="C2694" s="1"/>
      <c r="D2694" s="2"/>
    </row>
    <row r="2696" spans="1:18">
      <c r="M2696" s="3" t="s">
        <v>9</v>
      </c>
      <c r="N2696" s="4" t="s">
        <v>15</v>
      </c>
      <c r="O2696" s="4" t="s">
        <v>588</v>
      </c>
      <c r="P2696" s="4" t="s">
        <v>589</v>
      </c>
      <c r="Q2696" s="4">
        <v>2024</v>
      </c>
    </row>
    <row r="2697" spans="1:18">
      <c r="A2697" s="15" t="s">
        <v>192</v>
      </c>
      <c r="M2697" s="5">
        <v>6.6093189849763638E-3</v>
      </c>
      <c r="N2697" s="6">
        <v>5.8209400735117559E-3</v>
      </c>
      <c r="O2697" s="6">
        <v>9.5192987353064258E-3</v>
      </c>
      <c r="P2697" s="6">
        <v>1.4415773691488023E-2</v>
      </c>
      <c r="Q2697" s="179">
        <v>7.3368470051368099E-3</v>
      </c>
    </row>
    <row r="2698" spans="1:18">
      <c r="A2698" s="16" t="s">
        <v>45</v>
      </c>
      <c r="M2698" s="7">
        <v>8.476722485041395E-3</v>
      </c>
      <c r="N2698" s="8">
        <v>4.0802988551518801E-2</v>
      </c>
      <c r="O2698" s="8">
        <v>2.9315171426621302E-2</v>
      </c>
      <c r="P2698" s="8">
        <v>3.8592556123292064E-2</v>
      </c>
      <c r="Q2698" s="180">
        <v>2.6111301221145716E-2</v>
      </c>
    </row>
    <row r="2699" spans="1:18">
      <c r="A2699" s="16" t="s">
        <v>12</v>
      </c>
      <c r="M2699" s="7">
        <v>0.23959128406730801</v>
      </c>
      <c r="N2699" s="8">
        <v>0.21869412708394975</v>
      </c>
      <c r="O2699" s="8">
        <v>0.18256022761724855</v>
      </c>
      <c r="P2699" s="8">
        <v>0.17355281691971056</v>
      </c>
      <c r="Q2699" s="180">
        <v>0.1355537211231001</v>
      </c>
    </row>
    <row r="2700" spans="1:18">
      <c r="A2700" s="16" t="s">
        <v>46</v>
      </c>
      <c r="M2700" s="7">
        <v>0.40459813403271844</v>
      </c>
      <c r="N2700" s="8">
        <v>0.44043462392459548</v>
      </c>
      <c r="O2700" s="8">
        <v>0.3392741952912916</v>
      </c>
      <c r="P2700" s="8">
        <v>0.3643292795328506</v>
      </c>
      <c r="Q2700" s="180">
        <v>0.39527136525519763</v>
      </c>
    </row>
    <row r="2701" spans="1:18">
      <c r="A2701" s="16" t="s">
        <v>193</v>
      </c>
      <c r="M2701" s="7">
        <v>0.34072454042995587</v>
      </c>
      <c r="N2701" s="8">
        <v>0.29424732036642415</v>
      </c>
      <c r="O2701" s="8">
        <v>0.43933110692953214</v>
      </c>
      <c r="P2701" s="8">
        <v>0.40910957373265849</v>
      </c>
      <c r="Q2701" s="180">
        <v>0.4357267653954196</v>
      </c>
    </row>
    <row r="2702" spans="1:18">
      <c r="A2702" s="17" t="s">
        <v>293</v>
      </c>
      <c r="M2702" s="9">
        <v>1</v>
      </c>
      <c r="N2702" s="10">
        <v>1</v>
      </c>
      <c r="O2702" s="10">
        <v>1</v>
      </c>
      <c r="P2702" s="10">
        <v>1</v>
      </c>
      <c r="Q2702" s="181">
        <v>1</v>
      </c>
    </row>
    <row r="2703" spans="1:18">
      <c r="A2703" s="30" t="s">
        <v>295</v>
      </c>
      <c r="M2703" s="29">
        <v>500.00039894996291</v>
      </c>
      <c r="N2703" s="28">
        <v>499.99983211899445</v>
      </c>
      <c r="O2703" s="28">
        <v>499.99999999999989</v>
      </c>
      <c r="P2703" s="28">
        <v>499.99999999999989</v>
      </c>
      <c r="Q2703" s="28">
        <v>499.99972602251944</v>
      </c>
    </row>
    <row r="2704" spans="1:18">
      <c r="A2704" s="22" t="s">
        <v>294</v>
      </c>
      <c r="M2704" s="21">
        <v>640</v>
      </c>
      <c r="N2704" s="20">
        <v>607</v>
      </c>
      <c r="O2704" s="20">
        <v>812</v>
      </c>
      <c r="P2704" s="20">
        <v>816</v>
      </c>
      <c r="Q2704" s="27">
        <v>722</v>
      </c>
    </row>
    <row r="2705" spans="1:18">
      <c r="A2705"/>
    </row>
    <row r="2706" spans="1:18">
      <c r="A2706" s="61" t="s">
        <v>497</v>
      </c>
      <c r="M2706" s="62">
        <f t="shared" ref="M2706:O2706" si="531">M2697+M2698</f>
        <v>1.5086041470017759E-2</v>
      </c>
      <c r="N2706" s="62">
        <f t="shared" si="531"/>
        <v>4.6623928625030557E-2</v>
      </c>
      <c r="O2706" s="62">
        <f t="shared" si="531"/>
        <v>3.8834470161927731E-2</v>
      </c>
      <c r="P2706" s="62">
        <f t="shared" ref="P2706:Q2706" si="532">P2697+P2698</f>
        <v>5.3008329814780084E-2</v>
      </c>
      <c r="Q2706" s="62">
        <f t="shared" si="532"/>
        <v>3.3448148226282524E-2</v>
      </c>
    </row>
    <row r="2707" spans="1:18">
      <c r="A2707" s="63" t="s">
        <v>489</v>
      </c>
      <c r="M2707" s="62">
        <f t="shared" ref="M2707:O2707" si="533">M2699</f>
        <v>0.23959128406730801</v>
      </c>
      <c r="N2707" s="62">
        <f t="shared" si="533"/>
        <v>0.21869412708394975</v>
      </c>
      <c r="O2707" s="62">
        <f t="shared" si="533"/>
        <v>0.18256022761724855</v>
      </c>
      <c r="P2707" s="62">
        <f t="shared" ref="P2707:Q2707" si="534">P2699</f>
        <v>0.17355281691971056</v>
      </c>
      <c r="Q2707" s="62">
        <f t="shared" si="534"/>
        <v>0.1355537211231001</v>
      </c>
    </row>
    <row r="2708" spans="1:18">
      <c r="A2708" s="60" t="s">
        <v>498</v>
      </c>
      <c r="M2708" s="62">
        <f t="shared" ref="M2708:O2708" si="535">M2700+M2701</f>
        <v>0.74532267446267431</v>
      </c>
      <c r="N2708" s="62">
        <f t="shared" si="535"/>
        <v>0.73468194429101963</v>
      </c>
      <c r="O2708" s="62">
        <f t="shared" si="535"/>
        <v>0.77860530222082369</v>
      </c>
      <c r="P2708" s="62">
        <f t="shared" ref="P2708:Q2708" si="536">P2700+P2701</f>
        <v>0.7734388532655091</v>
      </c>
      <c r="Q2708" s="62">
        <f t="shared" si="536"/>
        <v>0.83099813065061723</v>
      </c>
    </row>
    <row r="2709" spans="1:18">
      <c r="A2709"/>
    </row>
    <row r="2710" spans="1:18">
      <c r="A2710" s="64" t="s">
        <v>491</v>
      </c>
      <c r="M2710" s="66">
        <v>4.0643518544376374</v>
      </c>
      <c r="N2710" s="66">
        <v>3.9764843959589022</v>
      </c>
      <c r="O2710" s="66">
        <v>4.1695826402531173</v>
      </c>
      <c r="P2710" s="66">
        <v>4.1151243234918997</v>
      </c>
      <c r="Q2710" s="66">
        <v>4.2259399008146117</v>
      </c>
    </row>
    <row r="2711" spans="1:18">
      <c r="A2711"/>
    </row>
    <row r="2712" spans="1:18">
      <c r="A2712" s="51" t="s">
        <v>394</v>
      </c>
      <c r="B2712" s="51" t="s">
        <v>395</v>
      </c>
    </row>
    <row r="2713" spans="1:18">
      <c r="A2713" s="51" t="s">
        <v>396</v>
      </c>
      <c r="B2713" s="51" t="s">
        <v>397</v>
      </c>
    </row>
    <row r="2714" spans="1:18">
      <c r="A2714" s="48"/>
      <c r="B2714" s="49"/>
      <c r="C2714" s="49"/>
      <c r="D2714" s="49"/>
      <c r="E2714" s="49"/>
      <c r="F2714" s="49"/>
      <c r="G2714" s="49"/>
      <c r="H2714" s="49"/>
      <c r="I2714" s="49"/>
      <c r="J2714" s="49"/>
      <c r="K2714" s="49"/>
      <c r="L2714" s="49"/>
      <c r="M2714" s="49"/>
      <c r="N2714" s="49"/>
      <c r="O2714" s="49"/>
      <c r="P2714" s="49"/>
      <c r="Q2714" s="49"/>
      <c r="R2714" s="49"/>
    </row>
    <row r="2715" spans="1:18">
      <c r="A2715" s="18" t="s">
        <v>680</v>
      </c>
      <c r="M2715" s="1"/>
      <c r="N2715" s="1"/>
      <c r="O2715" s="1"/>
      <c r="P2715" s="1"/>
      <c r="Q2715" s="1"/>
      <c r="R2715" s="1"/>
    </row>
    <row r="2716" spans="1:18">
      <c r="A2716" s="18"/>
    </row>
    <row r="2717" spans="1:18">
      <c r="A2717" s="18"/>
      <c r="M2717" s="3" t="s">
        <v>9</v>
      </c>
      <c r="N2717" s="4" t="s">
        <v>15</v>
      </c>
      <c r="O2717" s="4" t="s">
        <v>588</v>
      </c>
      <c r="P2717" s="4" t="s">
        <v>589</v>
      </c>
      <c r="Q2717" s="4">
        <v>2024</v>
      </c>
      <c r="R2717" s="4">
        <v>2025</v>
      </c>
    </row>
    <row r="2718" spans="1:18">
      <c r="A2718" s="15" t="s">
        <v>192</v>
      </c>
      <c r="M2718" s="5">
        <v>1.488991782435206E-2</v>
      </c>
      <c r="N2718" s="6">
        <v>3.291593624414469E-2</v>
      </c>
      <c r="O2718" s="6">
        <v>3.1790296547364698E-2</v>
      </c>
      <c r="P2718" s="6">
        <v>3.6379886744690122E-2</v>
      </c>
      <c r="Q2718" s="179">
        <v>3.3191568173991173E-2</v>
      </c>
      <c r="R2718" s="179">
        <v>2.4351684122077014E-2</v>
      </c>
    </row>
    <row r="2719" spans="1:18">
      <c r="A2719" s="16" t="s">
        <v>45</v>
      </c>
      <c r="M2719" s="7">
        <v>4.0147898612532963E-2</v>
      </c>
      <c r="N2719" s="8">
        <v>7.8012482964269103E-2</v>
      </c>
      <c r="O2719" s="8">
        <v>9.9839570475253089E-2</v>
      </c>
      <c r="P2719" s="8">
        <v>0.1177717905626539</v>
      </c>
      <c r="Q2719" s="180">
        <v>8.4649636034414943E-2</v>
      </c>
      <c r="R2719" s="180">
        <v>5.742644187845232E-2</v>
      </c>
    </row>
    <row r="2720" spans="1:18">
      <c r="A2720" s="16" t="s">
        <v>12</v>
      </c>
      <c r="M2720" s="7">
        <v>0.28706453648833369</v>
      </c>
      <c r="N2720" s="8">
        <v>0.29740784924549218</v>
      </c>
      <c r="O2720" s="8">
        <v>0.26174677092693199</v>
      </c>
      <c r="P2720" s="8">
        <v>0.25258518474912967</v>
      </c>
      <c r="Q2720" s="180">
        <v>0.22373999741913075</v>
      </c>
      <c r="R2720" s="180">
        <v>0.17871525916686135</v>
      </c>
    </row>
    <row r="2721" spans="1:18">
      <c r="A2721" s="16" t="s">
        <v>46</v>
      </c>
      <c r="M2721" s="7">
        <v>0.37927041684652607</v>
      </c>
      <c r="N2721" s="8">
        <v>0.37100724272479008</v>
      </c>
      <c r="O2721" s="8">
        <v>0.28537224375080061</v>
      </c>
      <c r="P2721" s="8">
        <v>0.29572613329951963</v>
      </c>
      <c r="Q2721" s="180">
        <v>0.33211006886975708</v>
      </c>
      <c r="R2721" s="180">
        <v>0.3192973877923248</v>
      </c>
    </row>
    <row r="2722" spans="1:18">
      <c r="A2722" s="16" t="s">
        <v>193</v>
      </c>
      <c r="M2722" s="7">
        <v>0.27862723022825525</v>
      </c>
      <c r="N2722" s="8">
        <v>0.22065648882130395</v>
      </c>
      <c r="O2722" s="8">
        <v>0.32125111829964959</v>
      </c>
      <c r="P2722" s="8">
        <v>0.29753700464400673</v>
      </c>
      <c r="Q2722" s="180">
        <v>0.32630872950270601</v>
      </c>
      <c r="R2722" s="180">
        <v>0.42020922704028441</v>
      </c>
    </row>
    <row r="2723" spans="1:18">
      <c r="A2723" s="17" t="s">
        <v>293</v>
      </c>
      <c r="M2723" s="9">
        <v>1</v>
      </c>
      <c r="N2723" s="10">
        <v>1</v>
      </c>
      <c r="O2723" s="10">
        <v>1</v>
      </c>
      <c r="P2723" s="10">
        <v>1</v>
      </c>
      <c r="Q2723" s="181">
        <v>1</v>
      </c>
      <c r="R2723" s="181">
        <v>1</v>
      </c>
    </row>
    <row r="2724" spans="1:18">
      <c r="A2724" s="30" t="s">
        <v>295</v>
      </c>
      <c r="M2724" s="29">
        <v>500.0003989499632</v>
      </c>
      <c r="N2724" s="28">
        <v>499.99983211899462</v>
      </c>
      <c r="O2724" s="28">
        <v>499.99999999999989</v>
      </c>
      <c r="P2724" s="28">
        <v>499.99999999999989</v>
      </c>
      <c r="Q2724" s="28">
        <v>499.99972602251944</v>
      </c>
      <c r="R2724" s="28">
        <v>500.000054064403</v>
      </c>
    </row>
    <row r="2725" spans="1:18">
      <c r="A2725" s="22" t="s">
        <v>294</v>
      </c>
      <c r="M2725" s="21">
        <v>640</v>
      </c>
      <c r="N2725" s="20">
        <v>607</v>
      </c>
      <c r="O2725" s="20">
        <v>812</v>
      </c>
      <c r="P2725" s="20">
        <v>816</v>
      </c>
      <c r="Q2725" s="27">
        <v>722</v>
      </c>
      <c r="R2725" s="27">
        <v>914</v>
      </c>
    </row>
    <row r="2726" spans="1:18">
      <c r="A2726"/>
    </row>
    <row r="2727" spans="1:18">
      <c r="A2727" s="61" t="s">
        <v>497</v>
      </c>
      <c r="M2727" s="62">
        <f t="shared" ref="M2727:O2727" si="537">M2718+M2719</f>
        <v>5.5037816436885025E-2</v>
      </c>
      <c r="N2727" s="62">
        <f t="shared" si="537"/>
        <v>0.11092841920841379</v>
      </c>
      <c r="O2727" s="62">
        <f t="shared" si="537"/>
        <v>0.13162986702261778</v>
      </c>
      <c r="P2727" s="62">
        <f t="shared" ref="P2727:Q2727" si="538">P2718+P2719</f>
        <v>0.15415167730734403</v>
      </c>
      <c r="Q2727" s="62">
        <f t="shared" si="538"/>
        <v>0.11784120420840612</v>
      </c>
      <c r="R2727" s="62">
        <f t="shared" ref="R2727" si="539">R2718+R2719</f>
        <v>8.1778126000529333E-2</v>
      </c>
    </row>
    <row r="2728" spans="1:18">
      <c r="A2728" s="63" t="s">
        <v>489</v>
      </c>
      <c r="M2728" s="62">
        <f t="shared" ref="M2728:O2728" si="540">M2720</f>
        <v>0.28706453648833369</v>
      </c>
      <c r="N2728" s="62">
        <f t="shared" si="540"/>
        <v>0.29740784924549218</v>
      </c>
      <c r="O2728" s="62">
        <f t="shared" si="540"/>
        <v>0.26174677092693199</v>
      </c>
      <c r="P2728" s="62">
        <f t="shared" ref="P2728:Q2728" si="541">P2720</f>
        <v>0.25258518474912967</v>
      </c>
      <c r="Q2728" s="62">
        <f t="shared" si="541"/>
        <v>0.22373999741913075</v>
      </c>
      <c r="R2728" s="62">
        <f t="shared" ref="R2728" si="542">R2720</f>
        <v>0.17871525916686135</v>
      </c>
    </row>
    <row r="2729" spans="1:18">
      <c r="A2729" s="60" t="s">
        <v>498</v>
      </c>
      <c r="M2729" s="62">
        <f t="shared" ref="M2729:O2729" si="543">M2721+M2722</f>
        <v>0.65789764707478127</v>
      </c>
      <c r="N2729" s="62">
        <f t="shared" si="543"/>
        <v>0.59166373154609397</v>
      </c>
      <c r="O2729" s="62">
        <f t="shared" si="543"/>
        <v>0.6066233620504502</v>
      </c>
      <c r="P2729" s="62">
        <f t="shared" ref="P2729:Q2729" si="544">P2721+P2722</f>
        <v>0.59326313794352636</v>
      </c>
      <c r="Q2729" s="62">
        <f t="shared" si="544"/>
        <v>0.65841879837246309</v>
      </c>
      <c r="R2729" s="62">
        <f t="shared" ref="R2729" si="545">R2721+R2722</f>
        <v>0.73950661483260927</v>
      </c>
    </row>
    <row r="2730" spans="1:18">
      <c r="A2730"/>
    </row>
    <row r="2731" spans="1:18">
      <c r="A2731" s="64" t="s">
        <v>491</v>
      </c>
      <c r="M2731" s="66">
        <v>3.8665971430417971</v>
      </c>
      <c r="N2731" s="66">
        <v>3.6684758649148375</v>
      </c>
      <c r="O2731" s="66">
        <v>3.7644543167801148</v>
      </c>
      <c r="P2731" s="66">
        <v>3.7002685785354981</v>
      </c>
      <c r="Q2731" s="66">
        <v>3.8336947554927741</v>
      </c>
      <c r="R2731" s="66">
        <v>4.0535860317502843</v>
      </c>
    </row>
    <row r="2732" spans="1:18">
      <c r="A2732"/>
    </row>
    <row r="2733" spans="1:18">
      <c r="A2733" s="51" t="s">
        <v>394</v>
      </c>
      <c r="B2733" s="51" t="s">
        <v>395</v>
      </c>
    </row>
    <row r="2734" spans="1:18">
      <c r="A2734" s="51" t="s">
        <v>396</v>
      </c>
      <c r="B2734" s="51" t="s">
        <v>631</v>
      </c>
    </row>
    <row r="2735" spans="1:18">
      <c r="A2735" s="48"/>
      <c r="B2735" s="49"/>
      <c r="C2735" s="49"/>
      <c r="D2735" s="49"/>
      <c r="E2735" s="49"/>
      <c r="F2735" s="49"/>
      <c r="G2735" s="49"/>
      <c r="H2735" s="49"/>
      <c r="I2735" s="49"/>
      <c r="J2735" s="49"/>
      <c r="K2735" s="49"/>
      <c r="L2735" s="49"/>
      <c r="M2735" s="49"/>
      <c r="N2735" s="49"/>
      <c r="O2735" s="49"/>
      <c r="P2735" s="49"/>
      <c r="Q2735" s="49"/>
      <c r="R2735" s="49"/>
    </row>
    <row r="2736" spans="1:18">
      <c r="A2736" s="18" t="s">
        <v>355</v>
      </c>
      <c r="M2736" s="1"/>
      <c r="N2736" s="1"/>
      <c r="O2736" s="1"/>
      <c r="P2736" s="1"/>
      <c r="Q2736" s="1"/>
      <c r="R2736" s="1"/>
    </row>
    <row r="2738" spans="1:17">
      <c r="M2738" s="3" t="s">
        <v>9</v>
      </c>
      <c r="N2738" s="4" t="s">
        <v>15</v>
      </c>
      <c r="O2738" s="4" t="s">
        <v>588</v>
      </c>
      <c r="P2738" s="4" t="s">
        <v>589</v>
      </c>
      <c r="Q2738" s="4">
        <v>2024</v>
      </c>
    </row>
    <row r="2739" spans="1:17">
      <c r="A2739" s="15" t="s">
        <v>192</v>
      </c>
      <c r="M2739" s="5">
        <v>6.6093189849763655E-3</v>
      </c>
      <c r="N2739" s="6">
        <v>7.8524688085380261E-3</v>
      </c>
      <c r="O2739" s="6">
        <v>1.1767314550905383E-2</v>
      </c>
      <c r="P2739" s="6">
        <v>1.4835461650106208E-2</v>
      </c>
      <c r="Q2739" s="179">
        <v>8.3638521583820798E-3</v>
      </c>
    </row>
    <row r="2740" spans="1:17">
      <c r="A2740" s="16" t="s">
        <v>45</v>
      </c>
      <c r="M2740" s="7">
        <v>3.1700698401249262E-2</v>
      </c>
      <c r="N2740" s="8">
        <v>3.0116687411169917E-2</v>
      </c>
      <c r="O2740" s="8">
        <v>4.2300573304473316E-2</v>
      </c>
      <c r="P2740" s="8">
        <v>2.953179287383869E-2</v>
      </c>
      <c r="Q2740" s="180">
        <v>1.9903927003591556E-2</v>
      </c>
    </row>
    <row r="2741" spans="1:17">
      <c r="A2741" s="16" t="s">
        <v>12</v>
      </c>
      <c r="M2741" s="7">
        <v>0.14616685191228568</v>
      </c>
      <c r="N2741" s="8">
        <v>0.15290506426654954</v>
      </c>
      <c r="O2741" s="8">
        <v>0.10929171323323177</v>
      </c>
      <c r="P2741" s="8">
        <v>0.12374327813284315</v>
      </c>
      <c r="Q2741" s="180">
        <v>0.11339769798514103</v>
      </c>
    </row>
    <row r="2742" spans="1:17">
      <c r="A2742" s="16" t="s">
        <v>46</v>
      </c>
      <c r="M2742" s="7">
        <v>0.36295401467017657</v>
      </c>
      <c r="N2742" s="8">
        <v>0.32984482081886368</v>
      </c>
      <c r="O2742" s="8">
        <v>0.26223017186191366</v>
      </c>
      <c r="P2742" s="8">
        <v>0.29712988798368822</v>
      </c>
      <c r="Q2742" s="180">
        <v>0.24135634818502111</v>
      </c>
    </row>
    <row r="2743" spans="1:17">
      <c r="A2743" s="16" t="s">
        <v>193</v>
      </c>
      <c r="M2743" s="7">
        <v>0.45256911603131206</v>
      </c>
      <c r="N2743" s="8">
        <v>0.47928095869487886</v>
      </c>
      <c r="O2743" s="8">
        <v>0.57441022704947597</v>
      </c>
      <c r="P2743" s="8">
        <v>0.53475957935952378</v>
      </c>
      <c r="Q2743" s="180">
        <v>0.6169781746678642</v>
      </c>
    </row>
    <row r="2744" spans="1:17">
      <c r="A2744" s="17" t="s">
        <v>293</v>
      </c>
      <c r="M2744" s="9">
        <v>1</v>
      </c>
      <c r="N2744" s="10">
        <v>1</v>
      </c>
      <c r="O2744" s="10">
        <v>1</v>
      </c>
      <c r="P2744" s="10">
        <v>1</v>
      </c>
      <c r="Q2744" s="181">
        <v>1</v>
      </c>
    </row>
    <row r="2745" spans="1:17">
      <c r="A2745" s="30" t="s">
        <v>295</v>
      </c>
      <c r="M2745" s="29">
        <v>500.00039894996269</v>
      </c>
      <c r="N2745" s="28">
        <v>499.99983211899422</v>
      </c>
      <c r="O2745" s="28">
        <v>499.99999999999989</v>
      </c>
      <c r="P2745" s="28">
        <v>499.99999999999989</v>
      </c>
      <c r="Q2745" s="28">
        <v>499.99972602251944</v>
      </c>
    </row>
    <row r="2746" spans="1:17">
      <c r="A2746" s="22" t="s">
        <v>294</v>
      </c>
      <c r="M2746" s="21">
        <v>640</v>
      </c>
      <c r="N2746" s="20">
        <v>607</v>
      </c>
      <c r="O2746" s="20">
        <v>812</v>
      </c>
      <c r="P2746" s="20">
        <v>816</v>
      </c>
      <c r="Q2746" s="27">
        <v>722</v>
      </c>
    </row>
    <row r="2747" spans="1:17">
      <c r="A2747"/>
    </row>
    <row r="2748" spans="1:17">
      <c r="A2748" s="61" t="s">
        <v>497</v>
      </c>
      <c r="M2748" s="62">
        <f t="shared" ref="M2748:O2748" si="546">M2739+M2740</f>
        <v>3.831001738622563E-2</v>
      </c>
      <c r="N2748" s="62">
        <f t="shared" si="546"/>
        <v>3.7969156219707943E-2</v>
      </c>
      <c r="O2748" s="62">
        <f t="shared" si="546"/>
        <v>5.40678878553787E-2</v>
      </c>
      <c r="P2748" s="62">
        <f t="shared" ref="P2748:Q2748" si="547">P2739+P2740</f>
        <v>4.4367254523944896E-2</v>
      </c>
      <c r="Q2748" s="62">
        <f t="shared" si="547"/>
        <v>2.8267779161973636E-2</v>
      </c>
    </row>
    <row r="2749" spans="1:17">
      <c r="A2749" s="63" t="s">
        <v>489</v>
      </c>
      <c r="M2749" s="62">
        <f t="shared" ref="M2749:O2749" si="548">M2741</f>
        <v>0.14616685191228568</v>
      </c>
      <c r="N2749" s="62">
        <f t="shared" si="548"/>
        <v>0.15290506426654954</v>
      </c>
      <c r="O2749" s="62">
        <f t="shared" si="548"/>
        <v>0.10929171323323177</v>
      </c>
      <c r="P2749" s="62">
        <f t="shared" ref="P2749:Q2749" si="549">P2741</f>
        <v>0.12374327813284315</v>
      </c>
      <c r="Q2749" s="62">
        <f t="shared" si="549"/>
        <v>0.11339769798514103</v>
      </c>
    </row>
    <row r="2750" spans="1:17">
      <c r="A2750" s="60" t="s">
        <v>498</v>
      </c>
      <c r="M2750" s="62">
        <f t="shared" ref="M2750:O2750" si="550">M2742+M2743</f>
        <v>0.81552313070148863</v>
      </c>
      <c r="N2750" s="62">
        <f t="shared" si="550"/>
        <v>0.80912577951374254</v>
      </c>
      <c r="O2750" s="62">
        <f t="shared" si="550"/>
        <v>0.83664039891138964</v>
      </c>
      <c r="P2750" s="62">
        <f t="shared" ref="P2750:Q2750" si="551">P2742+P2743</f>
        <v>0.83188946734321201</v>
      </c>
      <c r="Q2750" s="62">
        <f t="shared" si="551"/>
        <v>0.85833452285288536</v>
      </c>
    </row>
    <row r="2751" spans="1:17">
      <c r="A2751"/>
    </row>
    <row r="2752" spans="1:17">
      <c r="A2752" s="64" t="s">
        <v>491</v>
      </c>
      <c r="M2752" s="66">
        <v>4.2231729103616038</v>
      </c>
      <c r="N2752" s="66">
        <v>4.2425851131803682</v>
      </c>
      <c r="O2752" s="66">
        <v>4.345215423554583</v>
      </c>
      <c r="P2752" s="66">
        <v>4.3074463305286885</v>
      </c>
      <c r="Q2752" s="66">
        <v>4.4386810662003926</v>
      </c>
    </row>
    <row r="2753" spans="1:18">
      <c r="A2753"/>
    </row>
    <row r="2754" spans="1:18">
      <c r="A2754" s="51" t="s">
        <v>394</v>
      </c>
      <c r="B2754" s="51" t="s">
        <v>395</v>
      </c>
    </row>
    <row r="2755" spans="1:18">
      <c r="A2755" s="51" t="s">
        <v>396</v>
      </c>
      <c r="B2755" s="51" t="s">
        <v>397</v>
      </c>
    </row>
    <row r="2756" spans="1:18">
      <c r="A2756" s="48"/>
      <c r="B2756" s="49"/>
      <c r="C2756" s="49"/>
      <c r="D2756" s="49"/>
      <c r="M2756" s="49"/>
      <c r="N2756" s="49"/>
      <c r="O2756" s="49"/>
      <c r="P2756" s="49"/>
      <c r="Q2756" s="49"/>
      <c r="R2756" s="49"/>
    </row>
    <row r="2757" spans="1:18">
      <c r="A2757" s="202" t="s">
        <v>629</v>
      </c>
      <c r="M2757" s="1"/>
      <c r="N2757" s="1"/>
      <c r="O2757" s="1"/>
      <c r="P2757" s="1"/>
      <c r="Q2757" s="1"/>
      <c r="R2757" s="1"/>
    </row>
    <row r="2759" spans="1:18">
      <c r="M2759" s="3" t="s">
        <v>9</v>
      </c>
      <c r="N2759" s="4" t="s">
        <v>15</v>
      </c>
      <c r="O2759" s="4" t="s">
        <v>588</v>
      </c>
      <c r="P2759" s="4" t="s">
        <v>589</v>
      </c>
      <c r="Q2759" s="4">
        <v>2024</v>
      </c>
      <c r="R2759" s="4">
        <v>2025</v>
      </c>
    </row>
    <row r="2760" spans="1:18">
      <c r="A2760" s="15" t="s">
        <v>192</v>
      </c>
      <c r="M2760" s="5">
        <v>1.1731992011432315E-2</v>
      </c>
      <c r="N2760" s="6">
        <v>1.3308267571523194E-2</v>
      </c>
      <c r="O2760" s="6">
        <v>3.3516937775347151E-2</v>
      </c>
      <c r="P2760" s="6">
        <v>4.2747974600658829E-2</v>
      </c>
      <c r="Q2760" s="179">
        <v>1.8007179857822051E-2</v>
      </c>
      <c r="R2760" s="179">
        <v>3.1134386673516326E-2</v>
      </c>
    </row>
    <row r="2761" spans="1:18">
      <c r="A2761" s="16" t="s">
        <v>45</v>
      </c>
      <c r="M2761" s="7">
        <v>3.6108613243053728E-2</v>
      </c>
      <c r="N2761" s="8">
        <v>4.3409677806022763E-2</v>
      </c>
      <c r="O2761" s="8">
        <v>6.961974698313983E-2</v>
      </c>
      <c r="P2761" s="8">
        <v>5.1868088883430599E-2</v>
      </c>
      <c r="Q2761" s="180">
        <v>4.9130901854910786E-2</v>
      </c>
      <c r="R2761" s="180">
        <v>5.1758006477130698E-2</v>
      </c>
    </row>
    <row r="2762" spans="1:18">
      <c r="A2762" s="16" t="s">
        <v>12</v>
      </c>
      <c r="M2762" s="7">
        <v>0.24801438772001114</v>
      </c>
      <c r="N2762" s="8">
        <v>0.27261416667701938</v>
      </c>
      <c r="O2762" s="8">
        <v>0.21296479109790123</v>
      </c>
      <c r="P2762" s="8">
        <v>0.18002727729975304</v>
      </c>
      <c r="Q2762" s="180">
        <v>0.18074633150800307</v>
      </c>
      <c r="R2762" s="180">
        <v>0.18061443318187029</v>
      </c>
    </row>
    <row r="2763" spans="1:18">
      <c r="A2763" s="16" t="s">
        <v>46</v>
      </c>
      <c r="M2763" s="7">
        <v>0.34789143143930668</v>
      </c>
      <c r="N2763" s="8">
        <v>0.35121742309956117</v>
      </c>
      <c r="O2763" s="8">
        <v>0.30926975933373468</v>
      </c>
      <c r="P2763" s="8">
        <v>0.34323548713116059</v>
      </c>
      <c r="Q2763" s="180">
        <v>0.35356306540421395</v>
      </c>
      <c r="R2763" s="180">
        <v>0.32452671218960683</v>
      </c>
    </row>
    <row r="2764" spans="1:18">
      <c r="A2764" s="16" t="s">
        <v>193</v>
      </c>
      <c r="M2764" s="7">
        <v>0.35625357558619619</v>
      </c>
      <c r="N2764" s="8">
        <v>0.31945046484587342</v>
      </c>
      <c r="O2764" s="8">
        <v>0.374628764809877</v>
      </c>
      <c r="P2764" s="8">
        <v>0.3821211720849968</v>
      </c>
      <c r="Q2764" s="180">
        <v>0.39855252137505026</v>
      </c>
      <c r="R2764" s="180">
        <v>0.41196646147787591</v>
      </c>
    </row>
    <row r="2765" spans="1:18">
      <c r="A2765" s="17" t="s">
        <v>293</v>
      </c>
      <c r="M2765" s="9">
        <v>1</v>
      </c>
      <c r="N2765" s="10">
        <v>1</v>
      </c>
      <c r="O2765" s="10">
        <v>1</v>
      </c>
      <c r="P2765" s="10">
        <v>1</v>
      </c>
      <c r="Q2765" s="181">
        <v>1</v>
      </c>
      <c r="R2765" s="181">
        <v>1</v>
      </c>
    </row>
    <row r="2766" spans="1:18">
      <c r="A2766" s="30" t="s">
        <v>295</v>
      </c>
      <c r="M2766" s="29">
        <v>500.00039894996303</v>
      </c>
      <c r="N2766" s="28">
        <v>499.99983211899473</v>
      </c>
      <c r="O2766" s="28">
        <v>499.99999999999989</v>
      </c>
      <c r="P2766" s="28">
        <v>499.99999999999989</v>
      </c>
      <c r="Q2766" s="28">
        <v>499.99972602251944</v>
      </c>
      <c r="R2766" s="28">
        <v>500.000054064403</v>
      </c>
    </row>
    <row r="2767" spans="1:18">
      <c r="A2767" s="22" t="s">
        <v>294</v>
      </c>
      <c r="M2767" s="21">
        <v>640</v>
      </c>
      <c r="N2767" s="20">
        <v>607</v>
      </c>
      <c r="O2767" s="20">
        <v>812</v>
      </c>
      <c r="P2767" s="20">
        <v>816</v>
      </c>
      <c r="Q2767" s="27">
        <v>722</v>
      </c>
      <c r="R2767" s="27">
        <v>914</v>
      </c>
    </row>
    <row r="2768" spans="1:18">
      <c r="A2768"/>
    </row>
    <row r="2769" spans="1:18">
      <c r="A2769" s="61" t="s">
        <v>497</v>
      </c>
      <c r="M2769" s="62">
        <f t="shared" ref="M2769:O2769" si="552">M2760+M2761</f>
        <v>4.7840605254486045E-2</v>
      </c>
      <c r="N2769" s="62">
        <f t="shared" si="552"/>
        <v>5.6717945377545959E-2</v>
      </c>
      <c r="O2769" s="62">
        <f t="shared" si="552"/>
        <v>0.10313668475848697</v>
      </c>
      <c r="P2769" s="62">
        <f t="shared" ref="P2769:Q2769" si="553">P2760+P2761</f>
        <v>9.4616063484089435E-2</v>
      </c>
      <c r="Q2769" s="62">
        <f t="shared" si="553"/>
        <v>6.7138081712732833E-2</v>
      </c>
      <c r="R2769" s="62">
        <f t="shared" ref="R2769" si="554">R2760+R2761</f>
        <v>8.2892393150647031E-2</v>
      </c>
    </row>
    <row r="2770" spans="1:18">
      <c r="A2770" s="63" t="s">
        <v>489</v>
      </c>
      <c r="M2770" s="62">
        <f t="shared" ref="M2770:O2770" si="555">M2762</f>
        <v>0.24801438772001114</v>
      </c>
      <c r="N2770" s="62">
        <f t="shared" si="555"/>
        <v>0.27261416667701938</v>
      </c>
      <c r="O2770" s="62">
        <f t="shared" si="555"/>
        <v>0.21296479109790123</v>
      </c>
      <c r="P2770" s="62">
        <f t="shared" ref="P2770:Q2770" si="556">P2762</f>
        <v>0.18002727729975304</v>
      </c>
      <c r="Q2770" s="62">
        <f t="shared" si="556"/>
        <v>0.18074633150800307</v>
      </c>
      <c r="R2770" s="62">
        <f t="shared" ref="R2770" si="557">R2762</f>
        <v>0.18061443318187029</v>
      </c>
    </row>
    <row r="2771" spans="1:18">
      <c r="A2771" s="60" t="s">
        <v>498</v>
      </c>
      <c r="M2771" s="62">
        <f t="shared" ref="M2771:O2771" si="558">M2763+M2764</f>
        <v>0.70414500702550287</v>
      </c>
      <c r="N2771" s="62">
        <f t="shared" si="558"/>
        <v>0.67066788794543464</v>
      </c>
      <c r="O2771" s="62">
        <f t="shared" si="558"/>
        <v>0.68389852414361174</v>
      </c>
      <c r="P2771" s="62">
        <f t="shared" ref="P2771:Q2771" si="559">P2763+P2764</f>
        <v>0.72535665921615733</v>
      </c>
      <c r="Q2771" s="62">
        <f t="shared" si="559"/>
        <v>0.75211558677926416</v>
      </c>
      <c r="R2771" s="62">
        <f t="shared" ref="R2771" si="560">R2763+R2764</f>
        <v>0.73649317366748268</v>
      </c>
    </row>
    <row r="2772" spans="1:18">
      <c r="A2772"/>
    </row>
    <row r="2773" spans="1:18">
      <c r="A2773" s="64" t="s">
        <v>491</v>
      </c>
      <c r="M2773" s="66">
        <v>4.0008259853457862</v>
      </c>
      <c r="N2773" s="66">
        <v>3.9200921398422408</v>
      </c>
      <c r="O2773" s="66">
        <v>3.9218736664196547</v>
      </c>
      <c r="P2773" s="66">
        <v>3.970113793216405</v>
      </c>
      <c r="Q2773" s="66">
        <v>4.0655228465837601</v>
      </c>
      <c r="R2773" s="66">
        <v>4.034432855321195</v>
      </c>
    </row>
    <row r="2774" spans="1:18">
      <c r="A2774"/>
    </row>
    <row r="2775" spans="1:18">
      <c r="A2775" s="51" t="s">
        <v>394</v>
      </c>
      <c r="B2775" s="51" t="s">
        <v>395</v>
      </c>
    </row>
    <row r="2776" spans="1:18">
      <c r="A2776" s="51" t="s">
        <v>396</v>
      </c>
      <c r="B2776" s="51" t="s">
        <v>630</v>
      </c>
    </row>
    <row r="2777" spans="1:18">
      <c r="A2777" s="48"/>
      <c r="B2777" s="49"/>
      <c r="C2777" s="49"/>
      <c r="D2777" s="49"/>
      <c r="E2777" s="49"/>
      <c r="F2777" s="49"/>
      <c r="G2777" s="49"/>
      <c r="H2777" s="49"/>
      <c r="I2777" s="49"/>
      <c r="J2777" s="49"/>
      <c r="K2777" s="49"/>
      <c r="L2777" s="49"/>
      <c r="M2777" s="49"/>
      <c r="N2777" s="49"/>
      <c r="O2777" s="49"/>
      <c r="P2777" s="49"/>
      <c r="Q2777" s="49"/>
      <c r="R2777" s="49"/>
    </row>
    <row r="2778" spans="1:18">
      <c r="A2778" s="202" t="s">
        <v>632</v>
      </c>
      <c r="M2778" s="1"/>
      <c r="N2778" s="1"/>
      <c r="O2778" s="1"/>
      <c r="P2778" s="1"/>
      <c r="Q2778" s="1"/>
      <c r="R2778" s="1"/>
    </row>
    <row r="2780" spans="1:18">
      <c r="M2780" s="3" t="s">
        <v>9</v>
      </c>
      <c r="N2780" s="4" t="s">
        <v>15</v>
      </c>
      <c r="O2780" s="4" t="s">
        <v>588</v>
      </c>
      <c r="P2780" s="4" t="s">
        <v>589</v>
      </c>
      <c r="Q2780" s="4">
        <v>2024</v>
      </c>
      <c r="R2780" s="4">
        <v>2025</v>
      </c>
    </row>
    <row r="2781" spans="1:18">
      <c r="A2781" s="15" t="s">
        <v>192</v>
      </c>
      <c r="M2781" s="5">
        <v>2.8486600478260919E-3</v>
      </c>
      <c r="N2781" s="6">
        <v>4.0402256455782295E-3</v>
      </c>
      <c r="O2781" s="6">
        <v>1.4564788362821515E-2</v>
      </c>
      <c r="P2781" s="6">
        <v>1.6206941943447791E-2</v>
      </c>
      <c r="Q2781" s="179">
        <v>6.2729918603985323E-3</v>
      </c>
      <c r="R2781" s="179">
        <v>1.4897659887604475E-2</v>
      </c>
    </row>
    <row r="2782" spans="1:18">
      <c r="A2782" s="16" t="s">
        <v>45</v>
      </c>
      <c r="M2782" s="7">
        <v>7.5300947664987787E-3</v>
      </c>
      <c r="N2782" s="8">
        <v>3.9172359793291388E-2</v>
      </c>
      <c r="O2782" s="8">
        <v>2.5225860814475011E-2</v>
      </c>
      <c r="P2782" s="8">
        <v>2.2945157832045791E-2</v>
      </c>
      <c r="Q2782" s="180">
        <v>3.030178910133419E-2</v>
      </c>
      <c r="R2782" s="180">
        <v>3.9664450423005287E-2</v>
      </c>
    </row>
    <row r="2783" spans="1:18">
      <c r="A2783" s="16" t="s">
        <v>12</v>
      </c>
      <c r="M2783" s="7">
        <v>0.15140857151292117</v>
      </c>
      <c r="N2783" s="8">
        <v>0.17090124262204706</v>
      </c>
      <c r="O2783" s="8">
        <v>0.12133546620717323</v>
      </c>
      <c r="P2783" s="8">
        <v>0.13591809702455518</v>
      </c>
      <c r="Q2783" s="180">
        <v>0.11579418033152936</v>
      </c>
      <c r="R2783" s="180">
        <v>0.12059268415765155</v>
      </c>
    </row>
    <row r="2784" spans="1:18">
      <c r="A2784" s="16" t="s">
        <v>46</v>
      </c>
      <c r="M2784" s="7">
        <v>0.37753897538560488</v>
      </c>
      <c r="N2784" s="8">
        <v>0.34336764038802031</v>
      </c>
      <c r="O2784" s="8">
        <v>0.30634285763824132</v>
      </c>
      <c r="P2784" s="8">
        <v>0.33723631852913888</v>
      </c>
      <c r="Q2784" s="180">
        <v>0.30438942303872391</v>
      </c>
      <c r="R2784" s="180">
        <v>0.28995556014982748</v>
      </c>
    </row>
    <row r="2785" spans="1:18">
      <c r="A2785" s="16" t="s">
        <v>193</v>
      </c>
      <c r="M2785" s="7">
        <v>0.4606736982871491</v>
      </c>
      <c r="N2785" s="8">
        <v>0.44251853155106297</v>
      </c>
      <c r="O2785" s="8">
        <v>0.53253102697728882</v>
      </c>
      <c r="P2785" s="8">
        <v>0.48769348467081236</v>
      </c>
      <c r="Q2785" s="180">
        <v>0.54324161566801399</v>
      </c>
      <c r="R2785" s="180">
        <v>0.53488964538191131</v>
      </c>
    </row>
    <row r="2786" spans="1:18">
      <c r="A2786" s="17" t="s">
        <v>293</v>
      </c>
      <c r="M2786" s="9">
        <v>1</v>
      </c>
      <c r="N2786" s="10">
        <v>1</v>
      </c>
      <c r="O2786" s="10">
        <v>1</v>
      </c>
      <c r="P2786" s="10">
        <v>1</v>
      </c>
      <c r="Q2786" s="181">
        <v>1</v>
      </c>
      <c r="R2786" s="181">
        <v>1</v>
      </c>
    </row>
    <row r="2787" spans="1:18">
      <c r="A2787" s="30" t="s">
        <v>295</v>
      </c>
      <c r="M2787" s="29">
        <v>500.00039894996263</v>
      </c>
      <c r="N2787" s="28">
        <v>499.99983211899433</v>
      </c>
      <c r="O2787" s="28">
        <v>499.99999999999989</v>
      </c>
      <c r="P2787" s="28">
        <v>499.99999999999989</v>
      </c>
      <c r="Q2787" s="28">
        <v>499.99972602251944</v>
      </c>
      <c r="R2787" s="28">
        <v>500.000054064403</v>
      </c>
    </row>
    <row r="2788" spans="1:18">
      <c r="A2788" s="22" t="s">
        <v>294</v>
      </c>
      <c r="M2788" s="21">
        <v>640</v>
      </c>
      <c r="N2788" s="20">
        <v>607</v>
      </c>
      <c r="O2788" s="20">
        <v>812</v>
      </c>
      <c r="P2788" s="20">
        <v>816</v>
      </c>
      <c r="Q2788" s="27">
        <v>722</v>
      </c>
      <c r="R2788" s="27">
        <v>914</v>
      </c>
    </row>
    <row r="2789" spans="1:18">
      <c r="A2789"/>
    </row>
    <row r="2790" spans="1:18">
      <c r="A2790" s="61" t="s">
        <v>497</v>
      </c>
      <c r="M2790" s="62">
        <f t="shared" ref="M2790:O2790" si="561">M2781+M2782</f>
        <v>1.037875481432487E-2</v>
      </c>
      <c r="N2790" s="62">
        <f t="shared" si="561"/>
        <v>4.3212585438869619E-2</v>
      </c>
      <c r="O2790" s="62">
        <f t="shared" si="561"/>
        <v>3.9790649177296522E-2</v>
      </c>
      <c r="P2790" s="62">
        <f>P2781+P2786</f>
        <v>1.0162069419434479</v>
      </c>
      <c r="Q2790" s="62">
        <f>Q2781+Q2786</f>
        <v>1.0062729918603985</v>
      </c>
      <c r="R2790" s="62">
        <f>R2781+R2782</f>
        <v>5.4562110310609764E-2</v>
      </c>
    </row>
    <row r="2791" spans="1:18">
      <c r="A2791" s="63" t="s">
        <v>489</v>
      </c>
      <c r="M2791" s="62">
        <f t="shared" ref="M2791:O2791" si="562">M2783</f>
        <v>0.15140857151292117</v>
      </c>
      <c r="N2791" s="62">
        <f t="shared" si="562"/>
        <v>0.17090124262204706</v>
      </c>
      <c r="O2791" s="62">
        <f t="shared" si="562"/>
        <v>0.12133546620717323</v>
      </c>
      <c r="P2791" s="62">
        <f t="shared" ref="P2791:Q2791" si="563">P2783</f>
        <v>0.13591809702455518</v>
      </c>
      <c r="Q2791" s="62">
        <f t="shared" si="563"/>
        <v>0.11579418033152936</v>
      </c>
      <c r="R2791" s="62">
        <f t="shared" ref="R2791" si="564">R2783</f>
        <v>0.12059268415765155</v>
      </c>
    </row>
    <row r="2792" spans="1:18">
      <c r="A2792" s="60" t="s">
        <v>498</v>
      </c>
      <c r="M2792" s="62">
        <f t="shared" ref="M2792:O2792" si="565">M2784+M2785</f>
        <v>0.83821267367275398</v>
      </c>
      <c r="N2792" s="62">
        <f t="shared" si="565"/>
        <v>0.78588617193908328</v>
      </c>
      <c r="O2792" s="62">
        <f t="shared" si="565"/>
        <v>0.83887388461553014</v>
      </c>
      <c r="P2792" s="62">
        <f t="shared" ref="P2792:Q2792" si="566">P2784+P2785</f>
        <v>0.82492980319995124</v>
      </c>
      <c r="Q2792" s="62">
        <f t="shared" si="566"/>
        <v>0.84763103870673784</v>
      </c>
      <c r="R2792" s="62">
        <f t="shared" ref="R2792" si="567">R2784+R2785</f>
        <v>0.82484520553173879</v>
      </c>
    </row>
    <row r="2793" spans="1:18">
      <c r="A2793"/>
    </row>
    <row r="2794" spans="1:18">
      <c r="A2794" s="64" t="s">
        <v>491</v>
      </c>
      <c r="M2794" s="66">
        <v>4.2856589570977546</v>
      </c>
      <c r="N2794" s="66">
        <v>4.181151892405703</v>
      </c>
      <c r="O2794" s="66">
        <v>4.3170494740526975</v>
      </c>
      <c r="P2794" s="66">
        <v>4.2572642461518209</v>
      </c>
      <c r="Q2794" s="66">
        <v>4.3480248815526146</v>
      </c>
      <c r="R2794" s="66">
        <v>4.2902750807154373</v>
      </c>
    </row>
    <row r="2795" spans="1:18">
      <c r="A2795"/>
    </row>
    <row r="2796" spans="1:18">
      <c r="A2796" s="51" t="s">
        <v>394</v>
      </c>
      <c r="B2796" s="51" t="s">
        <v>395</v>
      </c>
    </row>
    <row r="2797" spans="1:18">
      <c r="A2797" s="51" t="s">
        <v>396</v>
      </c>
      <c r="B2797" s="51" t="s">
        <v>633</v>
      </c>
    </row>
    <row r="2798" spans="1:18">
      <c r="A2798" s="48"/>
      <c r="B2798" s="49"/>
      <c r="C2798" s="49"/>
      <c r="D2798" s="49"/>
      <c r="M2798" s="49"/>
      <c r="N2798" s="49"/>
      <c r="O2798" s="49"/>
      <c r="P2798" s="49"/>
      <c r="Q2798" s="49"/>
      <c r="R2798" s="49"/>
    </row>
    <row r="2799" spans="1:18">
      <c r="A2799" s="202" t="s">
        <v>634</v>
      </c>
      <c r="M2799" s="1"/>
      <c r="N2799" s="1"/>
      <c r="O2799" s="1"/>
      <c r="P2799" s="1"/>
      <c r="Q2799" s="1"/>
      <c r="R2799" s="1"/>
    </row>
    <row r="2801" spans="1:18">
      <c r="M2801" s="3" t="s">
        <v>9</v>
      </c>
      <c r="N2801" s="4" t="s">
        <v>15</v>
      </c>
      <c r="O2801" s="4" t="s">
        <v>588</v>
      </c>
      <c r="P2801" s="4" t="s">
        <v>589</v>
      </c>
      <c r="Q2801" s="4">
        <v>2024</v>
      </c>
      <c r="R2801" s="4">
        <v>2025</v>
      </c>
    </row>
    <row r="2802" spans="1:18">
      <c r="A2802" s="15" t="s">
        <v>192</v>
      </c>
      <c r="M2802" s="5">
        <v>5.496297348341294E-2</v>
      </c>
      <c r="N2802" s="6">
        <v>5.6219338622482094E-2</v>
      </c>
      <c r="O2802" s="6">
        <v>2.8325780727919518E-2</v>
      </c>
      <c r="P2802" s="6">
        <v>3.4246392369802189E-2</v>
      </c>
      <c r="Q2802" s="179">
        <v>2.7432010395807286E-2</v>
      </c>
      <c r="R2802" s="179">
        <v>3.1765101888134112E-2</v>
      </c>
    </row>
    <row r="2803" spans="1:18">
      <c r="A2803" s="16" t="s">
        <v>45</v>
      </c>
      <c r="M2803" s="7">
        <v>0.15104664439463797</v>
      </c>
      <c r="N2803" s="8">
        <v>0.13667952747524667</v>
      </c>
      <c r="O2803" s="8">
        <v>0.11300604928833595</v>
      </c>
      <c r="P2803" s="8">
        <v>0.12208737221547267</v>
      </c>
      <c r="Q2803" s="180">
        <v>0.10620194946044224</v>
      </c>
      <c r="R2803" s="180">
        <v>0.12165061620973799</v>
      </c>
    </row>
    <row r="2804" spans="1:18">
      <c r="A2804" s="16" t="s">
        <v>12</v>
      </c>
      <c r="M2804" s="7">
        <v>0.39575278207535164</v>
      </c>
      <c r="N2804" s="8">
        <v>0.3657962145506547</v>
      </c>
      <c r="O2804" s="8">
        <v>0.42442736403387149</v>
      </c>
      <c r="P2804" s="8">
        <v>0.41753621168519084</v>
      </c>
      <c r="Q2804" s="180">
        <v>0.36317420073190371</v>
      </c>
      <c r="R2804" s="180">
        <v>0.41739290465387385</v>
      </c>
    </row>
    <row r="2805" spans="1:18">
      <c r="A2805" s="16" t="s">
        <v>46</v>
      </c>
      <c r="M2805" s="7">
        <v>0.28664420314196781</v>
      </c>
      <c r="N2805" s="8">
        <v>0.35605676260174024</v>
      </c>
      <c r="O2805" s="8">
        <v>0.38249529389226145</v>
      </c>
      <c r="P2805" s="8">
        <v>0.35481208145282628</v>
      </c>
      <c r="Q2805" s="180">
        <v>0.40546662089413699</v>
      </c>
      <c r="R2805" s="180">
        <v>0.36695233931764859</v>
      </c>
    </row>
    <row r="2806" spans="1:18">
      <c r="A2806" s="16" t="s">
        <v>193</v>
      </c>
      <c r="M2806" s="7">
        <v>0.1115933969046297</v>
      </c>
      <c r="N2806" s="8">
        <v>8.5248156749876292E-2</v>
      </c>
      <c r="O2806" s="8">
        <v>5.1745512057611534E-2</v>
      </c>
      <c r="P2806" s="8">
        <v>7.1317942276708124E-2</v>
      </c>
      <c r="Q2806" s="180">
        <v>9.7725218517709891E-2</v>
      </c>
      <c r="R2806" s="180">
        <v>6.2239037930605437E-2</v>
      </c>
    </row>
    <row r="2807" spans="1:18">
      <c r="A2807" s="17" t="s">
        <v>293</v>
      </c>
      <c r="M2807" s="9">
        <v>1</v>
      </c>
      <c r="N2807" s="10">
        <v>1</v>
      </c>
      <c r="O2807" s="10">
        <v>1</v>
      </c>
      <c r="P2807" s="10">
        <v>1</v>
      </c>
      <c r="Q2807" s="181">
        <v>1</v>
      </c>
      <c r="R2807" s="181">
        <v>1</v>
      </c>
    </row>
    <row r="2808" spans="1:18">
      <c r="A2808" s="30" t="s">
        <v>295</v>
      </c>
      <c r="M2808" s="29">
        <v>500.00039894996308</v>
      </c>
      <c r="N2808" s="28">
        <v>499.99983211899445</v>
      </c>
      <c r="O2808" s="28">
        <v>499.99999999999989</v>
      </c>
      <c r="P2808" s="28">
        <v>499.99999999999989</v>
      </c>
      <c r="Q2808" s="28">
        <v>499.99972602251944</v>
      </c>
      <c r="R2808" s="28">
        <v>500.000054064403</v>
      </c>
    </row>
    <row r="2809" spans="1:18">
      <c r="A2809" s="22" t="s">
        <v>294</v>
      </c>
      <c r="M2809" s="21">
        <v>640</v>
      </c>
      <c r="N2809" s="20">
        <v>607</v>
      </c>
      <c r="O2809" s="20">
        <v>812</v>
      </c>
      <c r="P2809" s="20">
        <v>816</v>
      </c>
      <c r="Q2809" s="27">
        <v>722</v>
      </c>
      <c r="R2809" s="27">
        <v>914</v>
      </c>
    </row>
    <row r="2810" spans="1:18">
      <c r="A2810"/>
    </row>
    <row r="2811" spans="1:18">
      <c r="A2811" s="61" t="s">
        <v>497</v>
      </c>
      <c r="M2811" s="62">
        <f t="shared" ref="M2811:O2811" si="568">M2802+M2803</f>
        <v>0.20600961787805092</v>
      </c>
      <c r="N2811" s="62">
        <f t="shared" si="568"/>
        <v>0.19289886609772877</v>
      </c>
      <c r="O2811" s="62">
        <f t="shared" si="568"/>
        <v>0.14133183001625546</v>
      </c>
      <c r="P2811" s="62">
        <f t="shared" ref="P2811:Q2811" si="569">P2802+P2803</f>
        <v>0.15633376458527487</v>
      </c>
      <c r="Q2811" s="62">
        <f t="shared" si="569"/>
        <v>0.13363395985624954</v>
      </c>
      <c r="R2811" s="62">
        <f t="shared" ref="R2811" si="570">R2802+R2803</f>
        <v>0.15341571809787211</v>
      </c>
    </row>
    <row r="2812" spans="1:18">
      <c r="A2812" s="63" t="s">
        <v>489</v>
      </c>
      <c r="M2812" s="62">
        <f t="shared" ref="M2812:O2812" si="571">M2804</f>
        <v>0.39575278207535164</v>
      </c>
      <c r="N2812" s="62">
        <f t="shared" si="571"/>
        <v>0.3657962145506547</v>
      </c>
      <c r="O2812" s="62">
        <f t="shared" si="571"/>
        <v>0.42442736403387149</v>
      </c>
      <c r="P2812" s="62">
        <f t="shared" ref="P2812:Q2812" si="572">P2804</f>
        <v>0.41753621168519084</v>
      </c>
      <c r="Q2812" s="62">
        <f t="shared" si="572"/>
        <v>0.36317420073190371</v>
      </c>
      <c r="R2812" s="62">
        <f t="shared" ref="R2812" si="573">R2804</f>
        <v>0.41739290465387385</v>
      </c>
    </row>
    <row r="2813" spans="1:18">
      <c r="A2813" s="60" t="s">
        <v>498</v>
      </c>
      <c r="M2813" s="62">
        <f t="shared" ref="M2813:O2813" si="574">M2805+M2806</f>
        <v>0.39823760004659753</v>
      </c>
      <c r="N2813" s="62">
        <f t="shared" si="574"/>
        <v>0.44130491935161653</v>
      </c>
      <c r="O2813" s="62">
        <f t="shared" si="574"/>
        <v>0.43424080594987297</v>
      </c>
      <c r="P2813" s="62">
        <f t="shared" ref="P2813:Q2813" si="575">P2805+P2806</f>
        <v>0.4261300237295344</v>
      </c>
      <c r="Q2813" s="62">
        <f t="shared" si="575"/>
        <v>0.50319183941184686</v>
      </c>
      <c r="R2813" s="62">
        <f t="shared" ref="R2813" si="576">R2805+R2806</f>
        <v>0.42919137724825401</v>
      </c>
    </row>
    <row r="2814" spans="1:18">
      <c r="A2814"/>
    </row>
    <row r="2815" spans="1:18">
      <c r="A2815" s="64" t="s">
        <v>491</v>
      </c>
      <c r="M2815" s="66">
        <v>3.2488584055897642</v>
      </c>
      <c r="N2815" s="66">
        <v>3.2774348713812826</v>
      </c>
      <c r="O2815" s="66">
        <v>3.316328707263311</v>
      </c>
      <c r="P2815" s="66">
        <v>3.3068678090511678</v>
      </c>
      <c r="Q2815" s="66">
        <v>3.439851087677499</v>
      </c>
      <c r="R2815" s="66">
        <v>3.3062495951928548</v>
      </c>
    </row>
    <row r="2816" spans="1:18">
      <c r="A2816"/>
    </row>
    <row r="2817" spans="1:18">
      <c r="A2817" s="51" t="s">
        <v>394</v>
      </c>
      <c r="B2817" s="51" t="s">
        <v>395</v>
      </c>
    </row>
    <row r="2818" spans="1:18">
      <c r="A2818" s="51" t="s">
        <v>396</v>
      </c>
      <c r="B2818" s="51" t="s">
        <v>635</v>
      </c>
    </row>
    <row r="2819" spans="1:18">
      <c r="A2819" s="48"/>
      <c r="B2819" s="49"/>
      <c r="C2819" s="49"/>
      <c r="D2819" s="49"/>
      <c r="M2819" s="49"/>
      <c r="N2819" s="49"/>
      <c r="O2819" s="49"/>
      <c r="P2819" s="49"/>
      <c r="Q2819" s="49"/>
      <c r="R2819" s="49"/>
    </row>
    <row r="2820" spans="1:18">
      <c r="A2820" s="202" t="s">
        <v>636</v>
      </c>
      <c r="M2820" s="1"/>
      <c r="N2820" s="1"/>
      <c r="O2820" s="1"/>
      <c r="P2820" s="1"/>
      <c r="Q2820" s="1"/>
      <c r="R2820" s="1"/>
    </row>
    <row r="2822" spans="1:18">
      <c r="M2822" s="3" t="s">
        <v>9</v>
      </c>
      <c r="N2822" s="4" t="s">
        <v>15</v>
      </c>
      <c r="O2822" s="4" t="s">
        <v>588</v>
      </c>
      <c r="P2822" s="4" t="s">
        <v>589</v>
      </c>
      <c r="Q2822" s="4">
        <v>2024</v>
      </c>
      <c r="R2822" s="4">
        <v>2025</v>
      </c>
    </row>
    <row r="2823" spans="1:18">
      <c r="A2823" s="15" t="s">
        <v>192</v>
      </c>
      <c r="M2823" s="5">
        <v>6.4891234358181865E-2</v>
      </c>
      <c r="N2823" s="6">
        <v>8.2061606306149795E-2</v>
      </c>
      <c r="O2823" s="6">
        <v>5.8618621082654469E-2</v>
      </c>
      <c r="P2823" s="6">
        <v>6.4103588465011879E-2</v>
      </c>
      <c r="Q2823" s="179">
        <v>4.3032570734860089E-2</v>
      </c>
      <c r="R2823" s="179">
        <v>5.4755336452993096E-2</v>
      </c>
    </row>
    <row r="2824" spans="1:18">
      <c r="A2824" s="16" t="s">
        <v>45</v>
      </c>
      <c r="M2824" s="7">
        <v>0.18177374608131736</v>
      </c>
      <c r="N2824" s="8">
        <v>0.20740513292990403</v>
      </c>
      <c r="O2824" s="8">
        <v>0.23546436343642749</v>
      </c>
      <c r="P2824" s="8">
        <v>0.18482177706664005</v>
      </c>
      <c r="Q2824" s="180">
        <v>0.16841898193747668</v>
      </c>
      <c r="R2824" s="180">
        <v>0.17389303965266453</v>
      </c>
    </row>
    <row r="2825" spans="1:18">
      <c r="A2825" s="16" t="s">
        <v>12</v>
      </c>
      <c r="M2825" s="7">
        <v>0.42558304495923088</v>
      </c>
      <c r="N2825" s="8">
        <v>0.37712969718621259</v>
      </c>
      <c r="O2825" s="8">
        <v>0.41243062024405958</v>
      </c>
      <c r="P2825" s="8">
        <v>0.44536991226563399</v>
      </c>
      <c r="Q2825" s="180">
        <v>0.43197601161445981</v>
      </c>
      <c r="R2825" s="180">
        <v>0.45398401056374971</v>
      </c>
    </row>
    <row r="2826" spans="1:18">
      <c r="A2826" s="16" t="s">
        <v>46</v>
      </c>
      <c r="M2826" s="7">
        <v>0.27632640783345619</v>
      </c>
      <c r="N2826" s="8">
        <v>0.26083042703234327</v>
      </c>
      <c r="O2826" s="8">
        <v>0.25571848409667092</v>
      </c>
      <c r="P2826" s="8">
        <v>0.26355896114175442</v>
      </c>
      <c r="Q2826" s="180">
        <v>0.30702864956699188</v>
      </c>
      <c r="R2826" s="180">
        <v>0.27830143948610281</v>
      </c>
    </row>
    <row r="2827" spans="1:18">
      <c r="A2827" s="16" t="s">
        <v>193</v>
      </c>
      <c r="M2827" s="7">
        <v>5.1425566767813777E-2</v>
      </c>
      <c r="N2827" s="8">
        <v>7.2573136545390451E-2</v>
      </c>
      <c r="O2827" s="8">
        <v>3.7767911140187613E-2</v>
      </c>
      <c r="P2827" s="8">
        <v>4.2145761060959595E-2</v>
      </c>
      <c r="Q2827" s="180">
        <v>4.9543786146211473E-2</v>
      </c>
      <c r="R2827" s="180">
        <v>3.906617384448987E-2</v>
      </c>
    </row>
    <row r="2828" spans="1:18">
      <c r="A2828" s="17" t="s">
        <v>293</v>
      </c>
      <c r="M2828" s="9">
        <v>1</v>
      </c>
      <c r="N2828" s="10">
        <v>1</v>
      </c>
      <c r="O2828" s="10">
        <v>1</v>
      </c>
      <c r="P2828" s="10">
        <v>1</v>
      </c>
      <c r="Q2828" s="181">
        <v>1</v>
      </c>
      <c r="R2828" s="181">
        <v>1</v>
      </c>
    </row>
    <row r="2829" spans="1:18">
      <c r="A2829" s="30" t="s">
        <v>295</v>
      </c>
      <c r="M2829" s="29">
        <v>500.00039894996308</v>
      </c>
      <c r="N2829" s="28">
        <v>499.99983211899473</v>
      </c>
      <c r="O2829" s="28">
        <v>499.99999999999989</v>
      </c>
      <c r="P2829" s="28">
        <v>499.99999999999989</v>
      </c>
      <c r="Q2829" s="28">
        <v>499.99972602251944</v>
      </c>
      <c r="R2829" s="28">
        <v>500.000054064403</v>
      </c>
    </row>
    <row r="2830" spans="1:18">
      <c r="A2830" s="22" t="s">
        <v>294</v>
      </c>
      <c r="M2830" s="21">
        <v>640</v>
      </c>
      <c r="N2830" s="20">
        <v>607</v>
      </c>
      <c r="O2830" s="20">
        <v>812</v>
      </c>
      <c r="P2830" s="20">
        <v>816</v>
      </c>
      <c r="Q2830" s="27">
        <v>722</v>
      </c>
      <c r="R2830" s="27">
        <v>914</v>
      </c>
    </row>
    <row r="2831" spans="1:18">
      <c r="A2831"/>
    </row>
    <row r="2832" spans="1:18">
      <c r="A2832" s="61" t="s">
        <v>497</v>
      </c>
      <c r="M2832" s="62">
        <f t="shared" ref="M2832:O2832" si="577">M2823+M2824</f>
        <v>0.24666498043949922</v>
      </c>
      <c r="N2832" s="62">
        <f t="shared" si="577"/>
        <v>0.28946673923605382</v>
      </c>
      <c r="O2832" s="62">
        <f t="shared" si="577"/>
        <v>0.29408298451908194</v>
      </c>
      <c r="P2832" s="62">
        <f t="shared" ref="P2832:Q2832" si="578">P2823+P2824</f>
        <v>0.24892536553165193</v>
      </c>
      <c r="Q2832" s="62">
        <f t="shared" si="578"/>
        <v>0.21145155267233676</v>
      </c>
      <c r="R2832" s="62">
        <f t="shared" ref="R2832" si="579">R2823+R2824</f>
        <v>0.22864837610565764</v>
      </c>
    </row>
    <row r="2833" spans="1:18">
      <c r="A2833" s="63" t="s">
        <v>489</v>
      </c>
      <c r="M2833" s="62">
        <f t="shared" ref="M2833:O2833" si="580">M2825</f>
        <v>0.42558304495923088</v>
      </c>
      <c r="N2833" s="62">
        <f t="shared" si="580"/>
        <v>0.37712969718621259</v>
      </c>
      <c r="O2833" s="62">
        <f t="shared" si="580"/>
        <v>0.41243062024405958</v>
      </c>
      <c r="P2833" s="62">
        <f t="shared" ref="P2833:Q2833" si="581">P2825</f>
        <v>0.44536991226563399</v>
      </c>
      <c r="Q2833" s="62">
        <f t="shared" si="581"/>
        <v>0.43197601161445981</v>
      </c>
      <c r="R2833" s="62">
        <f t="shared" ref="R2833" si="582">R2825</f>
        <v>0.45398401056374971</v>
      </c>
    </row>
    <row r="2834" spans="1:18">
      <c r="A2834" s="60" t="s">
        <v>498</v>
      </c>
      <c r="M2834" s="62">
        <f t="shared" ref="M2834:O2834" si="583">M2826+M2827</f>
        <v>0.32775197460126998</v>
      </c>
      <c r="N2834" s="62">
        <f t="shared" si="583"/>
        <v>0.33340356357773371</v>
      </c>
      <c r="O2834" s="62">
        <f t="shared" si="583"/>
        <v>0.29348639523685854</v>
      </c>
      <c r="P2834" s="62">
        <f t="shared" ref="P2834:Q2834" si="584">P2826+P2827</f>
        <v>0.305704722202714</v>
      </c>
      <c r="Q2834" s="62">
        <f t="shared" si="584"/>
        <v>0.35657243571320335</v>
      </c>
      <c r="R2834" s="62">
        <f t="shared" ref="R2834" si="585">R2826+R2827</f>
        <v>0.31736761333059266</v>
      </c>
    </row>
    <row r="2835" spans="1:18">
      <c r="A2835"/>
    </row>
    <row r="2836" spans="1:18">
      <c r="A2836" s="64" t="s">
        <v>491</v>
      </c>
      <c r="M2836" s="66">
        <v>3.0676213265713996</v>
      </c>
      <c r="N2836" s="66">
        <v>3.0344483545809156</v>
      </c>
      <c r="O2836" s="66">
        <v>2.9785527007753072</v>
      </c>
      <c r="P2836" s="66">
        <v>3.0348215292670138</v>
      </c>
      <c r="Q2836" s="66">
        <v>3.1516320984522177</v>
      </c>
      <c r="R2836" s="66">
        <v>3.0730300746164341</v>
      </c>
    </row>
    <row r="2837" spans="1:18">
      <c r="A2837"/>
    </row>
    <row r="2838" spans="1:18">
      <c r="A2838" s="51" t="s">
        <v>394</v>
      </c>
      <c r="B2838" s="51" t="s">
        <v>395</v>
      </c>
    </row>
    <row r="2839" spans="1:18">
      <c r="A2839" s="51" t="s">
        <v>396</v>
      </c>
      <c r="B2839" s="51" t="s">
        <v>637</v>
      </c>
    </row>
    <row r="2840" spans="1:18">
      <c r="A2840" s="48"/>
      <c r="B2840" s="49"/>
      <c r="C2840" s="49"/>
      <c r="D2840" s="49"/>
      <c r="M2840" s="49"/>
      <c r="N2840" s="49"/>
      <c r="O2840" s="49"/>
      <c r="P2840" s="49"/>
      <c r="Q2840" s="49"/>
      <c r="R2840" s="49"/>
    </row>
    <row r="2841" spans="1:18">
      <c r="A2841" s="202" t="s">
        <v>638</v>
      </c>
      <c r="M2841" s="1"/>
      <c r="N2841" s="1"/>
      <c r="O2841" s="1"/>
      <c r="P2841" s="1"/>
      <c r="Q2841" s="1"/>
      <c r="R2841" s="1"/>
    </row>
    <row r="2843" spans="1:18">
      <c r="M2843" s="3" t="s">
        <v>9</v>
      </c>
      <c r="N2843" s="4" t="s">
        <v>15</v>
      </c>
      <c r="O2843" s="4" t="s">
        <v>588</v>
      </c>
      <c r="P2843" s="4" t="s">
        <v>589</v>
      </c>
      <c r="Q2843" s="4">
        <v>2024</v>
      </c>
      <c r="R2843" s="4">
        <v>2025</v>
      </c>
    </row>
    <row r="2844" spans="1:18">
      <c r="A2844" s="15" t="s">
        <v>192</v>
      </c>
      <c r="M2844" s="5">
        <v>8.9933941917719154E-2</v>
      </c>
      <c r="N2844" s="6">
        <v>8.4209644498419986E-2</v>
      </c>
      <c r="O2844" s="6">
        <v>6.8387495850065858E-2</v>
      </c>
      <c r="P2844" s="6">
        <v>7.8719656784215983E-2</v>
      </c>
      <c r="Q2844" s="179">
        <v>4.9428578551989892E-2</v>
      </c>
      <c r="R2844" s="179">
        <v>0.10186272380090862</v>
      </c>
    </row>
    <row r="2845" spans="1:18">
      <c r="A2845" s="16" t="s">
        <v>45</v>
      </c>
      <c r="M2845" s="7">
        <v>0.193211472834322</v>
      </c>
      <c r="N2845" s="8">
        <v>0.15214775279446424</v>
      </c>
      <c r="O2845" s="8">
        <v>0.16446999464827908</v>
      </c>
      <c r="P2845" s="8">
        <v>0.1532136650496029</v>
      </c>
      <c r="Q2845" s="180">
        <v>0.13490288725847849</v>
      </c>
      <c r="R2845" s="180">
        <v>0.22960455896916934</v>
      </c>
    </row>
    <row r="2846" spans="1:18">
      <c r="A2846" s="16" t="s">
        <v>12</v>
      </c>
      <c r="M2846" s="7">
        <v>0.36032605356617042</v>
      </c>
      <c r="N2846" s="8">
        <v>0.33804715376125782</v>
      </c>
      <c r="O2846" s="8">
        <v>0.33678331904132042</v>
      </c>
      <c r="P2846" s="8">
        <v>0.33751518377122758</v>
      </c>
      <c r="Q2846" s="180">
        <v>0.33747345499218734</v>
      </c>
      <c r="R2846" s="180">
        <v>0.4364714722199301</v>
      </c>
    </row>
    <row r="2847" spans="1:18">
      <c r="A2847" s="16" t="s">
        <v>46</v>
      </c>
      <c r="M2847" s="7">
        <v>0.29064423186634242</v>
      </c>
      <c r="N2847" s="8">
        <v>0.31957117132967522</v>
      </c>
      <c r="O2847" s="8">
        <v>0.33476241253086575</v>
      </c>
      <c r="P2847" s="8">
        <v>0.33810555127983638</v>
      </c>
      <c r="Q2847" s="180">
        <v>0.37624553656190396</v>
      </c>
      <c r="R2847" s="180">
        <v>0.18343713516671478</v>
      </c>
    </row>
    <row r="2848" spans="1:18">
      <c r="A2848" s="16" t="s">
        <v>193</v>
      </c>
      <c r="M2848" s="7">
        <v>6.5884299815445982E-2</v>
      </c>
      <c r="N2848" s="8">
        <v>0.10602427761618284</v>
      </c>
      <c r="O2848" s="8">
        <v>9.5596777929468871E-2</v>
      </c>
      <c r="P2848" s="8">
        <v>9.244594311511703E-2</v>
      </c>
      <c r="Q2848" s="180">
        <v>0.10194954263544025</v>
      </c>
      <c r="R2848" s="180">
        <v>4.86241098432771E-2</v>
      </c>
    </row>
    <row r="2849" spans="1:18">
      <c r="A2849" s="17" t="s">
        <v>293</v>
      </c>
      <c r="M2849" s="9">
        <v>1</v>
      </c>
      <c r="N2849" s="10">
        <v>1</v>
      </c>
      <c r="O2849" s="10">
        <v>1</v>
      </c>
      <c r="P2849" s="10">
        <v>1</v>
      </c>
      <c r="Q2849" s="181">
        <v>1</v>
      </c>
      <c r="R2849" s="181">
        <v>1</v>
      </c>
    </row>
    <row r="2850" spans="1:18">
      <c r="A2850" s="30" t="s">
        <v>295</v>
      </c>
      <c r="M2850" s="29">
        <v>500.00039894996331</v>
      </c>
      <c r="N2850" s="28">
        <v>499.99983211899439</v>
      </c>
      <c r="O2850" s="28">
        <v>499.99999999999989</v>
      </c>
      <c r="P2850" s="28">
        <v>499.99999999999989</v>
      </c>
      <c r="Q2850" s="28">
        <v>499.99972602251944</v>
      </c>
      <c r="R2850" s="28">
        <v>500.000054064403</v>
      </c>
    </row>
    <row r="2851" spans="1:18">
      <c r="A2851" s="22" t="s">
        <v>294</v>
      </c>
      <c r="M2851" s="21">
        <v>640</v>
      </c>
      <c r="N2851" s="20">
        <v>607</v>
      </c>
      <c r="O2851" s="20">
        <v>812</v>
      </c>
      <c r="P2851" s="20">
        <v>816</v>
      </c>
      <c r="Q2851" s="27">
        <v>722</v>
      </c>
      <c r="R2851" s="27">
        <v>914</v>
      </c>
    </row>
    <row r="2852" spans="1:18">
      <c r="A2852"/>
    </row>
    <row r="2853" spans="1:18">
      <c r="A2853" s="61" t="s">
        <v>497</v>
      </c>
      <c r="M2853" s="62">
        <f t="shared" ref="M2853:O2853" si="586">M2844+M2845</f>
        <v>0.28314541475204114</v>
      </c>
      <c r="N2853" s="62">
        <f t="shared" si="586"/>
        <v>0.23635739729288424</v>
      </c>
      <c r="O2853" s="62">
        <f t="shared" si="586"/>
        <v>0.23285749049834492</v>
      </c>
      <c r="P2853" s="62">
        <f t="shared" ref="P2853:Q2853" si="587">P2844+P2845</f>
        <v>0.23193332183381887</v>
      </c>
      <c r="Q2853" s="62">
        <f t="shared" si="587"/>
        <v>0.18433146581046839</v>
      </c>
      <c r="R2853" s="62">
        <f t="shared" ref="R2853" si="588">R2844+R2845</f>
        <v>0.33146728277007798</v>
      </c>
    </row>
    <row r="2854" spans="1:18">
      <c r="A2854" s="63" t="s">
        <v>489</v>
      </c>
      <c r="M2854" s="62">
        <f t="shared" ref="M2854:O2854" si="589">M2846</f>
        <v>0.36032605356617042</v>
      </c>
      <c r="N2854" s="62">
        <f t="shared" si="589"/>
        <v>0.33804715376125782</v>
      </c>
      <c r="O2854" s="62">
        <f t="shared" si="589"/>
        <v>0.33678331904132042</v>
      </c>
      <c r="P2854" s="62">
        <f t="shared" ref="P2854:Q2854" si="590">P2846</f>
        <v>0.33751518377122758</v>
      </c>
      <c r="Q2854" s="62">
        <f t="shared" si="590"/>
        <v>0.33747345499218734</v>
      </c>
      <c r="R2854" s="62">
        <f t="shared" ref="R2854" si="591">R2846</f>
        <v>0.4364714722199301</v>
      </c>
    </row>
    <row r="2855" spans="1:18">
      <c r="A2855" s="60" t="s">
        <v>498</v>
      </c>
      <c r="M2855" s="62">
        <f t="shared" ref="M2855:O2855" si="592">M2847+M2848</f>
        <v>0.35652853168178839</v>
      </c>
      <c r="N2855" s="62">
        <f t="shared" si="592"/>
        <v>0.42559544894585805</v>
      </c>
      <c r="O2855" s="62">
        <f t="shared" si="592"/>
        <v>0.43035919046033461</v>
      </c>
      <c r="P2855" s="62">
        <f t="shared" ref="P2855:Q2855" si="593">P2847+P2848</f>
        <v>0.43055149439495344</v>
      </c>
      <c r="Q2855" s="62">
        <f t="shared" si="593"/>
        <v>0.47819507919734422</v>
      </c>
      <c r="R2855" s="62">
        <f t="shared" ref="R2855" si="594">R2847+R2848</f>
        <v>0.23206124500999187</v>
      </c>
    </row>
    <row r="2856" spans="1:18">
      <c r="A2856"/>
    </row>
    <row r="2857" spans="1:18">
      <c r="A2857" s="64" t="s">
        <v>491</v>
      </c>
      <c r="M2857" s="66">
        <v>3.0493334748274772</v>
      </c>
      <c r="N2857" s="66">
        <v>3.2110526847707392</v>
      </c>
      <c r="O2857" s="66">
        <v>3.2247109820413931</v>
      </c>
      <c r="P2857" s="66">
        <v>3.2123444588920362</v>
      </c>
      <c r="Q2857" s="66">
        <v>3.3463845774703249</v>
      </c>
      <c r="R2857" s="66">
        <v>2.8473553482822851</v>
      </c>
    </row>
    <row r="2858" spans="1:18">
      <c r="A2858"/>
    </row>
    <row r="2859" spans="1:18">
      <c r="A2859" s="51" t="s">
        <v>394</v>
      </c>
      <c r="B2859" s="51" t="s">
        <v>395</v>
      </c>
    </row>
    <row r="2860" spans="1:18">
      <c r="A2860" s="51" t="s">
        <v>396</v>
      </c>
      <c r="B2860" s="51" t="s">
        <v>639</v>
      </c>
    </row>
    <row r="2861" spans="1:18">
      <c r="A2861" s="48"/>
      <c r="B2861" s="49"/>
      <c r="C2861" s="49"/>
      <c r="D2861" s="49"/>
      <c r="M2861" s="49"/>
      <c r="N2861" s="49"/>
      <c r="O2861" s="49"/>
      <c r="P2861" s="49"/>
      <c r="Q2861" s="49"/>
      <c r="R2861" s="49"/>
    </row>
    <row r="2862" spans="1:18">
      <c r="A2862" s="18" t="s">
        <v>356</v>
      </c>
      <c r="M2862" s="1"/>
      <c r="N2862" s="1"/>
      <c r="O2862" s="1"/>
      <c r="P2862" s="1"/>
      <c r="Q2862" s="1"/>
      <c r="R2862" s="1"/>
    </row>
    <row r="2864" spans="1:18">
      <c r="M2864" s="3" t="s">
        <v>9</v>
      </c>
      <c r="N2864" s="4" t="s">
        <v>15</v>
      </c>
      <c r="O2864" s="4" t="s">
        <v>588</v>
      </c>
      <c r="P2864" s="4" t="s">
        <v>589</v>
      </c>
      <c r="Q2864" s="4">
        <v>2024</v>
      </c>
    </row>
    <row r="2865" spans="1:17">
      <c r="A2865" s="15" t="s">
        <v>192</v>
      </c>
      <c r="M2865" s="5">
        <v>5.2213093367781356E-2</v>
      </c>
      <c r="N2865" s="6">
        <v>6.71025642489219E-2</v>
      </c>
      <c r="O2865" s="6">
        <v>7.207374849646922E-2</v>
      </c>
      <c r="P2865" s="6">
        <v>8.5158337315251784E-2</v>
      </c>
      <c r="Q2865" s="179">
        <v>5.1552453154619607E-2</v>
      </c>
    </row>
    <row r="2866" spans="1:17">
      <c r="A2866" s="16" t="s">
        <v>45</v>
      </c>
      <c r="M2866" s="7">
        <v>0.14307547090021414</v>
      </c>
      <c r="N2866" s="8">
        <v>0.13155092890270587</v>
      </c>
      <c r="O2866" s="8">
        <v>0.17566001199772063</v>
      </c>
      <c r="P2866" s="8">
        <v>0.15250217791699164</v>
      </c>
      <c r="Q2866" s="180">
        <v>0.15139072415849839</v>
      </c>
    </row>
    <row r="2867" spans="1:17">
      <c r="A2867" s="16" t="s">
        <v>12</v>
      </c>
      <c r="M2867" s="7">
        <v>0.3743515272989269</v>
      </c>
      <c r="N2867" s="8">
        <v>0.4061034503251687</v>
      </c>
      <c r="O2867" s="8">
        <v>0.366867609561009</v>
      </c>
      <c r="P2867" s="8">
        <v>0.36052815408737016</v>
      </c>
      <c r="Q2867" s="180">
        <v>0.3710257147185988</v>
      </c>
    </row>
    <row r="2868" spans="1:17">
      <c r="A2868" s="16" t="s">
        <v>46</v>
      </c>
      <c r="M2868" s="7">
        <v>0.30457507474321593</v>
      </c>
      <c r="N2868" s="8">
        <v>0.30481425807146983</v>
      </c>
      <c r="O2868" s="8">
        <v>0.29278931619219728</v>
      </c>
      <c r="P2868" s="8">
        <v>0.30974832865193486</v>
      </c>
      <c r="Q2868" s="180">
        <v>0.32426485636859625</v>
      </c>
    </row>
    <row r="2869" spans="1:17">
      <c r="A2869" s="16" t="s">
        <v>193</v>
      </c>
      <c r="M2869" s="7">
        <v>0.12578483368986151</v>
      </c>
      <c r="N2869" s="8">
        <v>9.0428798451733627E-2</v>
      </c>
      <c r="O2869" s="8">
        <v>9.2609313752603922E-2</v>
      </c>
      <c r="P2869" s="8">
        <v>9.2063002028451565E-2</v>
      </c>
      <c r="Q2869" s="180">
        <v>0.101766251599687</v>
      </c>
    </row>
    <row r="2870" spans="1:17">
      <c r="A2870" s="17" t="s">
        <v>293</v>
      </c>
      <c r="M2870" s="9">
        <v>1</v>
      </c>
      <c r="N2870" s="10">
        <v>1</v>
      </c>
      <c r="O2870" s="10">
        <v>1</v>
      </c>
      <c r="P2870" s="10">
        <v>1</v>
      </c>
      <c r="Q2870" s="181">
        <v>1</v>
      </c>
    </row>
    <row r="2871" spans="1:17">
      <c r="A2871" s="30" t="s">
        <v>295</v>
      </c>
      <c r="M2871" s="29">
        <v>500.0003989499632</v>
      </c>
      <c r="N2871" s="28">
        <v>499.99983211899439</v>
      </c>
      <c r="O2871" s="28">
        <v>499.99999999999989</v>
      </c>
      <c r="P2871" s="28">
        <v>499.99999999999989</v>
      </c>
      <c r="Q2871" s="28">
        <v>499.99972602251944</v>
      </c>
    </row>
    <row r="2872" spans="1:17">
      <c r="A2872" s="22" t="s">
        <v>294</v>
      </c>
      <c r="M2872" s="21">
        <v>640</v>
      </c>
      <c r="N2872" s="20">
        <v>607</v>
      </c>
      <c r="O2872" s="20">
        <v>812</v>
      </c>
      <c r="P2872" s="20">
        <v>816</v>
      </c>
      <c r="Q2872" s="27">
        <v>722</v>
      </c>
    </row>
    <row r="2873" spans="1:17">
      <c r="A2873"/>
    </row>
    <row r="2874" spans="1:17">
      <c r="A2874" s="61" t="s">
        <v>497</v>
      </c>
      <c r="M2874" s="62">
        <f t="shared" ref="M2874:O2874" si="595">M2865+M2866</f>
        <v>0.19528856426799548</v>
      </c>
      <c r="N2874" s="62">
        <f t="shared" si="595"/>
        <v>0.19865349315162778</v>
      </c>
      <c r="O2874" s="62">
        <f t="shared" si="595"/>
        <v>0.24773376049418985</v>
      </c>
      <c r="P2874" s="62">
        <f t="shared" ref="P2874:Q2874" si="596">P2865+P2866</f>
        <v>0.23766051523224341</v>
      </c>
      <c r="Q2874" s="62">
        <f t="shared" si="596"/>
        <v>0.20294317731311801</v>
      </c>
    </row>
    <row r="2875" spans="1:17">
      <c r="A2875" s="63" t="s">
        <v>489</v>
      </c>
      <c r="M2875" s="62">
        <f t="shared" ref="M2875:O2875" si="597">M2867</f>
        <v>0.3743515272989269</v>
      </c>
      <c r="N2875" s="62">
        <f t="shared" si="597"/>
        <v>0.4061034503251687</v>
      </c>
      <c r="O2875" s="62">
        <f t="shared" si="597"/>
        <v>0.366867609561009</v>
      </c>
      <c r="P2875" s="62">
        <f t="shared" ref="P2875:Q2875" si="598">P2867</f>
        <v>0.36052815408737016</v>
      </c>
      <c r="Q2875" s="62">
        <f t="shared" si="598"/>
        <v>0.3710257147185988</v>
      </c>
    </row>
    <row r="2876" spans="1:17">
      <c r="A2876" s="60" t="s">
        <v>498</v>
      </c>
      <c r="M2876" s="62">
        <f t="shared" ref="M2876:O2876" si="599">M2868+M2869</f>
        <v>0.43035990843307748</v>
      </c>
      <c r="N2876" s="62">
        <f t="shared" si="599"/>
        <v>0.39524305652320346</v>
      </c>
      <c r="O2876" s="62">
        <f t="shared" si="599"/>
        <v>0.38539862994480123</v>
      </c>
      <c r="P2876" s="62">
        <f t="shared" ref="P2876:Q2876" si="600">P2868+P2869</f>
        <v>0.40181133068038644</v>
      </c>
      <c r="Q2876" s="62">
        <f t="shared" si="600"/>
        <v>0.42603110796828325</v>
      </c>
    </row>
    <row r="2877" spans="1:17">
      <c r="A2877"/>
    </row>
    <row r="2878" spans="1:17">
      <c r="A2878" s="64" t="s">
        <v>491</v>
      </c>
      <c r="M2878" s="66">
        <v>3.3086430844871613</v>
      </c>
      <c r="N2878" s="66">
        <v>3.2199157975743873</v>
      </c>
      <c r="O2878" s="66">
        <v>3.1582004347067438</v>
      </c>
      <c r="P2878" s="66">
        <v>3.1710554801613435</v>
      </c>
      <c r="Q2878" s="66">
        <v>3.2733017291002331</v>
      </c>
    </row>
    <row r="2879" spans="1:17">
      <c r="A2879"/>
    </row>
    <row r="2880" spans="1:17">
      <c r="A2880" s="51" t="s">
        <v>394</v>
      </c>
      <c r="B2880" s="51" t="s">
        <v>395</v>
      </c>
    </row>
    <row r="2881" spans="1:18">
      <c r="A2881" s="51" t="s">
        <v>396</v>
      </c>
      <c r="B2881" s="51" t="s">
        <v>397</v>
      </c>
    </row>
    <row r="2882" spans="1:18">
      <c r="A2882" s="48"/>
      <c r="B2882" s="49"/>
      <c r="C2882" s="49"/>
      <c r="D2882" s="49"/>
      <c r="M2882" s="49"/>
      <c r="N2882" s="49"/>
      <c r="O2882" s="49"/>
      <c r="P2882" s="49"/>
      <c r="Q2882" s="49"/>
      <c r="R2882" s="49"/>
    </row>
    <row r="2883" spans="1:18">
      <c r="A2883" s="18" t="s">
        <v>357</v>
      </c>
      <c r="M2883" s="1"/>
      <c r="N2883" s="1"/>
      <c r="O2883" s="1"/>
      <c r="P2883" s="1"/>
      <c r="Q2883" s="1"/>
      <c r="R2883" s="1"/>
    </row>
    <row r="2885" spans="1:18">
      <c r="M2885" s="3" t="s">
        <v>9</v>
      </c>
      <c r="N2885" s="4" t="s">
        <v>15</v>
      </c>
      <c r="O2885" s="4" t="s">
        <v>588</v>
      </c>
      <c r="P2885" s="4" t="s">
        <v>589</v>
      </c>
      <c r="Q2885" s="4">
        <v>2024</v>
      </c>
    </row>
    <row r="2886" spans="1:18">
      <c r="A2886" s="15" t="s">
        <v>192</v>
      </c>
      <c r="M2886" s="5">
        <v>9.5177895636368692E-2</v>
      </c>
      <c r="N2886" s="6">
        <v>0.11123010147738677</v>
      </c>
      <c r="O2886" s="6">
        <v>0.12837573256487364</v>
      </c>
      <c r="P2886" s="6">
        <v>0.14260518157487673</v>
      </c>
      <c r="Q2886" s="179">
        <v>0.1011091162495312</v>
      </c>
    </row>
    <row r="2887" spans="1:18">
      <c r="A2887" s="16" t="s">
        <v>45</v>
      </c>
      <c r="M2887" s="7">
        <v>0.23992001857509565</v>
      </c>
      <c r="N2887" s="8">
        <v>0.21949374458373738</v>
      </c>
      <c r="O2887" s="8">
        <v>0.26606294664066871</v>
      </c>
      <c r="P2887" s="8">
        <v>0.24072343953622555</v>
      </c>
      <c r="Q2887" s="180">
        <v>0.27965773618310252</v>
      </c>
    </row>
    <row r="2888" spans="1:18">
      <c r="A2888" s="16" t="s">
        <v>12</v>
      </c>
      <c r="M2888" s="7">
        <v>0.37089055933538129</v>
      </c>
      <c r="N2888" s="8">
        <v>0.38022055542442162</v>
      </c>
      <c r="O2888" s="8">
        <v>0.38040222523162404</v>
      </c>
      <c r="P2888" s="8">
        <v>0.38718704266613996</v>
      </c>
      <c r="Q2888" s="180">
        <v>0.39758058572582017</v>
      </c>
    </row>
    <row r="2889" spans="1:18">
      <c r="A2889" s="16" t="s">
        <v>46</v>
      </c>
      <c r="M2889" s="7">
        <v>0.21357338399461903</v>
      </c>
      <c r="N2889" s="8">
        <v>0.22104462983736725</v>
      </c>
      <c r="O2889" s="8">
        <v>0.18669764632951685</v>
      </c>
      <c r="P2889" s="8">
        <v>0.18843953078596132</v>
      </c>
      <c r="Q2889" s="180">
        <v>0.17243891874179615</v>
      </c>
    </row>
    <row r="2890" spans="1:18">
      <c r="A2890" s="16" t="s">
        <v>193</v>
      </c>
      <c r="M2890" s="7">
        <v>8.0438142458535269E-2</v>
      </c>
      <c r="N2890" s="8">
        <v>6.8010968677087072E-2</v>
      </c>
      <c r="O2890" s="8">
        <v>3.846144923331684E-2</v>
      </c>
      <c r="P2890" s="8">
        <v>4.1044805436796429E-2</v>
      </c>
      <c r="Q2890" s="180">
        <v>4.9213643099750071E-2</v>
      </c>
    </row>
    <row r="2891" spans="1:18">
      <c r="A2891" s="17" t="s">
        <v>293</v>
      </c>
      <c r="M2891" s="9">
        <v>1</v>
      </c>
      <c r="N2891" s="10">
        <v>1</v>
      </c>
      <c r="O2891" s="10">
        <v>1</v>
      </c>
      <c r="P2891" s="10">
        <v>1</v>
      </c>
      <c r="Q2891" s="181">
        <v>1</v>
      </c>
    </row>
    <row r="2892" spans="1:18">
      <c r="A2892" s="30" t="s">
        <v>295</v>
      </c>
      <c r="M2892" s="29">
        <v>500.00039894996337</v>
      </c>
      <c r="N2892" s="28">
        <v>499.99983211899468</v>
      </c>
      <c r="O2892" s="28">
        <v>499.99999999999989</v>
      </c>
      <c r="P2892" s="28">
        <v>499.99999999999989</v>
      </c>
      <c r="Q2892" s="28">
        <v>499.99972602251944</v>
      </c>
    </row>
    <row r="2893" spans="1:18">
      <c r="A2893" s="22" t="s">
        <v>294</v>
      </c>
      <c r="M2893" s="21">
        <v>640</v>
      </c>
      <c r="N2893" s="20">
        <v>607</v>
      </c>
      <c r="O2893" s="20">
        <v>812</v>
      </c>
      <c r="P2893" s="20">
        <v>816</v>
      </c>
      <c r="Q2893" s="27">
        <v>722</v>
      </c>
    </row>
    <row r="2894" spans="1:18">
      <c r="A2894"/>
    </row>
    <row r="2895" spans="1:18">
      <c r="A2895" s="61" t="s">
        <v>497</v>
      </c>
      <c r="M2895" s="62">
        <f t="shared" ref="M2895:O2895" si="601">M2886+M2887</f>
        <v>0.33509791421146434</v>
      </c>
      <c r="N2895" s="62">
        <f t="shared" si="601"/>
        <v>0.33072384606112415</v>
      </c>
      <c r="O2895" s="62">
        <f t="shared" si="601"/>
        <v>0.39443867920554232</v>
      </c>
      <c r="P2895" s="62">
        <f t="shared" ref="P2895:Q2895" si="602">P2886+P2887</f>
        <v>0.38332862111110227</v>
      </c>
      <c r="Q2895" s="62">
        <f t="shared" si="602"/>
        <v>0.38076685243263375</v>
      </c>
    </row>
    <row r="2896" spans="1:18">
      <c r="A2896" s="63" t="s">
        <v>489</v>
      </c>
      <c r="M2896" s="62">
        <f t="shared" ref="M2896:O2896" si="603">M2888</f>
        <v>0.37089055933538129</v>
      </c>
      <c r="N2896" s="62">
        <f t="shared" si="603"/>
        <v>0.38022055542442162</v>
      </c>
      <c r="O2896" s="62">
        <f t="shared" si="603"/>
        <v>0.38040222523162404</v>
      </c>
      <c r="P2896" s="62">
        <f t="shared" ref="P2896:Q2896" si="604">P2888</f>
        <v>0.38718704266613996</v>
      </c>
      <c r="Q2896" s="62">
        <f t="shared" si="604"/>
        <v>0.39758058572582017</v>
      </c>
    </row>
    <row r="2897" spans="1:18">
      <c r="A2897" s="60" t="s">
        <v>498</v>
      </c>
      <c r="M2897" s="62">
        <f t="shared" ref="M2897:O2897" si="605">M2889+M2890</f>
        <v>0.29401152645315431</v>
      </c>
      <c r="N2897" s="62">
        <f t="shared" si="605"/>
        <v>0.28905559851445434</v>
      </c>
      <c r="O2897" s="62">
        <f t="shared" si="605"/>
        <v>0.2251590955628337</v>
      </c>
      <c r="P2897" s="62">
        <f t="shared" ref="P2897:Q2897" si="606">P2889+P2890</f>
        <v>0.22948433622275774</v>
      </c>
      <c r="Q2897" s="62">
        <f t="shared" si="606"/>
        <v>0.22165256184154622</v>
      </c>
    </row>
    <row r="2898" spans="1:18">
      <c r="A2898"/>
    </row>
    <row r="2899" spans="1:18">
      <c r="A2899" s="64" t="s">
        <v>491</v>
      </c>
      <c r="M2899" s="66">
        <v>2.9441738590638598</v>
      </c>
      <c r="N2899" s="66">
        <v>2.9151126196530277</v>
      </c>
      <c r="O2899" s="66">
        <v>2.7408061330257318</v>
      </c>
      <c r="P2899" s="66">
        <v>2.744595338973574</v>
      </c>
      <c r="Q2899" s="66">
        <v>2.7889902362591328</v>
      </c>
    </row>
    <row r="2900" spans="1:18">
      <c r="A2900"/>
    </row>
    <row r="2901" spans="1:18">
      <c r="A2901" s="51" t="s">
        <v>394</v>
      </c>
      <c r="B2901" s="51" t="s">
        <v>395</v>
      </c>
    </row>
    <row r="2902" spans="1:18">
      <c r="A2902" s="51" t="s">
        <v>396</v>
      </c>
      <c r="B2902" s="51" t="s">
        <v>397</v>
      </c>
    </row>
    <row r="2903" spans="1:18">
      <c r="A2903" s="48"/>
      <c r="B2903" s="49"/>
      <c r="C2903" s="49"/>
      <c r="D2903" s="49"/>
      <c r="M2903" s="49"/>
      <c r="N2903" s="49"/>
      <c r="O2903" s="49"/>
      <c r="P2903" s="49"/>
      <c r="Q2903" s="49"/>
      <c r="R2903" s="49"/>
    </row>
    <row r="2904" spans="1:18">
      <c r="A2904" s="202" t="s">
        <v>640</v>
      </c>
      <c r="M2904" s="1"/>
      <c r="N2904" s="1"/>
      <c r="O2904" s="1"/>
      <c r="P2904" s="1"/>
      <c r="Q2904" s="1"/>
      <c r="R2904" s="1"/>
    </row>
    <row r="2906" spans="1:18">
      <c r="M2906" s="3" t="s">
        <v>9</v>
      </c>
      <c r="N2906" s="4" t="s">
        <v>15</v>
      </c>
      <c r="O2906" s="4" t="s">
        <v>588</v>
      </c>
      <c r="P2906" s="4" t="s">
        <v>589</v>
      </c>
      <c r="Q2906" s="4">
        <v>2024</v>
      </c>
      <c r="R2906" s="4">
        <v>2025</v>
      </c>
    </row>
    <row r="2907" spans="1:18">
      <c r="A2907" s="15" t="s">
        <v>192</v>
      </c>
      <c r="M2907" s="5">
        <v>6.4898255871940438E-2</v>
      </c>
      <c r="N2907" s="6">
        <v>6.1830427368104998E-2</v>
      </c>
      <c r="O2907" s="6">
        <v>7.9430380558271285E-2</v>
      </c>
      <c r="P2907" s="6">
        <v>7.4882147100387791E-2</v>
      </c>
      <c r="Q2907" s="179">
        <v>7.4638493364124814E-2</v>
      </c>
      <c r="R2907" s="179">
        <v>5.3046685360692312E-2</v>
      </c>
    </row>
    <row r="2908" spans="1:18">
      <c r="A2908" s="16" t="s">
        <v>45</v>
      </c>
      <c r="M2908" s="7">
        <v>0.1576881985109605</v>
      </c>
      <c r="N2908" s="8">
        <v>0.18131641584676353</v>
      </c>
      <c r="O2908" s="8">
        <v>0.21620293022286372</v>
      </c>
      <c r="P2908" s="8">
        <v>0.15453449751614129</v>
      </c>
      <c r="Q2908" s="180">
        <v>0.12897620312482455</v>
      </c>
      <c r="R2908" s="180">
        <v>0.14513532371758464</v>
      </c>
    </row>
    <row r="2909" spans="1:18">
      <c r="A2909" s="16" t="s">
        <v>12</v>
      </c>
      <c r="M2909" s="7">
        <v>0.38479938019183069</v>
      </c>
      <c r="N2909" s="8">
        <v>0.37641972817369912</v>
      </c>
      <c r="O2909" s="8">
        <v>0.36317024565290223</v>
      </c>
      <c r="P2909" s="8">
        <v>0.40363549859038256</v>
      </c>
      <c r="Q2909" s="180">
        <v>0.38413842117101882</v>
      </c>
      <c r="R2909" s="180">
        <v>0.45207240173823476</v>
      </c>
    </row>
    <row r="2910" spans="1:18">
      <c r="A2910" s="16" t="s">
        <v>46</v>
      </c>
      <c r="M2910" s="7">
        <v>0.30917320877593468</v>
      </c>
      <c r="N2910" s="8">
        <v>0.28633122463527033</v>
      </c>
      <c r="O2910" s="8">
        <v>0.27399003820442486</v>
      </c>
      <c r="P2910" s="8">
        <v>0.30254545823772389</v>
      </c>
      <c r="Q2910" s="180">
        <v>0.32423293797447761</v>
      </c>
      <c r="R2910" s="180">
        <v>0.29294726742876565</v>
      </c>
    </row>
    <row r="2911" spans="1:18">
      <c r="A2911" s="16" t="s">
        <v>193</v>
      </c>
      <c r="M2911" s="7">
        <v>8.3440956649333764E-2</v>
      </c>
      <c r="N2911" s="8">
        <v>9.4102203976162105E-2</v>
      </c>
      <c r="O2911" s="8">
        <v>6.7206405361537852E-2</v>
      </c>
      <c r="P2911" s="8">
        <v>6.4402398555364448E-2</v>
      </c>
      <c r="Q2911" s="180">
        <v>8.8013944365554153E-2</v>
      </c>
      <c r="R2911" s="180">
        <v>5.6798321754722707E-2</v>
      </c>
    </row>
    <row r="2912" spans="1:18">
      <c r="A2912" s="17" t="s">
        <v>293</v>
      </c>
      <c r="M2912" s="9">
        <v>1</v>
      </c>
      <c r="N2912" s="10">
        <v>1</v>
      </c>
      <c r="O2912" s="10">
        <v>1</v>
      </c>
      <c r="P2912" s="10">
        <v>1</v>
      </c>
      <c r="Q2912" s="181">
        <v>1</v>
      </c>
      <c r="R2912" s="181">
        <v>1</v>
      </c>
    </row>
    <row r="2913" spans="1:18">
      <c r="A2913" s="30" t="s">
        <v>295</v>
      </c>
      <c r="M2913" s="29">
        <v>500.00039894996314</v>
      </c>
      <c r="N2913" s="28">
        <v>499.99983211899456</v>
      </c>
      <c r="O2913" s="28">
        <v>499.99999999999989</v>
      </c>
      <c r="P2913" s="28">
        <v>499.99999999999989</v>
      </c>
      <c r="Q2913" s="28">
        <v>499.99972602251944</v>
      </c>
      <c r="R2913" s="28">
        <v>500.000054064403</v>
      </c>
    </row>
    <row r="2914" spans="1:18">
      <c r="A2914" s="22" t="s">
        <v>294</v>
      </c>
      <c r="M2914" s="21">
        <v>640</v>
      </c>
      <c r="N2914" s="20">
        <v>607</v>
      </c>
      <c r="O2914" s="20">
        <v>812</v>
      </c>
      <c r="P2914" s="20">
        <v>816</v>
      </c>
      <c r="Q2914" s="27">
        <v>722</v>
      </c>
      <c r="R2914" s="27">
        <v>914</v>
      </c>
    </row>
    <row r="2915" spans="1:18">
      <c r="A2915"/>
    </row>
    <row r="2916" spans="1:18">
      <c r="A2916" s="61" t="s">
        <v>497</v>
      </c>
      <c r="M2916" s="62">
        <f t="shared" ref="M2916:O2916" si="607">M2907+M2908</f>
        <v>0.22258645438290092</v>
      </c>
      <c r="N2916" s="62">
        <f t="shared" si="607"/>
        <v>0.24314684321486851</v>
      </c>
      <c r="O2916" s="62">
        <f t="shared" si="607"/>
        <v>0.29563331078113497</v>
      </c>
      <c r="P2916" s="62">
        <f t="shared" ref="P2916:Q2916" si="608">P2907+P2908</f>
        <v>0.22941664461652908</v>
      </c>
      <c r="Q2916" s="62">
        <f t="shared" si="608"/>
        <v>0.20361469648894936</v>
      </c>
      <c r="R2916" s="62">
        <f t="shared" ref="R2916" si="609">R2907+R2908</f>
        <v>0.19818200907827696</v>
      </c>
    </row>
    <row r="2917" spans="1:18">
      <c r="A2917" s="63" t="s">
        <v>489</v>
      </c>
      <c r="M2917" s="62">
        <f t="shared" ref="M2917:O2917" si="610">M2909</f>
        <v>0.38479938019183069</v>
      </c>
      <c r="N2917" s="62">
        <f t="shared" si="610"/>
        <v>0.37641972817369912</v>
      </c>
      <c r="O2917" s="62">
        <f t="shared" si="610"/>
        <v>0.36317024565290223</v>
      </c>
      <c r="P2917" s="62">
        <f t="shared" ref="P2917:Q2917" si="611">P2909</f>
        <v>0.40363549859038256</v>
      </c>
      <c r="Q2917" s="62">
        <f t="shared" si="611"/>
        <v>0.38413842117101882</v>
      </c>
      <c r="R2917" s="62">
        <f t="shared" ref="R2917" si="612">R2909</f>
        <v>0.45207240173823476</v>
      </c>
    </row>
    <row r="2918" spans="1:18">
      <c r="A2918" s="60" t="s">
        <v>498</v>
      </c>
      <c r="M2918" s="62">
        <f t="shared" ref="M2918:O2918" si="613">M2910+M2911</f>
        <v>0.39261416542526845</v>
      </c>
      <c r="N2918" s="62">
        <f t="shared" si="613"/>
        <v>0.38043342861143242</v>
      </c>
      <c r="O2918" s="62">
        <f t="shared" si="613"/>
        <v>0.34119644356596268</v>
      </c>
      <c r="P2918" s="62">
        <f t="shared" ref="P2918:Q2918" si="614">P2910+P2911</f>
        <v>0.36694785679308833</v>
      </c>
      <c r="Q2918" s="62">
        <f t="shared" si="614"/>
        <v>0.41224688234003176</v>
      </c>
      <c r="R2918" s="62">
        <f t="shared" ref="R2918" si="615">R2910+R2911</f>
        <v>0.34974558918348836</v>
      </c>
    </row>
    <row r="2919" spans="1:18">
      <c r="A2919"/>
    </row>
    <row r="2920" spans="1:18">
      <c r="A2920" s="64" t="s">
        <v>491</v>
      </c>
      <c r="M2920" s="66">
        <v>3.1885704118197582</v>
      </c>
      <c r="N2920" s="66">
        <v>3.1695583620046199</v>
      </c>
      <c r="O2920" s="66">
        <v>3.0333391575880926</v>
      </c>
      <c r="P2920" s="66">
        <v>3.1270514636315352</v>
      </c>
      <c r="Q2920" s="66">
        <v>3.222007636852509</v>
      </c>
      <c r="R2920" s="66">
        <v>3.1553152164992437</v>
      </c>
    </row>
    <row r="2921" spans="1:18">
      <c r="A2921"/>
    </row>
    <row r="2922" spans="1:18">
      <c r="A2922" s="51" t="s">
        <v>394</v>
      </c>
      <c r="B2922" s="51" t="s">
        <v>395</v>
      </c>
    </row>
    <row r="2923" spans="1:18">
      <c r="A2923" s="51" t="s">
        <v>396</v>
      </c>
      <c r="B2923" s="51" t="s">
        <v>641</v>
      </c>
    </row>
    <row r="2924" spans="1:18">
      <c r="A2924" s="48"/>
      <c r="B2924" s="49"/>
      <c r="C2924" s="49"/>
      <c r="D2924" s="49"/>
      <c r="M2924" s="49"/>
      <c r="N2924" s="49"/>
      <c r="O2924" s="49"/>
      <c r="P2924" s="49"/>
      <c r="Q2924" s="49"/>
      <c r="R2924" s="49"/>
    </row>
    <row r="2925" spans="1:18">
      <c r="A2925" s="18" t="s">
        <v>358</v>
      </c>
      <c r="M2925" s="1"/>
      <c r="N2925" s="1"/>
      <c r="O2925" s="1"/>
      <c r="P2925" s="1"/>
      <c r="Q2925" s="1"/>
      <c r="R2925" s="1"/>
    </row>
    <row r="2927" spans="1:18">
      <c r="M2927" s="3" t="s">
        <v>9</v>
      </c>
      <c r="N2927" s="4" t="s">
        <v>15</v>
      </c>
      <c r="O2927" s="4" t="s">
        <v>588</v>
      </c>
      <c r="P2927" s="4" t="s">
        <v>589</v>
      </c>
      <c r="Q2927" s="4">
        <v>2024</v>
      </c>
    </row>
    <row r="2928" spans="1:18">
      <c r="A2928" s="15" t="s">
        <v>192</v>
      </c>
      <c r="M2928" s="5">
        <v>6.2238378796305158E-2</v>
      </c>
      <c r="N2928" s="6">
        <v>8.6914040531189021E-2</v>
      </c>
      <c r="O2928" s="6">
        <v>6.8141582871269674E-2</v>
      </c>
      <c r="P2928" s="6">
        <v>9.1507084712298001E-2</v>
      </c>
      <c r="Q2928" s="179">
        <v>7.2071733919499392E-2</v>
      </c>
    </row>
    <row r="2929" spans="1:17">
      <c r="A2929" s="16" t="s">
        <v>45</v>
      </c>
      <c r="M2929" s="7">
        <v>0.17106992709594201</v>
      </c>
      <c r="N2929" s="8">
        <v>0.19022317772661509</v>
      </c>
      <c r="O2929" s="8">
        <v>0.1834189694146037</v>
      </c>
      <c r="P2929" s="8">
        <v>0.14774152395321896</v>
      </c>
      <c r="Q2929" s="180">
        <v>0.14952521046276745</v>
      </c>
    </row>
    <row r="2930" spans="1:17">
      <c r="A2930" s="16" t="s">
        <v>12</v>
      </c>
      <c r="M2930" s="7">
        <v>0.37644202344068484</v>
      </c>
      <c r="N2930" s="8">
        <v>0.35264642670195284</v>
      </c>
      <c r="O2930" s="8">
        <v>0.38187330744043069</v>
      </c>
      <c r="P2930" s="8">
        <v>0.40066577112283314</v>
      </c>
      <c r="Q2930" s="180">
        <v>0.35312853687999202</v>
      </c>
    </row>
    <row r="2931" spans="1:17">
      <c r="A2931" s="16" t="s">
        <v>46</v>
      </c>
      <c r="M2931" s="7">
        <v>0.28867118650018242</v>
      </c>
      <c r="N2931" s="8">
        <v>0.28112825475212561</v>
      </c>
      <c r="O2931" s="8">
        <v>0.28139428995924121</v>
      </c>
      <c r="P2931" s="8">
        <v>0.2849227947011494</v>
      </c>
      <c r="Q2931" s="180">
        <v>0.31545085896097252</v>
      </c>
    </row>
    <row r="2932" spans="1:17">
      <c r="A2932" s="16" t="s">
        <v>193</v>
      </c>
      <c r="M2932" s="7">
        <v>0.1015784841668856</v>
      </c>
      <c r="N2932" s="8">
        <v>8.9088100288117367E-2</v>
      </c>
      <c r="O2932" s="8">
        <v>8.5171850314454789E-2</v>
      </c>
      <c r="P2932" s="8">
        <v>7.5162825510500519E-2</v>
      </c>
      <c r="Q2932" s="180">
        <v>0.10982365977676857</v>
      </c>
    </row>
    <row r="2933" spans="1:17">
      <c r="A2933" s="17" t="s">
        <v>293</v>
      </c>
      <c r="M2933" s="9">
        <v>1</v>
      </c>
      <c r="N2933" s="10">
        <v>1</v>
      </c>
      <c r="O2933" s="10">
        <v>1</v>
      </c>
      <c r="P2933" s="10">
        <v>1</v>
      </c>
      <c r="Q2933" s="181">
        <v>1</v>
      </c>
    </row>
    <row r="2934" spans="1:17">
      <c r="A2934" s="30" t="s">
        <v>295</v>
      </c>
      <c r="M2934" s="29">
        <v>500.00039894996314</v>
      </c>
      <c r="N2934" s="28">
        <v>499.99983211899462</v>
      </c>
      <c r="O2934" s="28">
        <v>499.99999999999989</v>
      </c>
      <c r="P2934" s="28">
        <v>499.99999999999989</v>
      </c>
      <c r="Q2934" s="28">
        <v>499.99972602251944</v>
      </c>
    </row>
    <row r="2935" spans="1:17">
      <c r="A2935" s="22" t="s">
        <v>294</v>
      </c>
      <c r="M2935" s="21">
        <v>640</v>
      </c>
      <c r="N2935" s="20">
        <v>607</v>
      </c>
      <c r="O2935" s="20">
        <v>812</v>
      </c>
      <c r="P2935" s="20">
        <v>816</v>
      </c>
      <c r="Q2935" s="27">
        <v>722</v>
      </c>
    </row>
    <row r="2936" spans="1:17">
      <c r="A2936"/>
    </row>
    <row r="2937" spans="1:17">
      <c r="A2937" s="61" t="s">
        <v>497</v>
      </c>
      <c r="M2937" s="62">
        <f t="shared" ref="M2937:O2937" si="616">M2928+M2929</f>
        <v>0.23330830589224716</v>
      </c>
      <c r="N2937" s="62">
        <f t="shared" si="616"/>
        <v>0.27713721825780413</v>
      </c>
      <c r="O2937" s="62">
        <f t="shared" si="616"/>
        <v>0.25156055228587337</v>
      </c>
      <c r="P2937" s="62">
        <f t="shared" ref="P2937:Q2937" si="617">P2928+P2929</f>
        <v>0.23924860866551695</v>
      </c>
      <c r="Q2937" s="62">
        <f t="shared" si="617"/>
        <v>0.22159694438226685</v>
      </c>
    </row>
    <row r="2938" spans="1:17">
      <c r="A2938" s="63" t="s">
        <v>489</v>
      </c>
      <c r="M2938" s="62">
        <f t="shared" ref="M2938:O2938" si="618">M2930</f>
        <v>0.37644202344068484</v>
      </c>
      <c r="N2938" s="62">
        <f t="shared" si="618"/>
        <v>0.35264642670195284</v>
      </c>
      <c r="O2938" s="62">
        <f t="shared" si="618"/>
        <v>0.38187330744043069</v>
      </c>
      <c r="P2938" s="62">
        <f t="shared" ref="P2938:Q2938" si="619">P2930</f>
        <v>0.40066577112283314</v>
      </c>
      <c r="Q2938" s="62">
        <f t="shared" si="619"/>
        <v>0.35312853687999202</v>
      </c>
    </row>
    <row r="2939" spans="1:17">
      <c r="A2939" s="60" t="s">
        <v>498</v>
      </c>
      <c r="M2939" s="62">
        <f t="shared" ref="M2939:O2939" si="620">M2931+M2932</f>
        <v>0.390249670667068</v>
      </c>
      <c r="N2939" s="62">
        <f t="shared" si="620"/>
        <v>0.37021635504024297</v>
      </c>
      <c r="O2939" s="62">
        <f t="shared" si="620"/>
        <v>0.366566140273696</v>
      </c>
      <c r="P2939" s="62">
        <f t="shared" ref="P2939:Q2939" si="621">P2931+P2932</f>
        <v>0.36008562021164991</v>
      </c>
      <c r="Q2939" s="62">
        <f t="shared" si="621"/>
        <v>0.42527451873774108</v>
      </c>
    </row>
    <row r="2940" spans="1:17">
      <c r="A2940"/>
    </row>
    <row r="2941" spans="1:17">
      <c r="A2941" s="64" t="s">
        <v>491</v>
      </c>
      <c r="M2941" s="66">
        <v>3.196281470145399</v>
      </c>
      <c r="N2941" s="66">
        <v>3.0952531965393693</v>
      </c>
      <c r="O2941" s="66">
        <v>3.1320358554310084</v>
      </c>
      <c r="P2941" s="66">
        <v>3.1044927523443331</v>
      </c>
      <c r="Q2941" s="66">
        <v>3.2414295002127425</v>
      </c>
    </row>
    <row r="2942" spans="1:17">
      <c r="A2942"/>
    </row>
    <row r="2943" spans="1:17">
      <c r="A2943" s="51" t="s">
        <v>394</v>
      </c>
      <c r="B2943" s="51" t="s">
        <v>395</v>
      </c>
    </row>
    <row r="2944" spans="1:17">
      <c r="A2944" s="51" t="s">
        <v>396</v>
      </c>
      <c r="B2944" s="51" t="s">
        <v>397</v>
      </c>
    </row>
    <row r="2945" spans="1:18">
      <c r="A2945" s="48"/>
      <c r="B2945" s="49"/>
      <c r="C2945" s="49"/>
      <c r="D2945" s="49"/>
      <c r="E2945" s="49"/>
      <c r="F2945" s="49"/>
      <c r="G2945" s="49"/>
      <c r="H2945" s="49"/>
      <c r="I2945" s="49"/>
      <c r="J2945" s="49"/>
      <c r="K2945" s="49"/>
      <c r="L2945" s="49"/>
      <c r="M2945" s="49"/>
      <c r="N2945" s="49"/>
      <c r="O2945" s="49"/>
      <c r="P2945" s="49"/>
      <c r="Q2945" s="49"/>
      <c r="R2945" s="49"/>
    </row>
    <row r="2946" spans="1:18">
      <c r="A2946" s="202" t="s">
        <v>642</v>
      </c>
      <c r="M2946" s="1"/>
      <c r="N2946" s="1"/>
      <c r="O2946" s="1"/>
      <c r="P2946" s="1"/>
      <c r="Q2946" s="1"/>
      <c r="R2946" s="1"/>
    </row>
    <row r="2948" spans="1:18">
      <c r="M2948" s="3" t="s">
        <v>9</v>
      </c>
      <c r="N2948" s="4" t="s">
        <v>15</v>
      </c>
      <c r="O2948" s="4" t="s">
        <v>588</v>
      </c>
      <c r="P2948" s="4" t="s">
        <v>589</v>
      </c>
      <c r="Q2948" s="4">
        <v>2024</v>
      </c>
      <c r="R2948" s="4">
        <v>2025</v>
      </c>
    </row>
    <row r="2949" spans="1:18">
      <c r="A2949" s="15" t="s">
        <v>192</v>
      </c>
      <c r="M2949" s="5">
        <v>0.10225015578983665</v>
      </c>
      <c r="N2949" s="6">
        <v>0.13698960379733513</v>
      </c>
      <c r="O2949" s="6">
        <v>0.15332320132788124</v>
      </c>
      <c r="P2949" s="6">
        <v>0.14581956584779571</v>
      </c>
      <c r="Q2949" s="179">
        <v>0.13973777052893857</v>
      </c>
      <c r="R2949" s="179">
        <v>0.15079889332349092</v>
      </c>
    </row>
    <row r="2950" spans="1:18">
      <c r="A2950" s="16" t="s">
        <v>45</v>
      </c>
      <c r="M2950" s="7">
        <v>0.20929760127536232</v>
      </c>
      <c r="N2950" s="8">
        <v>0.22262069725034331</v>
      </c>
      <c r="O2950" s="8">
        <v>0.25394910724675274</v>
      </c>
      <c r="P2950" s="8">
        <v>0.23215779203518808</v>
      </c>
      <c r="Q2950" s="180">
        <v>0.22202873313016977</v>
      </c>
      <c r="R2950" s="180">
        <v>0.25247877134556862</v>
      </c>
    </row>
    <row r="2951" spans="1:18">
      <c r="A2951" s="16" t="s">
        <v>12</v>
      </c>
      <c r="M2951" s="7">
        <v>0.34299376601284093</v>
      </c>
      <c r="N2951" s="8">
        <v>0.33687416877889026</v>
      </c>
      <c r="O2951" s="8">
        <v>0.3001670718614135</v>
      </c>
      <c r="P2951" s="8">
        <v>0.36335343250234209</v>
      </c>
      <c r="Q2951" s="180">
        <v>0.31321985910426298</v>
      </c>
      <c r="R2951" s="180">
        <v>0.38040583112597387</v>
      </c>
    </row>
    <row r="2952" spans="1:18">
      <c r="A2952" s="16" t="s">
        <v>46</v>
      </c>
      <c r="M2952" s="7">
        <v>0.26870886330469151</v>
      </c>
      <c r="N2952" s="8">
        <v>0.22332160068549217</v>
      </c>
      <c r="O2952" s="8">
        <v>0.22967991385475442</v>
      </c>
      <c r="P2952" s="8">
        <v>0.18612955472340559</v>
      </c>
      <c r="Q2952" s="180">
        <v>0.2386428737185039</v>
      </c>
      <c r="R2952" s="180">
        <v>0.1678907025570622</v>
      </c>
    </row>
    <row r="2953" spans="1:18">
      <c r="A2953" s="16" t="s">
        <v>193</v>
      </c>
      <c r="M2953" s="7">
        <v>7.6749613617268564E-2</v>
      </c>
      <c r="N2953" s="8">
        <v>8.0193929487939131E-2</v>
      </c>
      <c r="O2953" s="8">
        <v>6.2880705709198265E-2</v>
      </c>
      <c r="P2953" s="8">
        <v>7.2539654891268554E-2</v>
      </c>
      <c r="Q2953" s="180">
        <v>8.6370763518124893E-2</v>
      </c>
      <c r="R2953" s="180">
        <v>4.8425801647904401E-2</v>
      </c>
    </row>
    <row r="2954" spans="1:18">
      <c r="A2954" s="17" t="s">
        <v>293</v>
      </c>
      <c r="M2954" s="9">
        <v>1</v>
      </c>
      <c r="N2954" s="10">
        <v>1</v>
      </c>
      <c r="O2954" s="10">
        <v>1</v>
      </c>
      <c r="P2954" s="10">
        <v>1</v>
      </c>
      <c r="Q2954" s="181">
        <v>1</v>
      </c>
      <c r="R2954" s="181">
        <v>1</v>
      </c>
    </row>
    <row r="2955" spans="1:18">
      <c r="A2955" s="30" t="s">
        <v>295</v>
      </c>
      <c r="M2955" s="29">
        <v>500.00039894996337</v>
      </c>
      <c r="N2955" s="28">
        <v>499.99983211899485</v>
      </c>
      <c r="O2955" s="28">
        <v>499.99999999999989</v>
      </c>
      <c r="P2955" s="28">
        <v>499.99999999999989</v>
      </c>
      <c r="Q2955" s="28">
        <v>499.99972602251944</v>
      </c>
      <c r="R2955" s="28">
        <v>500.000054064403</v>
      </c>
    </row>
    <row r="2956" spans="1:18">
      <c r="A2956" s="22" t="s">
        <v>294</v>
      </c>
      <c r="M2956" s="21">
        <v>640</v>
      </c>
      <c r="N2956" s="20">
        <v>607</v>
      </c>
      <c r="O2956" s="20">
        <v>812</v>
      </c>
      <c r="P2956" s="20">
        <v>816</v>
      </c>
      <c r="Q2956" s="27">
        <v>722</v>
      </c>
      <c r="R2956" s="27">
        <v>914</v>
      </c>
    </row>
    <row r="2957" spans="1:18">
      <c r="A2957"/>
    </row>
    <row r="2958" spans="1:18">
      <c r="A2958" s="61" t="s">
        <v>497</v>
      </c>
      <c r="M2958" s="62">
        <f t="shared" ref="M2958:O2958" si="622">M2949+M2950</f>
        <v>0.31154775706519899</v>
      </c>
      <c r="N2958" s="62">
        <f t="shared" si="622"/>
        <v>0.35961030104767844</v>
      </c>
      <c r="O2958" s="62">
        <f t="shared" si="622"/>
        <v>0.40727230857463398</v>
      </c>
      <c r="P2958" s="62">
        <f t="shared" ref="P2958:Q2958" si="623">P2949+P2950</f>
        <v>0.37797735788298381</v>
      </c>
      <c r="Q2958" s="62">
        <f t="shared" si="623"/>
        <v>0.36176650365910834</v>
      </c>
      <c r="R2958" s="62">
        <f t="shared" ref="R2958" si="624">R2949+R2950</f>
        <v>0.40327766466905957</v>
      </c>
    </row>
    <row r="2959" spans="1:18">
      <c r="A2959" s="63" t="s">
        <v>489</v>
      </c>
      <c r="M2959" s="62">
        <f t="shared" ref="M2959:O2959" si="625">M2951</f>
        <v>0.34299376601284093</v>
      </c>
      <c r="N2959" s="62">
        <f t="shared" si="625"/>
        <v>0.33687416877889026</v>
      </c>
      <c r="O2959" s="62">
        <f t="shared" si="625"/>
        <v>0.3001670718614135</v>
      </c>
      <c r="P2959" s="62">
        <f t="shared" ref="P2959:Q2959" si="626">P2951</f>
        <v>0.36335343250234209</v>
      </c>
      <c r="Q2959" s="62">
        <f t="shared" si="626"/>
        <v>0.31321985910426298</v>
      </c>
      <c r="R2959" s="62">
        <f t="shared" ref="R2959" si="627">R2951</f>
        <v>0.38040583112597387</v>
      </c>
    </row>
    <row r="2960" spans="1:18">
      <c r="A2960" s="60" t="s">
        <v>498</v>
      </c>
      <c r="M2960" s="62">
        <f t="shared" ref="M2960:O2960" si="628">M2952+M2953</f>
        <v>0.34545847692196008</v>
      </c>
      <c r="N2960" s="62">
        <f t="shared" si="628"/>
        <v>0.3035155301734313</v>
      </c>
      <c r="O2960" s="62">
        <f t="shared" si="628"/>
        <v>0.29256061956395268</v>
      </c>
      <c r="P2960" s="62">
        <f t="shared" ref="P2960:Q2960" si="629">P2952+P2953</f>
        <v>0.25866920961467416</v>
      </c>
      <c r="Q2960" s="62">
        <f t="shared" si="629"/>
        <v>0.32501363723662879</v>
      </c>
      <c r="R2960" s="62">
        <f t="shared" ref="R2960" si="630">R2952+R2953</f>
        <v>0.21631650420496662</v>
      </c>
    </row>
    <row r="2961" spans="1:18">
      <c r="A2961"/>
    </row>
    <row r="2962" spans="1:18">
      <c r="A2962" s="64" t="s">
        <v>491</v>
      </c>
      <c r="M2962" s="66">
        <v>3.0084101776841905</v>
      </c>
      <c r="N2962" s="66">
        <v>2.8871095548163566</v>
      </c>
      <c r="O2962" s="66">
        <v>2.7948458153706381</v>
      </c>
      <c r="P2962" s="66">
        <v>2.8074119407751632</v>
      </c>
      <c r="Q2962" s="66">
        <v>2.9098801265667076</v>
      </c>
      <c r="R2962" s="66">
        <v>2.7106657478603187</v>
      </c>
    </row>
    <row r="2963" spans="1:18">
      <c r="A2963"/>
    </row>
    <row r="2964" spans="1:18">
      <c r="A2964" s="51" t="s">
        <v>394</v>
      </c>
      <c r="B2964" s="51" t="s">
        <v>395</v>
      </c>
    </row>
    <row r="2965" spans="1:18">
      <c r="A2965" s="51" t="s">
        <v>396</v>
      </c>
      <c r="B2965" s="51" t="s">
        <v>643</v>
      </c>
    </row>
    <row r="2966" spans="1:18">
      <c r="A2966" s="48"/>
      <c r="B2966" s="49"/>
      <c r="C2966" s="49"/>
      <c r="D2966" s="49"/>
      <c r="M2966" s="49"/>
      <c r="N2966" s="49"/>
      <c r="O2966" s="49"/>
      <c r="P2966" s="49"/>
      <c r="Q2966" s="49"/>
      <c r="R2966" s="49"/>
    </row>
    <row r="2967" spans="1:18">
      <c r="A2967" s="18" t="s">
        <v>359</v>
      </c>
      <c r="M2967" s="1"/>
      <c r="N2967" s="1"/>
      <c r="O2967" s="1"/>
      <c r="P2967" s="1"/>
      <c r="Q2967" s="1"/>
      <c r="R2967" s="1"/>
    </row>
    <row r="2969" spans="1:18">
      <c r="M2969" s="3" t="s">
        <v>9</v>
      </c>
      <c r="N2969" s="4" t="s">
        <v>15</v>
      </c>
      <c r="O2969" s="4" t="s">
        <v>588</v>
      </c>
      <c r="P2969" s="4" t="s">
        <v>589</v>
      </c>
      <c r="Q2969" s="4">
        <v>2024</v>
      </c>
    </row>
    <row r="2970" spans="1:18">
      <c r="A2970" s="15" t="s">
        <v>192</v>
      </c>
      <c r="M2970" s="5">
        <v>6.3355278223493253E-2</v>
      </c>
      <c r="N2970" s="6">
        <v>7.441479179894285E-2</v>
      </c>
      <c r="O2970" s="6">
        <v>5.2623912241057232E-2</v>
      </c>
      <c r="P2970" s="6">
        <v>7.5775676302607106E-2</v>
      </c>
      <c r="Q2970" s="179">
        <v>3.9926760299435669E-2</v>
      </c>
    </row>
    <row r="2971" spans="1:18">
      <c r="A2971" s="16" t="s">
        <v>45</v>
      </c>
      <c r="M2971" s="7">
        <v>0.12217529687837878</v>
      </c>
      <c r="N2971" s="8">
        <v>0.14493104956889816</v>
      </c>
      <c r="O2971" s="8">
        <v>0.147196012058283</v>
      </c>
      <c r="P2971" s="8">
        <v>0.13107294943086467</v>
      </c>
      <c r="Q2971" s="180">
        <v>0.10590166997585991</v>
      </c>
    </row>
    <row r="2972" spans="1:18">
      <c r="A2972" s="16" t="s">
        <v>12</v>
      </c>
      <c r="M2972" s="7">
        <v>0.36005476780731693</v>
      </c>
      <c r="N2972" s="8">
        <v>0.30508370717647909</v>
      </c>
      <c r="O2972" s="8">
        <v>0.29313510842454649</v>
      </c>
      <c r="P2972" s="8">
        <v>0.28996569848732207</v>
      </c>
      <c r="Q2972" s="180">
        <v>0.28181709088906565</v>
      </c>
    </row>
    <row r="2973" spans="1:18">
      <c r="A2973" s="16" t="s">
        <v>46</v>
      </c>
      <c r="M2973" s="7">
        <v>0.30050004348551101</v>
      </c>
      <c r="N2973" s="8">
        <v>0.31788799579894428</v>
      </c>
      <c r="O2973" s="8">
        <v>0.3479696733374531</v>
      </c>
      <c r="P2973" s="8">
        <v>0.34425702599587349</v>
      </c>
      <c r="Q2973" s="180">
        <v>0.39690879257235667</v>
      </c>
    </row>
    <row r="2974" spans="1:18">
      <c r="A2974" s="16" t="s">
        <v>193</v>
      </c>
      <c r="M2974" s="7">
        <v>0.15391461360530018</v>
      </c>
      <c r="N2974" s="8">
        <v>0.15768245565673555</v>
      </c>
      <c r="O2974" s="8">
        <v>0.15907529393866016</v>
      </c>
      <c r="P2974" s="8">
        <v>0.15892864978333257</v>
      </c>
      <c r="Q2974" s="180">
        <v>0.17544568626328216</v>
      </c>
    </row>
    <row r="2975" spans="1:18">
      <c r="A2975" s="17" t="s">
        <v>293</v>
      </c>
      <c r="M2975" s="9">
        <v>1</v>
      </c>
      <c r="N2975" s="10">
        <v>1</v>
      </c>
      <c r="O2975" s="10">
        <v>1</v>
      </c>
      <c r="P2975" s="10">
        <v>1</v>
      </c>
      <c r="Q2975" s="181">
        <v>1</v>
      </c>
    </row>
    <row r="2976" spans="1:18">
      <c r="A2976" s="30" t="s">
        <v>295</v>
      </c>
      <c r="M2976" s="29">
        <v>500.00039894996326</v>
      </c>
      <c r="N2976" s="28">
        <v>499.99983211899462</v>
      </c>
      <c r="O2976" s="28">
        <v>499.99999999999989</v>
      </c>
      <c r="P2976" s="28">
        <v>499.99999999999989</v>
      </c>
      <c r="Q2976" s="28">
        <v>499.99972602251944</v>
      </c>
    </row>
    <row r="2977" spans="1:18">
      <c r="A2977" s="22" t="s">
        <v>294</v>
      </c>
      <c r="M2977" s="21">
        <v>640</v>
      </c>
      <c r="N2977" s="20">
        <v>607</v>
      </c>
      <c r="O2977" s="20">
        <v>812</v>
      </c>
      <c r="P2977" s="20">
        <v>816</v>
      </c>
      <c r="Q2977" s="27">
        <v>722</v>
      </c>
    </row>
    <row r="2978" spans="1:18">
      <c r="A2978"/>
    </row>
    <row r="2979" spans="1:18">
      <c r="A2979" s="61" t="s">
        <v>497</v>
      </c>
      <c r="M2979" s="62">
        <f t="shared" ref="M2979:O2979" si="631">M2970+M2971</f>
        <v>0.18553057510187204</v>
      </c>
      <c r="N2979" s="62">
        <f t="shared" si="631"/>
        <v>0.21934584136784102</v>
      </c>
      <c r="O2979" s="62">
        <f t="shared" si="631"/>
        <v>0.19981992429934023</v>
      </c>
      <c r="P2979" s="62">
        <f t="shared" ref="P2979:Q2979" si="632">P2970+P2971</f>
        <v>0.20684862573347179</v>
      </c>
      <c r="Q2979" s="62">
        <f t="shared" si="632"/>
        <v>0.14582843027529557</v>
      </c>
    </row>
    <row r="2980" spans="1:18">
      <c r="A2980" s="63" t="s">
        <v>489</v>
      </c>
      <c r="M2980" s="62">
        <f t="shared" ref="M2980:O2980" si="633">M2972</f>
        <v>0.36005476780731693</v>
      </c>
      <c r="N2980" s="62">
        <f t="shared" si="633"/>
        <v>0.30508370717647909</v>
      </c>
      <c r="O2980" s="62">
        <f t="shared" si="633"/>
        <v>0.29313510842454649</v>
      </c>
      <c r="P2980" s="62">
        <f t="shared" ref="P2980:Q2980" si="634">P2972</f>
        <v>0.28996569848732207</v>
      </c>
      <c r="Q2980" s="62">
        <f t="shared" si="634"/>
        <v>0.28181709088906565</v>
      </c>
    </row>
    <row r="2981" spans="1:18">
      <c r="A2981" s="60" t="s">
        <v>498</v>
      </c>
      <c r="M2981" s="62">
        <f t="shared" ref="M2981:O2981" si="635">M2973+M2974</f>
        <v>0.45441465709081119</v>
      </c>
      <c r="N2981" s="62">
        <f t="shared" si="635"/>
        <v>0.47557045145567983</v>
      </c>
      <c r="O2981" s="62">
        <f t="shared" si="635"/>
        <v>0.50704496727611326</v>
      </c>
      <c r="P2981" s="62">
        <f t="shared" ref="P2981:Q2981" si="636">P2973+P2974</f>
        <v>0.50318567577920603</v>
      </c>
      <c r="Q2981" s="62">
        <f t="shared" si="636"/>
        <v>0.57235447883563884</v>
      </c>
    </row>
    <row r="2982" spans="1:18">
      <c r="A2982"/>
    </row>
    <row r="2983" spans="1:18">
      <c r="A2983" s="64" t="s">
        <v>491</v>
      </c>
      <c r="M2983" s="66">
        <v>3.3594434173707466</v>
      </c>
      <c r="N2983" s="66">
        <v>3.3394922739456288</v>
      </c>
      <c r="O2983" s="66">
        <v>3.4136764246743763</v>
      </c>
      <c r="P2983" s="66">
        <v>3.379490023526456</v>
      </c>
      <c r="Q2983" s="66">
        <v>3.5620449745241887</v>
      </c>
    </row>
    <row r="2984" spans="1:18">
      <c r="A2984"/>
    </row>
    <row r="2985" spans="1:18">
      <c r="A2985" s="51" t="s">
        <v>394</v>
      </c>
      <c r="B2985" s="51" t="s">
        <v>395</v>
      </c>
    </row>
    <row r="2986" spans="1:18">
      <c r="A2986" s="51" t="s">
        <v>396</v>
      </c>
      <c r="B2986" s="51" t="s">
        <v>397</v>
      </c>
    </row>
    <row r="2987" spans="1:18">
      <c r="A2987" s="48"/>
      <c r="B2987" s="49"/>
      <c r="C2987" s="49"/>
      <c r="D2987" s="49"/>
      <c r="M2987" s="49"/>
      <c r="N2987" s="49"/>
      <c r="O2987" s="49"/>
      <c r="P2987" s="49"/>
      <c r="Q2987" s="49"/>
      <c r="R2987" s="49"/>
    </row>
    <row r="2988" spans="1:18">
      <c r="A2988" s="18" t="s">
        <v>360</v>
      </c>
      <c r="M2988" s="1"/>
      <c r="N2988" s="1"/>
      <c r="O2988" s="1"/>
      <c r="P2988" s="1"/>
      <c r="Q2988" s="1"/>
      <c r="R2988" s="1"/>
    </row>
    <row r="2990" spans="1:18">
      <c r="M2990" s="3" t="s">
        <v>9</v>
      </c>
      <c r="N2990" s="4" t="s">
        <v>15</v>
      </c>
      <c r="O2990" s="4" t="s">
        <v>588</v>
      </c>
      <c r="P2990" s="4" t="s">
        <v>589</v>
      </c>
      <c r="Q2990" s="4">
        <v>2024</v>
      </c>
      <c r="R2990" s="4">
        <v>2025</v>
      </c>
    </row>
    <row r="2991" spans="1:18">
      <c r="A2991" s="15" t="s">
        <v>192</v>
      </c>
      <c r="M2991" s="5">
        <v>8.8559001859903383E-2</v>
      </c>
      <c r="N2991" s="6">
        <v>0.11940171218537814</v>
      </c>
      <c r="O2991" s="6">
        <v>0.10418358539413664</v>
      </c>
      <c r="P2991" s="6">
        <v>0.12426414086719967</v>
      </c>
      <c r="Q2991" s="179">
        <v>8.1304643126325932E-2</v>
      </c>
      <c r="R2991" s="179">
        <v>7.9452816435921683E-2</v>
      </c>
    </row>
    <row r="2992" spans="1:18">
      <c r="A2992" s="16" t="s">
        <v>45</v>
      </c>
      <c r="M2992" s="7">
        <v>0.22525335297229479</v>
      </c>
      <c r="N2992" s="8">
        <v>0.21140607440690143</v>
      </c>
      <c r="O2992" s="8">
        <v>0.25656733565009243</v>
      </c>
      <c r="P2992" s="8">
        <v>0.23991283255163637</v>
      </c>
      <c r="Q2992" s="180">
        <v>0.22333574342323539</v>
      </c>
      <c r="R2992" s="180">
        <v>0.23112452532814115</v>
      </c>
    </row>
    <row r="2993" spans="1:18">
      <c r="A2993" s="16" t="s">
        <v>12</v>
      </c>
      <c r="M2993" s="7">
        <v>0.40384220424466399</v>
      </c>
      <c r="N2993" s="8">
        <v>0.37950101719135643</v>
      </c>
      <c r="O2993" s="8">
        <v>0.38699022660746679</v>
      </c>
      <c r="P2993" s="8">
        <v>0.38709227441741967</v>
      </c>
      <c r="Q2993" s="180">
        <v>0.42636974432133423</v>
      </c>
      <c r="R2993" s="180">
        <v>0.45861019258710078</v>
      </c>
    </row>
    <row r="2994" spans="1:18">
      <c r="A2994" s="16" t="s">
        <v>46</v>
      </c>
      <c r="M2994" s="7">
        <v>0.23425972100653425</v>
      </c>
      <c r="N2994" s="8">
        <v>0.22019280132720082</v>
      </c>
      <c r="O2994" s="8">
        <v>0.19777642896014835</v>
      </c>
      <c r="P2994" s="8">
        <v>0.20443058485668672</v>
      </c>
      <c r="Q2994" s="180">
        <v>0.22424288336251647</v>
      </c>
      <c r="R2994" s="180">
        <v>0.18981781488805827</v>
      </c>
    </row>
    <row r="2995" spans="1:18">
      <c r="A2995" s="16" t="s">
        <v>193</v>
      </c>
      <c r="M2995" s="7">
        <v>4.8085719916603639E-2</v>
      </c>
      <c r="N2995" s="8">
        <v>6.9498394889163165E-2</v>
      </c>
      <c r="O2995" s="8">
        <v>5.4482423388155815E-2</v>
      </c>
      <c r="P2995" s="8">
        <v>4.4300167307057478E-2</v>
      </c>
      <c r="Q2995" s="180">
        <v>4.474698576658806E-2</v>
      </c>
      <c r="R2995" s="180">
        <v>4.0994650760777962E-2</v>
      </c>
    </row>
    <row r="2996" spans="1:18">
      <c r="A2996" s="17" t="s">
        <v>293</v>
      </c>
      <c r="M2996" s="9">
        <v>1</v>
      </c>
      <c r="N2996" s="10">
        <v>1</v>
      </c>
      <c r="O2996" s="10">
        <v>1</v>
      </c>
      <c r="P2996" s="10">
        <v>1</v>
      </c>
      <c r="Q2996" s="181">
        <v>1</v>
      </c>
      <c r="R2996" s="181">
        <v>1</v>
      </c>
    </row>
    <row r="2997" spans="1:18">
      <c r="A2997" s="30" t="s">
        <v>295</v>
      </c>
      <c r="M2997" s="29">
        <v>500.0003989499632</v>
      </c>
      <c r="N2997" s="28">
        <v>499.99983211899473</v>
      </c>
      <c r="O2997" s="28">
        <v>499.99999999999989</v>
      </c>
      <c r="P2997" s="28">
        <v>499.99999999999989</v>
      </c>
      <c r="Q2997" s="28">
        <v>499.99972602251944</v>
      </c>
      <c r="R2997" s="28">
        <v>500.000054064403</v>
      </c>
    </row>
    <row r="2998" spans="1:18">
      <c r="A2998" s="22" t="s">
        <v>294</v>
      </c>
      <c r="M2998" s="21">
        <v>640</v>
      </c>
      <c r="N2998" s="20">
        <v>607</v>
      </c>
      <c r="O2998" s="20">
        <v>812</v>
      </c>
      <c r="P2998" s="20">
        <v>816</v>
      </c>
      <c r="Q2998" s="27">
        <v>722</v>
      </c>
      <c r="R2998" s="27">
        <v>914</v>
      </c>
    </row>
    <row r="2999" spans="1:18">
      <c r="A2999"/>
    </row>
    <row r="3000" spans="1:18">
      <c r="A3000" s="61" t="s">
        <v>497</v>
      </c>
      <c r="M3000" s="62">
        <f t="shared" ref="M3000:O3000" si="637">M2991+M2992</f>
        <v>0.31381235483219816</v>
      </c>
      <c r="N3000" s="62">
        <f t="shared" si="637"/>
        <v>0.33080778659227955</v>
      </c>
      <c r="O3000" s="62">
        <f t="shared" si="637"/>
        <v>0.36075092104422907</v>
      </c>
      <c r="P3000" s="62">
        <f t="shared" ref="P3000:Q3000" si="638">P2991+P2992</f>
        <v>0.36417697341883604</v>
      </c>
      <c r="Q3000" s="62">
        <f t="shared" si="638"/>
        <v>0.30464038654956133</v>
      </c>
      <c r="R3000" s="62">
        <f t="shared" ref="R3000" si="639">R2991+R2992</f>
        <v>0.31057734176406282</v>
      </c>
    </row>
    <row r="3001" spans="1:18">
      <c r="A3001" s="63" t="s">
        <v>489</v>
      </c>
      <c r="M3001" s="62">
        <f t="shared" ref="M3001:O3001" si="640">M2993</f>
        <v>0.40384220424466399</v>
      </c>
      <c r="N3001" s="62">
        <f t="shared" si="640"/>
        <v>0.37950101719135643</v>
      </c>
      <c r="O3001" s="62">
        <f t="shared" si="640"/>
        <v>0.38699022660746679</v>
      </c>
      <c r="P3001" s="62">
        <f t="shared" ref="P3001:Q3001" si="641">P2993</f>
        <v>0.38709227441741967</v>
      </c>
      <c r="Q3001" s="62">
        <f t="shared" si="641"/>
        <v>0.42636974432133423</v>
      </c>
      <c r="R3001" s="62">
        <f t="shared" ref="R3001" si="642">R2993</f>
        <v>0.45861019258710078</v>
      </c>
    </row>
    <row r="3002" spans="1:18">
      <c r="A3002" s="60" t="s">
        <v>498</v>
      </c>
      <c r="M3002" s="62">
        <f t="shared" ref="M3002:O3002" si="643">M2994+M2995</f>
        <v>0.2823454409231379</v>
      </c>
      <c r="N3002" s="62">
        <f t="shared" si="643"/>
        <v>0.28969119621636397</v>
      </c>
      <c r="O3002" s="62">
        <f t="shared" si="643"/>
        <v>0.25225885234830414</v>
      </c>
      <c r="P3002" s="62">
        <f t="shared" ref="P3002:Q3002" si="644">P2994+P2995</f>
        <v>0.24873075216374418</v>
      </c>
      <c r="Q3002" s="62">
        <f t="shared" si="644"/>
        <v>0.2689898691291045</v>
      </c>
      <c r="R3002" s="62">
        <f t="shared" ref="R3002" si="645">R2994+R2995</f>
        <v>0.23081246564883623</v>
      </c>
    </row>
    <row r="3003" spans="1:18">
      <c r="A3003"/>
    </row>
    <row r="3004" spans="1:18">
      <c r="A3004" s="64" t="s">
        <v>491</v>
      </c>
      <c r="M3004" s="66">
        <v>2.9280598041476407</v>
      </c>
      <c r="N3004" s="66">
        <v>2.9089800923278699</v>
      </c>
      <c r="O3004" s="66">
        <v>2.8418067692980933</v>
      </c>
      <c r="P3004" s="66">
        <v>2.8045898051847655</v>
      </c>
      <c r="Q3004" s="66">
        <v>2.927791825219809</v>
      </c>
      <c r="R3004" s="66">
        <v>2.8817769582096298</v>
      </c>
    </row>
    <row r="3005" spans="1:18">
      <c r="A3005"/>
    </row>
    <row r="3006" spans="1:18">
      <c r="A3006" s="51" t="s">
        <v>394</v>
      </c>
      <c r="B3006" s="51" t="s">
        <v>395</v>
      </c>
    </row>
    <row r="3007" spans="1:18">
      <c r="A3007" s="51" t="s">
        <v>396</v>
      </c>
      <c r="B3007" s="51" t="s">
        <v>397</v>
      </c>
    </row>
    <row r="3008" spans="1:18">
      <c r="A3008" s="48"/>
      <c r="B3008" s="49"/>
      <c r="C3008" s="49"/>
      <c r="D3008" s="49"/>
      <c r="M3008" s="49"/>
      <c r="N3008" s="49"/>
      <c r="O3008" s="49"/>
      <c r="P3008" s="49"/>
      <c r="Q3008" s="49"/>
      <c r="R3008" s="49"/>
    </row>
    <row r="3009" spans="1:18">
      <c r="A3009" s="202" t="s">
        <v>644</v>
      </c>
      <c r="M3009" s="1"/>
      <c r="N3009" s="1"/>
      <c r="O3009" s="1"/>
      <c r="P3009" s="1"/>
      <c r="Q3009" s="1"/>
      <c r="R3009" s="1"/>
    </row>
    <row r="3011" spans="1:18">
      <c r="M3011" s="3" t="s">
        <v>9</v>
      </c>
      <c r="N3011" s="4" t="s">
        <v>15</v>
      </c>
      <c r="O3011" s="4" t="s">
        <v>588</v>
      </c>
      <c r="P3011" s="4" t="s">
        <v>589</v>
      </c>
      <c r="Q3011" s="4">
        <v>2024</v>
      </c>
      <c r="R3011" s="4">
        <v>2025</v>
      </c>
    </row>
    <row r="3012" spans="1:18">
      <c r="A3012" s="15" t="s">
        <v>192</v>
      </c>
      <c r="M3012" s="5">
        <v>5.7972330448395538E-2</v>
      </c>
      <c r="N3012" s="6">
        <v>8.2098540139858275E-2</v>
      </c>
      <c r="O3012" s="6">
        <v>8.3602231971642155E-2</v>
      </c>
      <c r="P3012" s="6">
        <v>9.1251669776652833E-2</v>
      </c>
      <c r="Q3012" s="179">
        <v>4.7407993516593375E-2</v>
      </c>
      <c r="R3012" s="179">
        <v>4.3411221021620303E-2</v>
      </c>
    </row>
    <row r="3013" spans="1:18">
      <c r="A3013" s="16" t="s">
        <v>45</v>
      </c>
      <c r="M3013" s="7">
        <v>0.17341559143088106</v>
      </c>
      <c r="N3013" s="8">
        <v>0.15210309643188949</v>
      </c>
      <c r="O3013" s="8">
        <v>0.17891365804835688</v>
      </c>
      <c r="P3013" s="8">
        <v>0.15166920852677324</v>
      </c>
      <c r="Q3013" s="180">
        <v>0.14905342098060445</v>
      </c>
      <c r="R3013" s="180">
        <v>0.15113030805567054</v>
      </c>
    </row>
    <row r="3014" spans="1:18">
      <c r="A3014" s="16" t="s">
        <v>12</v>
      </c>
      <c r="M3014" s="7">
        <v>0.40513017327978845</v>
      </c>
      <c r="N3014" s="8">
        <v>0.42246262044207078</v>
      </c>
      <c r="O3014" s="8">
        <v>0.39135988289951196</v>
      </c>
      <c r="P3014" s="8">
        <v>0.36668990342220964</v>
      </c>
      <c r="Q3014" s="180">
        <v>0.41475569551550673</v>
      </c>
      <c r="R3014" s="180">
        <v>0.46552600167534697</v>
      </c>
    </row>
    <row r="3015" spans="1:18">
      <c r="A3015" s="16" t="s">
        <v>46</v>
      </c>
      <c r="M3015" s="7">
        <v>0.27827854823819853</v>
      </c>
      <c r="N3015" s="8">
        <v>0.26635841465212229</v>
      </c>
      <c r="O3015" s="8">
        <v>0.27843075773066028</v>
      </c>
      <c r="P3015" s="8">
        <v>0.30194106889639577</v>
      </c>
      <c r="Q3015" s="180">
        <v>0.31665855236246776</v>
      </c>
      <c r="R3015" s="180">
        <v>0.27395120212719604</v>
      </c>
    </row>
    <row r="3016" spans="1:18">
      <c r="A3016" s="16" t="s">
        <v>193</v>
      </c>
      <c r="M3016" s="7">
        <v>8.5203356602736424E-2</v>
      </c>
      <c r="N3016" s="8">
        <v>7.6977328334059084E-2</v>
      </c>
      <c r="O3016" s="8">
        <v>6.7693469349828839E-2</v>
      </c>
      <c r="P3016" s="8">
        <v>8.8448149377968605E-2</v>
      </c>
      <c r="Q3016" s="180">
        <v>7.21243376248277E-2</v>
      </c>
      <c r="R3016" s="180">
        <v>6.5981267120166123E-2</v>
      </c>
    </row>
    <row r="3017" spans="1:18">
      <c r="A3017" s="17" t="s">
        <v>293</v>
      </c>
      <c r="M3017" s="9">
        <v>1</v>
      </c>
      <c r="N3017" s="10">
        <v>1</v>
      </c>
      <c r="O3017" s="10">
        <v>1</v>
      </c>
      <c r="P3017" s="10">
        <v>1</v>
      </c>
      <c r="Q3017" s="181">
        <v>1</v>
      </c>
      <c r="R3017" s="181">
        <v>1</v>
      </c>
    </row>
    <row r="3018" spans="1:18">
      <c r="A3018" s="30" t="s">
        <v>295</v>
      </c>
      <c r="M3018" s="29">
        <v>500.00039894996314</v>
      </c>
      <c r="N3018" s="28">
        <v>499.99983211899445</v>
      </c>
      <c r="O3018" s="28">
        <v>499.99999999999989</v>
      </c>
      <c r="P3018" s="28">
        <v>499.99999999999989</v>
      </c>
      <c r="Q3018" s="28">
        <v>499.99972602251944</v>
      </c>
      <c r="R3018" s="28">
        <v>500.000054064403</v>
      </c>
    </row>
    <row r="3019" spans="1:18">
      <c r="A3019" s="22" t="s">
        <v>294</v>
      </c>
      <c r="M3019" s="21">
        <v>640</v>
      </c>
      <c r="N3019" s="20">
        <v>607</v>
      </c>
      <c r="O3019" s="20">
        <v>812</v>
      </c>
      <c r="P3019" s="20">
        <v>816</v>
      </c>
      <c r="Q3019" s="27">
        <v>722</v>
      </c>
      <c r="R3019" s="27">
        <v>914</v>
      </c>
    </row>
    <row r="3020" spans="1:18">
      <c r="A3020"/>
    </row>
    <row r="3021" spans="1:18">
      <c r="A3021" s="61" t="s">
        <v>497</v>
      </c>
      <c r="M3021" s="62">
        <f t="shared" ref="M3021:O3021" si="646">M3012+M3013</f>
        <v>0.23138792187927659</v>
      </c>
      <c r="N3021" s="62">
        <f t="shared" si="646"/>
        <v>0.23420163657174775</v>
      </c>
      <c r="O3021" s="62">
        <f t="shared" si="646"/>
        <v>0.26251589001999903</v>
      </c>
      <c r="P3021" s="62">
        <f t="shared" ref="P3021:Q3021" si="647">P3012+P3013</f>
        <v>0.24292087830342607</v>
      </c>
      <c r="Q3021" s="62">
        <f t="shared" si="647"/>
        <v>0.19646141449719784</v>
      </c>
      <c r="R3021" s="62">
        <f t="shared" ref="R3021" si="648">R3012+R3013</f>
        <v>0.19454152907729083</v>
      </c>
    </row>
    <row r="3022" spans="1:18">
      <c r="A3022" s="63" t="s">
        <v>489</v>
      </c>
      <c r="M3022" s="62">
        <f t="shared" ref="M3022:O3022" si="649">M3014</f>
        <v>0.40513017327978845</v>
      </c>
      <c r="N3022" s="62">
        <f t="shared" si="649"/>
        <v>0.42246262044207078</v>
      </c>
      <c r="O3022" s="62">
        <f t="shared" si="649"/>
        <v>0.39135988289951196</v>
      </c>
      <c r="P3022" s="62">
        <f t="shared" ref="P3022:Q3022" si="650">P3014</f>
        <v>0.36668990342220964</v>
      </c>
      <c r="Q3022" s="62">
        <f t="shared" si="650"/>
        <v>0.41475569551550673</v>
      </c>
      <c r="R3022" s="62">
        <f t="shared" ref="R3022" si="651">R3014</f>
        <v>0.46552600167534697</v>
      </c>
    </row>
    <row r="3023" spans="1:18">
      <c r="A3023" s="60" t="s">
        <v>498</v>
      </c>
      <c r="M3023" s="62">
        <f t="shared" ref="M3023:O3023" si="652">M3015+M3016</f>
        <v>0.36348190484093496</v>
      </c>
      <c r="N3023" s="62">
        <f t="shared" si="652"/>
        <v>0.34333574298618136</v>
      </c>
      <c r="O3023" s="62">
        <f t="shared" si="652"/>
        <v>0.34612422708048912</v>
      </c>
      <c r="P3023" s="62">
        <f t="shared" ref="P3023:Q3023" si="653">P3015+P3016</f>
        <v>0.39038921827436435</v>
      </c>
      <c r="Q3023" s="62">
        <f t="shared" si="653"/>
        <v>0.38878288998729549</v>
      </c>
      <c r="R3023" s="62">
        <f t="shared" ref="R3023" si="654">R3015+R3016</f>
        <v>0.33993246924736215</v>
      </c>
    </row>
    <row r="3024" spans="1:18">
      <c r="A3024"/>
    </row>
    <row r="3025" spans="1:18">
      <c r="A3025" s="64" t="s">
        <v>491</v>
      </c>
      <c r="M3025" s="66">
        <v>3.1593250091159981</v>
      </c>
      <c r="N3025" s="66">
        <v>3.1040128946086365</v>
      </c>
      <c r="O3025" s="66">
        <v>3.0676995744386768</v>
      </c>
      <c r="P3025" s="66">
        <v>3.1446648195722569</v>
      </c>
      <c r="Q3025" s="66">
        <v>3.217037819598334</v>
      </c>
      <c r="R3025" s="66">
        <v>3.1679609862686147</v>
      </c>
    </row>
    <row r="3026" spans="1:18">
      <c r="A3026"/>
    </row>
    <row r="3027" spans="1:18">
      <c r="A3027" s="51" t="s">
        <v>394</v>
      </c>
      <c r="B3027" s="51" t="s">
        <v>395</v>
      </c>
    </row>
    <row r="3028" spans="1:18">
      <c r="A3028" s="51" t="s">
        <v>396</v>
      </c>
      <c r="B3028" s="51" t="s">
        <v>645</v>
      </c>
    </row>
    <row r="3029" spans="1:18">
      <c r="A3029" s="48"/>
      <c r="B3029" s="49"/>
      <c r="C3029" s="49"/>
      <c r="D3029" s="49"/>
      <c r="M3029" s="49"/>
      <c r="N3029" s="49"/>
      <c r="O3029" s="49"/>
      <c r="P3029" s="49"/>
      <c r="Q3029" s="49"/>
      <c r="R3029" s="49"/>
    </row>
    <row r="3030" spans="1:18">
      <c r="A3030" s="202" t="s">
        <v>646</v>
      </c>
      <c r="M3030" s="1"/>
      <c r="N3030" s="1"/>
      <c r="O3030" s="1"/>
      <c r="P3030" s="1"/>
      <c r="Q3030" s="1"/>
      <c r="R3030" s="1"/>
    </row>
    <row r="3032" spans="1:18">
      <c r="M3032" s="3" t="s">
        <v>9</v>
      </c>
      <c r="N3032" s="4" t="s">
        <v>15</v>
      </c>
      <c r="O3032" s="4" t="s">
        <v>588</v>
      </c>
      <c r="P3032" s="4" t="s">
        <v>589</v>
      </c>
      <c r="Q3032" s="4">
        <v>2024</v>
      </c>
      <c r="R3032" s="4">
        <v>2025</v>
      </c>
    </row>
    <row r="3033" spans="1:18">
      <c r="A3033" s="15" t="s">
        <v>192</v>
      </c>
      <c r="M3033" s="5">
        <v>7.6763177905211269E-2</v>
      </c>
      <c r="N3033" s="6">
        <v>8.9292075778825308E-2</v>
      </c>
      <c r="O3033" s="6">
        <v>7.7514115270670952E-2</v>
      </c>
      <c r="P3033" s="6">
        <v>9.0770454983087459E-2</v>
      </c>
      <c r="Q3033" s="179">
        <v>6.2587861201835807E-2</v>
      </c>
      <c r="R3033" s="179">
        <v>6.703692846772541E-2</v>
      </c>
    </row>
    <row r="3034" spans="1:18">
      <c r="A3034" s="16" t="s">
        <v>45</v>
      </c>
      <c r="M3034" s="7">
        <v>0.16634173547883155</v>
      </c>
      <c r="N3034" s="8">
        <v>0.17500778128723798</v>
      </c>
      <c r="O3034" s="8">
        <v>0.15986932179422703</v>
      </c>
      <c r="P3034" s="8">
        <v>0.15749793933454087</v>
      </c>
      <c r="Q3034" s="180">
        <v>0.17018230197650208</v>
      </c>
      <c r="R3034" s="180">
        <v>0.21242224594087239</v>
      </c>
    </row>
    <row r="3035" spans="1:18">
      <c r="A3035" s="16" t="s">
        <v>12</v>
      </c>
      <c r="M3035" s="7">
        <v>0.42832638230067815</v>
      </c>
      <c r="N3035" s="8">
        <v>0.38125134514701181</v>
      </c>
      <c r="O3035" s="8">
        <v>0.44986091997095445</v>
      </c>
      <c r="P3035" s="8">
        <v>0.4631127284032644</v>
      </c>
      <c r="Q3035" s="180">
        <v>0.44655682720751311</v>
      </c>
      <c r="R3035" s="180">
        <v>0.44521909108887914</v>
      </c>
    </row>
    <row r="3036" spans="1:18">
      <c r="A3036" s="16" t="s">
        <v>46</v>
      </c>
      <c r="M3036" s="7">
        <v>0.29006990395686255</v>
      </c>
      <c r="N3036" s="8">
        <v>0.27414154858192585</v>
      </c>
      <c r="O3036" s="8">
        <v>0.24912572075152656</v>
      </c>
      <c r="P3036" s="8">
        <v>0.23298544279920289</v>
      </c>
      <c r="Q3036" s="180">
        <v>0.26275126146151173</v>
      </c>
      <c r="R3036" s="180">
        <v>0.22508272122528117</v>
      </c>
    </row>
    <row r="3037" spans="1:18">
      <c r="A3037" s="16" t="s">
        <v>193</v>
      </c>
      <c r="M3037" s="7">
        <v>3.8498800358416414E-2</v>
      </c>
      <c r="N3037" s="8">
        <v>8.0307249204999098E-2</v>
      </c>
      <c r="O3037" s="8">
        <v>6.3629922212620926E-2</v>
      </c>
      <c r="P3037" s="8">
        <v>5.5633434479904278E-2</v>
      </c>
      <c r="Q3037" s="180">
        <v>5.792174815263737E-2</v>
      </c>
      <c r="R3037" s="180">
        <v>5.0239013277241958E-2</v>
      </c>
    </row>
    <row r="3038" spans="1:18">
      <c r="A3038" s="17" t="s">
        <v>293</v>
      </c>
      <c r="M3038" s="9">
        <v>1</v>
      </c>
      <c r="N3038" s="10">
        <v>1</v>
      </c>
      <c r="O3038" s="10">
        <v>1</v>
      </c>
      <c r="P3038" s="10">
        <v>1</v>
      </c>
      <c r="Q3038" s="181">
        <v>1</v>
      </c>
      <c r="R3038" s="181">
        <v>1</v>
      </c>
    </row>
    <row r="3039" spans="1:18">
      <c r="A3039" s="30" t="s">
        <v>295</v>
      </c>
      <c r="M3039" s="29">
        <v>500.00039894996326</v>
      </c>
      <c r="N3039" s="28">
        <v>499.99983211899473</v>
      </c>
      <c r="O3039" s="28">
        <v>499.99999999999989</v>
      </c>
      <c r="P3039" s="28">
        <v>499.99999999999989</v>
      </c>
      <c r="Q3039" s="28">
        <v>499.99972602251944</v>
      </c>
      <c r="R3039" s="28">
        <v>500.000054064403</v>
      </c>
    </row>
    <row r="3040" spans="1:18">
      <c r="A3040" s="22" t="s">
        <v>294</v>
      </c>
      <c r="M3040" s="21">
        <v>640</v>
      </c>
      <c r="N3040" s="20">
        <v>607</v>
      </c>
      <c r="O3040" s="20">
        <v>812</v>
      </c>
      <c r="P3040" s="20">
        <v>816</v>
      </c>
      <c r="Q3040" s="27">
        <v>722</v>
      </c>
      <c r="R3040" s="27">
        <v>914</v>
      </c>
    </row>
    <row r="3041" spans="1:18">
      <c r="A3041"/>
    </row>
    <row r="3042" spans="1:18">
      <c r="A3042" s="61" t="s">
        <v>497</v>
      </c>
      <c r="M3042" s="62">
        <f t="shared" ref="M3042:O3042" si="655">M3033+M3034</f>
        <v>0.24310491338404283</v>
      </c>
      <c r="N3042" s="62">
        <f t="shared" si="655"/>
        <v>0.26429985706606329</v>
      </c>
      <c r="O3042" s="62">
        <f t="shared" si="655"/>
        <v>0.23738343706489798</v>
      </c>
      <c r="P3042" s="62">
        <f t="shared" ref="P3042:Q3042" si="656">P3033+P3034</f>
        <v>0.24826839431762832</v>
      </c>
      <c r="Q3042" s="62">
        <f t="shared" si="656"/>
        <v>0.23277016317833787</v>
      </c>
      <c r="R3042" s="62">
        <f t="shared" ref="R3042" si="657">R3033+R3034</f>
        <v>0.2794591744085978</v>
      </c>
    </row>
    <row r="3043" spans="1:18">
      <c r="A3043" s="63" t="s">
        <v>489</v>
      </c>
      <c r="M3043" s="62">
        <f t="shared" ref="M3043:O3043" si="658">M3035</f>
        <v>0.42832638230067815</v>
      </c>
      <c r="N3043" s="62">
        <f t="shared" si="658"/>
        <v>0.38125134514701181</v>
      </c>
      <c r="O3043" s="62">
        <f t="shared" si="658"/>
        <v>0.44986091997095445</v>
      </c>
      <c r="P3043" s="62">
        <f t="shared" ref="P3043:Q3043" si="659">P3035</f>
        <v>0.4631127284032644</v>
      </c>
      <c r="Q3043" s="62">
        <f t="shared" si="659"/>
        <v>0.44655682720751311</v>
      </c>
      <c r="R3043" s="62">
        <f t="shared" ref="R3043" si="660">R3035</f>
        <v>0.44521909108887914</v>
      </c>
    </row>
    <row r="3044" spans="1:18">
      <c r="A3044" s="60" t="s">
        <v>498</v>
      </c>
      <c r="M3044" s="62">
        <f t="shared" ref="M3044:O3044" si="661">M3036+M3037</f>
        <v>0.32856870431527896</v>
      </c>
      <c r="N3044" s="62">
        <f t="shared" si="661"/>
        <v>0.35444879778692495</v>
      </c>
      <c r="O3044" s="62">
        <f t="shared" si="661"/>
        <v>0.31275564296414748</v>
      </c>
      <c r="P3044" s="62">
        <f t="shared" ref="P3044:Q3044" si="662">P3036+P3037</f>
        <v>0.28861887727910718</v>
      </c>
      <c r="Q3044" s="62">
        <f t="shared" si="662"/>
        <v>0.32067300961414913</v>
      </c>
      <c r="R3044" s="62">
        <f t="shared" ref="R3044" si="663">R3036+R3037</f>
        <v>0.27532173450252312</v>
      </c>
    </row>
    <row r="3045" spans="1:18">
      <c r="A3045"/>
    </row>
    <row r="3046" spans="1:18">
      <c r="A3046" s="64" t="s">
        <v>491</v>
      </c>
      <c r="M3046" s="66">
        <v>3.0471994133844413</v>
      </c>
      <c r="N3046" s="66">
        <v>3.0811641141470338</v>
      </c>
      <c r="O3046" s="66">
        <v>3.0614880128411994</v>
      </c>
      <c r="P3046" s="66">
        <v>3.0052134624582956</v>
      </c>
      <c r="Q3046" s="66">
        <v>3.0832367333866144</v>
      </c>
      <c r="R3046" s="66">
        <v>2.979064644903445</v>
      </c>
    </row>
    <row r="3047" spans="1:18">
      <c r="A3047"/>
    </row>
    <row r="3048" spans="1:18">
      <c r="A3048" s="51" t="s">
        <v>394</v>
      </c>
      <c r="B3048" s="51" t="s">
        <v>395</v>
      </c>
    </row>
    <row r="3049" spans="1:18">
      <c r="A3049" s="51" t="s">
        <v>396</v>
      </c>
      <c r="B3049" s="51" t="s">
        <v>647</v>
      </c>
    </row>
    <row r="3050" spans="1:18">
      <c r="A3050" s="48"/>
      <c r="B3050" s="49"/>
      <c r="C3050" s="49"/>
      <c r="D3050" s="49"/>
      <c r="M3050" s="49"/>
      <c r="N3050" s="49"/>
      <c r="O3050" s="49"/>
      <c r="P3050" s="49"/>
      <c r="Q3050" s="49"/>
      <c r="R3050" s="49"/>
    </row>
    <row r="3051" spans="1:18">
      <c r="A3051" s="18" t="s">
        <v>683</v>
      </c>
      <c r="M3051" s="1"/>
      <c r="N3051" s="1"/>
      <c r="O3051" s="1"/>
      <c r="P3051" s="1"/>
      <c r="Q3051" s="1"/>
      <c r="R3051" s="1"/>
    </row>
    <row r="3053" spans="1:18">
      <c r="M3053" s="3" t="s">
        <v>9</v>
      </c>
      <c r="N3053" s="4" t="s">
        <v>15</v>
      </c>
      <c r="O3053" s="4" t="s">
        <v>588</v>
      </c>
      <c r="P3053" s="4" t="s">
        <v>589</v>
      </c>
      <c r="Q3053" s="4">
        <v>2024</v>
      </c>
      <c r="R3053" s="4">
        <v>2025</v>
      </c>
    </row>
    <row r="3054" spans="1:18">
      <c r="A3054" s="15" t="s">
        <v>192</v>
      </c>
      <c r="M3054" s="5">
        <v>0.15864120942382909</v>
      </c>
      <c r="N3054" s="6">
        <v>0.16994717454493316</v>
      </c>
      <c r="O3054" s="6">
        <v>0.19093726422909998</v>
      </c>
      <c r="P3054" s="6">
        <v>0.19505203369156299</v>
      </c>
      <c r="Q3054" s="179">
        <v>0.14607103746835903</v>
      </c>
      <c r="R3054" s="179">
        <v>0.18154509765164831</v>
      </c>
    </row>
    <row r="3055" spans="1:18">
      <c r="A3055" s="16" t="s">
        <v>45</v>
      </c>
      <c r="M3055" s="7">
        <v>0.28088704059950964</v>
      </c>
      <c r="N3055" s="8">
        <v>0.24603271867599624</v>
      </c>
      <c r="O3055" s="8">
        <v>0.31138553892488646</v>
      </c>
      <c r="P3055" s="8">
        <v>0.32998691013564552</v>
      </c>
      <c r="Q3055" s="180">
        <v>0.32982824616232664</v>
      </c>
      <c r="R3055" s="180">
        <v>0.32342077095608862</v>
      </c>
    </row>
    <row r="3056" spans="1:18">
      <c r="A3056" s="16" t="s">
        <v>12</v>
      </c>
      <c r="M3056" s="7">
        <v>0.40989395120526639</v>
      </c>
      <c r="N3056" s="8">
        <v>0.35490190877410216</v>
      </c>
      <c r="O3056" s="8">
        <v>0.35352505998555073</v>
      </c>
      <c r="P3056" s="8">
        <v>0.33882163177144214</v>
      </c>
      <c r="Q3056" s="180">
        <v>0.38816657730429582</v>
      </c>
      <c r="R3056" s="180">
        <v>0.37104825776951261</v>
      </c>
    </row>
    <row r="3057" spans="1:18">
      <c r="A3057" s="16" t="s">
        <v>46</v>
      </c>
      <c r="M3057" s="7">
        <v>0.13006045682926015</v>
      </c>
      <c r="N3057" s="8">
        <v>0.1795210957664089</v>
      </c>
      <c r="O3057" s="8">
        <v>0.12457897781032194</v>
      </c>
      <c r="P3057" s="8">
        <v>0.1216391570799437</v>
      </c>
      <c r="Q3057" s="180">
        <v>0.10974242540890479</v>
      </c>
      <c r="R3057" s="180">
        <v>0.10318557138116483</v>
      </c>
    </row>
    <row r="3058" spans="1:18">
      <c r="A3058" s="16" t="s">
        <v>193</v>
      </c>
      <c r="M3058" s="7">
        <v>2.0517341942134785E-2</v>
      </c>
      <c r="N3058" s="8">
        <v>4.9597102238559593E-2</v>
      </c>
      <c r="O3058" s="8">
        <v>1.9573159050140974E-2</v>
      </c>
      <c r="P3058" s="8">
        <v>1.4500267321405681E-2</v>
      </c>
      <c r="Q3058" s="180">
        <v>2.6191713656113697E-2</v>
      </c>
      <c r="R3058" s="180">
        <v>2.0800302241585477E-2</v>
      </c>
    </row>
    <row r="3059" spans="1:18">
      <c r="A3059" s="17" t="s">
        <v>293</v>
      </c>
      <c r="M3059" s="9">
        <v>1</v>
      </c>
      <c r="N3059" s="10">
        <v>1</v>
      </c>
      <c r="O3059" s="10">
        <v>1</v>
      </c>
      <c r="P3059" s="10">
        <v>1</v>
      </c>
      <c r="Q3059" s="181">
        <v>1</v>
      </c>
      <c r="R3059" s="181">
        <v>1</v>
      </c>
    </row>
    <row r="3060" spans="1:18">
      <c r="A3060" s="30" t="s">
        <v>295</v>
      </c>
      <c r="M3060" s="29">
        <v>500.00039894996314</v>
      </c>
      <c r="N3060" s="28">
        <v>499.99983211899473</v>
      </c>
      <c r="O3060" s="28">
        <v>499.99999999999989</v>
      </c>
      <c r="P3060" s="28">
        <v>499.99999999999989</v>
      </c>
      <c r="Q3060" s="28">
        <v>499.99972602251944</v>
      </c>
      <c r="R3060" s="28">
        <v>500.000054064403</v>
      </c>
    </row>
    <row r="3061" spans="1:18">
      <c r="A3061" s="22" t="s">
        <v>294</v>
      </c>
      <c r="M3061" s="21">
        <v>640</v>
      </c>
      <c r="N3061" s="20">
        <v>607</v>
      </c>
      <c r="O3061" s="20">
        <v>812</v>
      </c>
      <c r="P3061" s="20">
        <v>816</v>
      </c>
      <c r="Q3061" s="27">
        <v>722</v>
      </c>
      <c r="R3061" s="27">
        <v>914</v>
      </c>
    </row>
    <row r="3062" spans="1:18">
      <c r="A3062"/>
    </row>
    <row r="3063" spans="1:18">
      <c r="A3063" s="61" t="s">
        <v>497</v>
      </c>
      <c r="M3063" s="62">
        <f t="shared" ref="M3063:O3063" si="664">M3054+M3055</f>
        <v>0.43952825002333873</v>
      </c>
      <c r="N3063" s="62">
        <f t="shared" si="664"/>
        <v>0.41597989322092943</v>
      </c>
      <c r="O3063" s="62">
        <f t="shared" si="664"/>
        <v>0.50232280315398647</v>
      </c>
      <c r="P3063" s="62">
        <f t="shared" ref="P3063:Q3063" si="665">P3054+P3055</f>
        <v>0.5250389438272085</v>
      </c>
      <c r="Q3063" s="62">
        <f t="shared" si="665"/>
        <v>0.47589928363068568</v>
      </c>
      <c r="R3063" s="62">
        <f t="shared" ref="R3063" si="666">R3054+R3055</f>
        <v>0.50496586860773696</v>
      </c>
    </row>
    <row r="3064" spans="1:18">
      <c r="A3064" s="63" t="s">
        <v>489</v>
      </c>
      <c r="M3064" s="62">
        <f t="shared" ref="M3064:O3064" si="667">M3056</f>
        <v>0.40989395120526639</v>
      </c>
      <c r="N3064" s="62">
        <f t="shared" si="667"/>
        <v>0.35490190877410216</v>
      </c>
      <c r="O3064" s="62">
        <f t="shared" si="667"/>
        <v>0.35352505998555073</v>
      </c>
      <c r="P3064" s="62">
        <f t="shared" ref="P3064:Q3064" si="668">P3056</f>
        <v>0.33882163177144214</v>
      </c>
      <c r="Q3064" s="62">
        <f t="shared" si="668"/>
        <v>0.38816657730429582</v>
      </c>
      <c r="R3064" s="62">
        <f t="shared" ref="R3064" si="669">R3056</f>
        <v>0.37104825776951261</v>
      </c>
    </row>
    <row r="3065" spans="1:18">
      <c r="A3065" s="60" t="s">
        <v>498</v>
      </c>
      <c r="M3065" s="62">
        <f t="shared" ref="M3065:O3065" si="670">M3057+M3058</f>
        <v>0.15057779877139493</v>
      </c>
      <c r="N3065" s="62">
        <f t="shared" si="670"/>
        <v>0.22911819800496849</v>
      </c>
      <c r="O3065" s="62">
        <f t="shared" si="670"/>
        <v>0.14415213686046291</v>
      </c>
      <c r="P3065" s="62">
        <f t="shared" ref="P3065:Q3065" si="671">P3057+P3058</f>
        <v>0.13613942440134938</v>
      </c>
      <c r="Q3065" s="62">
        <f t="shared" si="671"/>
        <v>0.1359341390650185</v>
      </c>
      <c r="R3065" s="62">
        <f t="shared" ref="R3065" si="672">R3057+R3058</f>
        <v>0.12398587362275031</v>
      </c>
    </row>
    <row r="3066" spans="1:18">
      <c r="A3066"/>
    </row>
    <row r="3067" spans="1:18">
      <c r="A3067" s="64" t="s">
        <v>491</v>
      </c>
      <c r="M3067" s="66">
        <v>2.572925681266363</v>
      </c>
      <c r="N3067" s="66">
        <v>2.6927882324776653</v>
      </c>
      <c r="O3067" s="66">
        <v>2.4704652285275186</v>
      </c>
      <c r="P3067" s="66">
        <v>2.4305487142039826</v>
      </c>
      <c r="Q3067" s="66">
        <v>2.5401555316220898</v>
      </c>
      <c r="R3067" s="66">
        <v>2.4582752096049494</v>
      </c>
    </row>
    <row r="3068" spans="1:18">
      <c r="A3068"/>
    </row>
    <row r="3069" spans="1:18">
      <c r="A3069" s="51" t="s">
        <v>394</v>
      </c>
      <c r="B3069" s="51" t="s">
        <v>395</v>
      </c>
    </row>
    <row r="3070" spans="1:18">
      <c r="A3070" s="51" t="s">
        <v>396</v>
      </c>
      <c r="B3070" s="51" t="s">
        <v>397</v>
      </c>
    </row>
    <row r="3071" spans="1:18">
      <c r="A3071" s="48"/>
      <c r="B3071" s="49"/>
      <c r="C3071" s="49"/>
      <c r="D3071" s="49"/>
      <c r="E3071" s="49"/>
      <c r="F3071" s="49"/>
      <c r="G3071" s="49"/>
      <c r="H3071" s="49"/>
      <c r="I3071" s="49"/>
      <c r="J3071" s="49"/>
      <c r="K3071" s="49"/>
      <c r="L3071" s="49"/>
      <c r="M3071" s="49"/>
      <c r="N3071" s="49"/>
      <c r="O3071" s="49"/>
      <c r="P3071" s="49"/>
      <c r="Q3071" s="49"/>
      <c r="R3071" s="49"/>
    </row>
    <row r="3072" spans="1:18">
      <c r="A3072" s="202" t="s">
        <v>648</v>
      </c>
      <c r="M3072" s="1"/>
      <c r="N3072" s="1"/>
      <c r="O3072" s="1"/>
      <c r="P3072" s="1"/>
      <c r="Q3072" s="1"/>
      <c r="R3072" s="1"/>
    </row>
    <row r="3074" spans="1:18">
      <c r="M3074" s="3" t="s">
        <v>9</v>
      </c>
      <c r="N3074" s="4" t="s">
        <v>15</v>
      </c>
      <c r="O3074" s="4" t="s">
        <v>588</v>
      </c>
      <c r="P3074" s="4" t="s">
        <v>589</v>
      </c>
      <c r="Q3074" s="4">
        <v>2024</v>
      </c>
      <c r="R3074" s="4">
        <v>2025</v>
      </c>
    </row>
    <row r="3075" spans="1:18">
      <c r="A3075" s="15" t="s">
        <v>192</v>
      </c>
      <c r="M3075" s="5">
        <v>0.1173113028019831</v>
      </c>
      <c r="N3075" s="6">
        <v>0.10597105931943011</v>
      </c>
      <c r="O3075" s="6">
        <v>0.15715866234572892</v>
      </c>
      <c r="P3075" s="6">
        <v>0.15630523740836419</v>
      </c>
      <c r="Q3075" s="179">
        <v>0.1000567681653335</v>
      </c>
      <c r="R3075" s="179">
        <v>0.14222579431677271</v>
      </c>
    </row>
    <row r="3076" spans="1:18">
      <c r="A3076" s="16" t="s">
        <v>45</v>
      </c>
      <c r="M3076" s="7">
        <v>0.22628184515806801</v>
      </c>
      <c r="N3076" s="8">
        <v>0.246080732659817</v>
      </c>
      <c r="O3076" s="8">
        <v>0.28241042094709706</v>
      </c>
      <c r="P3076" s="8">
        <v>0.27453152875569659</v>
      </c>
      <c r="Q3076" s="180">
        <v>0.32494336197404133</v>
      </c>
      <c r="R3076" s="180">
        <v>0.26614711505367894</v>
      </c>
    </row>
    <row r="3077" spans="1:18">
      <c r="A3077" s="16" t="s">
        <v>12</v>
      </c>
      <c r="M3077" s="7">
        <v>0.44180178426239342</v>
      </c>
      <c r="N3077" s="8">
        <v>0.34879405996510088</v>
      </c>
      <c r="O3077" s="8">
        <v>0.3980558222461868</v>
      </c>
      <c r="P3077" s="8">
        <v>0.41149461495140743</v>
      </c>
      <c r="Q3077" s="180">
        <v>0.40253190948984552</v>
      </c>
      <c r="R3077" s="180">
        <v>0.43783843634528558</v>
      </c>
    </row>
    <row r="3078" spans="1:18">
      <c r="A3078" s="16" t="s">
        <v>46</v>
      </c>
      <c r="M3078" s="7">
        <v>0.18613665940312354</v>
      </c>
      <c r="N3078" s="8">
        <v>0.23463896673906837</v>
      </c>
      <c r="O3078" s="8">
        <v>0.1343100010268759</v>
      </c>
      <c r="P3078" s="8">
        <v>0.12722939585362328</v>
      </c>
      <c r="Q3078" s="180">
        <v>0.14226521418338373</v>
      </c>
      <c r="R3078" s="180">
        <v>0.12199965593419995</v>
      </c>
    </row>
    <row r="3079" spans="1:18">
      <c r="A3079" s="16" t="s">
        <v>193</v>
      </c>
      <c r="M3079" s="7">
        <v>2.8468408374431833E-2</v>
      </c>
      <c r="N3079" s="8">
        <v>6.4515181316583639E-2</v>
      </c>
      <c r="O3079" s="8">
        <v>2.8065093434111253E-2</v>
      </c>
      <c r="P3079" s="8">
        <v>3.0439223030908614E-2</v>
      </c>
      <c r="Q3079" s="180">
        <v>3.0202746187395782E-2</v>
      </c>
      <c r="R3079" s="180">
        <v>3.178899835006288E-2</v>
      </c>
    </row>
    <row r="3080" spans="1:18">
      <c r="A3080" s="17" t="s">
        <v>293</v>
      </c>
      <c r="M3080" s="9">
        <v>1</v>
      </c>
      <c r="N3080" s="10">
        <v>1</v>
      </c>
      <c r="O3080" s="10">
        <v>1</v>
      </c>
      <c r="P3080" s="10">
        <v>1</v>
      </c>
      <c r="Q3080" s="181">
        <v>1</v>
      </c>
      <c r="R3080" s="181">
        <v>1</v>
      </c>
    </row>
    <row r="3081" spans="1:18">
      <c r="A3081" s="30" t="s">
        <v>295</v>
      </c>
      <c r="M3081" s="29">
        <v>500.00039894996331</v>
      </c>
      <c r="N3081" s="28">
        <v>499.9998321189949</v>
      </c>
      <c r="O3081" s="28">
        <v>499.99999999999989</v>
      </c>
      <c r="P3081" s="28">
        <v>499.99999999999989</v>
      </c>
      <c r="Q3081" s="28">
        <v>499.99972602251944</v>
      </c>
      <c r="R3081" s="28">
        <v>500.000054064403</v>
      </c>
    </row>
    <row r="3082" spans="1:18">
      <c r="A3082" s="22" t="s">
        <v>294</v>
      </c>
      <c r="M3082" s="21">
        <v>640</v>
      </c>
      <c r="N3082" s="20">
        <v>607</v>
      </c>
      <c r="O3082" s="20">
        <v>812</v>
      </c>
      <c r="P3082" s="20">
        <v>816</v>
      </c>
      <c r="Q3082" s="27">
        <v>722</v>
      </c>
      <c r="R3082" s="27">
        <v>914</v>
      </c>
    </row>
    <row r="3083" spans="1:18">
      <c r="A3083"/>
    </row>
    <row r="3084" spans="1:18">
      <c r="A3084" s="61" t="s">
        <v>497</v>
      </c>
      <c r="M3084" s="62">
        <f t="shared" ref="M3084:O3084" si="673">M3075+M3076</f>
        <v>0.34359314796005114</v>
      </c>
      <c r="N3084" s="62">
        <f t="shared" si="673"/>
        <v>0.35205179197924713</v>
      </c>
      <c r="O3084" s="62">
        <f t="shared" si="673"/>
        <v>0.43956908329282596</v>
      </c>
      <c r="P3084" s="62">
        <f t="shared" ref="P3084:Q3084" si="674">P3075+P3076</f>
        <v>0.43083676616406075</v>
      </c>
      <c r="Q3084" s="62">
        <f t="shared" si="674"/>
        <v>0.42500013013937482</v>
      </c>
      <c r="R3084" s="62">
        <f t="shared" ref="R3084" si="675">R3075+R3076</f>
        <v>0.40837290937045168</v>
      </c>
    </row>
    <row r="3085" spans="1:18">
      <c r="A3085" s="63" t="s">
        <v>489</v>
      </c>
      <c r="M3085" s="62">
        <f t="shared" ref="M3085:O3085" si="676">M3077</f>
        <v>0.44180178426239342</v>
      </c>
      <c r="N3085" s="62">
        <f t="shared" si="676"/>
        <v>0.34879405996510088</v>
      </c>
      <c r="O3085" s="62">
        <f t="shared" si="676"/>
        <v>0.3980558222461868</v>
      </c>
      <c r="P3085" s="62">
        <f t="shared" ref="P3085:Q3085" si="677">P3077</f>
        <v>0.41149461495140743</v>
      </c>
      <c r="Q3085" s="62">
        <f t="shared" si="677"/>
        <v>0.40253190948984552</v>
      </c>
      <c r="R3085" s="62">
        <f t="shared" ref="R3085" si="678">R3077</f>
        <v>0.43783843634528558</v>
      </c>
    </row>
    <row r="3086" spans="1:18">
      <c r="A3086" s="60" t="s">
        <v>498</v>
      </c>
      <c r="M3086" s="62">
        <f t="shared" ref="M3086:O3086" si="679">M3078+M3079</f>
        <v>0.21460506777755539</v>
      </c>
      <c r="N3086" s="62">
        <f t="shared" si="679"/>
        <v>0.29915414805565199</v>
      </c>
      <c r="O3086" s="62">
        <f t="shared" si="679"/>
        <v>0.16237509446098716</v>
      </c>
      <c r="P3086" s="62">
        <f t="shared" ref="P3086:Q3086" si="680">P3078+P3079</f>
        <v>0.1576686188845319</v>
      </c>
      <c r="Q3086" s="62">
        <f t="shared" si="680"/>
        <v>0.17246796037077949</v>
      </c>
      <c r="R3086" s="62">
        <f t="shared" ref="R3086" si="681">R3078+R3079</f>
        <v>0.15378865428426283</v>
      </c>
    </row>
    <row r="3087" spans="1:18">
      <c r="A3087"/>
    </row>
    <row r="3088" spans="1:18">
      <c r="A3088" s="64" t="s">
        <v>491</v>
      </c>
      <c r="M3088" s="66">
        <v>2.7821690253899547</v>
      </c>
      <c r="N3088" s="66">
        <v>2.9056464780735589</v>
      </c>
      <c r="O3088" s="66">
        <v>2.5937124422565447</v>
      </c>
      <c r="P3088" s="66">
        <v>2.6009658383430181</v>
      </c>
      <c r="Q3088" s="66">
        <v>2.6776138082534686</v>
      </c>
      <c r="R3088" s="66">
        <v>2.6349789489470994</v>
      </c>
    </row>
    <row r="3089" spans="1:18">
      <c r="A3089"/>
    </row>
    <row r="3090" spans="1:18">
      <c r="A3090" s="51" t="s">
        <v>394</v>
      </c>
      <c r="B3090" s="51" t="s">
        <v>395</v>
      </c>
    </row>
    <row r="3091" spans="1:18">
      <c r="A3091" s="51" t="s">
        <v>396</v>
      </c>
      <c r="B3091" s="51" t="s">
        <v>649</v>
      </c>
    </row>
    <row r="3092" spans="1:18">
      <c r="A3092" s="48"/>
      <c r="B3092" s="49"/>
      <c r="C3092" s="49"/>
      <c r="D3092" s="49"/>
      <c r="M3092" s="49"/>
      <c r="N3092" s="49"/>
      <c r="O3092" s="49"/>
      <c r="P3092" s="49"/>
      <c r="Q3092" s="49"/>
      <c r="R3092" s="49"/>
    </row>
    <row r="3093" spans="1:18">
      <c r="A3093" s="18" t="s">
        <v>361</v>
      </c>
      <c r="M3093" s="1"/>
      <c r="N3093" s="1"/>
      <c r="O3093" s="1"/>
      <c r="P3093" s="1"/>
      <c r="Q3093" s="1"/>
      <c r="R3093" s="1"/>
    </row>
    <row r="3095" spans="1:18">
      <c r="M3095" s="3" t="s">
        <v>9</v>
      </c>
      <c r="N3095" s="4" t="s">
        <v>15</v>
      </c>
      <c r="O3095" s="4" t="s">
        <v>588</v>
      </c>
      <c r="P3095" s="4" t="s">
        <v>589</v>
      </c>
      <c r="Q3095" s="4">
        <v>2024</v>
      </c>
      <c r="R3095" s="4">
        <v>2025</v>
      </c>
    </row>
    <row r="3096" spans="1:18">
      <c r="A3096" s="15" t="s">
        <v>192</v>
      </c>
      <c r="M3096" s="5">
        <v>0.10160130408660095</v>
      </c>
      <c r="N3096" s="6">
        <v>0.11047497245911156</v>
      </c>
      <c r="O3096" s="6">
        <v>0.1042526949998956</v>
      </c>
      <c r="P3096" s="6">
        <v>0.12275824438434677</v>
      </c>
      <c r="Q3096" s="179">
        <v>6.9388260003676802E-2</v>
      </c>
      <c r="R3096" s="179">
        <v>8.4598341023272544E-2</v>
      </c>
    </row>
    <row r="3097" spans="1:18">
      <c r="A3097" s="16" t="s">
        <v>45</v>
      </c>
      <c r="M3097" s="7">
        <v>0.19213574501053649</v>
      </c>
      <c r="N3097" s="8">
        <v>0.18628603105329578</v>
      </c>
      <c r="O3097" s="8">
        <v>0.2149313623176089</v>
      </c>
      <c r="P3097" s="8">
        <v>0.17742248011649747</v>
      </c>
      <c r="Q3097" s="180">
        <v>0.19319847788986824</v>
      </c>
      <c r="R3097" s="180">
        <v>0.19659684106073916</v>
      </c>
    </row>
    <row r="3098" spans="1:18">
      <c r="A3098" s="16" t="s">
        <v>12</v>
      </c>
      <c r="M3098" s="7">
        <v>0.4330011146653085</v>
      </c>
      <c r="N3098" s="8">
        <v>0.37954382686224575</v>
      </c>
      <c r="O3098" s="8">
        <v>0.41498572202871126</v>
      </c>
      <c r="P3098" s="8">
        <v>0.42088803409432751</v>
      </c>
      <c r="Q3098" s="180">
        <v>0.44838740875517452</v>
      </c>
      <c r="R3098" s="180">
        <v>0.43770349161909938</v>
      </c>
    </row>
    <row r="3099" spans="1:18">
      <c r="A3099" s="16" t="s">
        <v>46</v>
      </c>
      <c r="M3099" s="7">
        <v>0.22536617593200642</v>
      </c>
      <c r="N3099" s="8">
        <v>0.25029824070719597</v>
      </c>
      <c r="O3099" s="8">
        <v>0.21246209808215963</v>
      </c>
      <c r="P3099" s="8">
        <v>0.22860192778441879</v>
      </c>
      <c r="Q3099" s="180">
        <v>0.24287719801979918</v>
      </c>
      <c r="R3099" s="180">
        <v>0.23056993277957716</v>
      </c>
    </row>
    <row r="3100" spans="1:18">
      <c r="A3100" s="16" t="s">
        <v>193</v>
      </c>
      <c r="M3100" s="7">
        <v>4.7895660305547615E-2</v>
      </c>
      <c r="N3100" s="8">
        <v>7.3396928918150819E-2</v>
      </c>
      <c r="O3100" s="8">
        <v>5.3368122571624585E-2</v>
      </c>
      <c r="P3100" s="8">
        <v>5.0329313620409447E-2</v>
      </c>
      <c r="Q3100" s="180">
        <v>4.614865533148145E-2</v>
      </c>
      <c r="R3100" s="180">
        <v>5.0531393517311625E-2</v>
      </c>
    </row>
    <row r="3101" spans="1:18">
      <c r="A3101" s="17" t="s">
        <v>293</v>
      </c>
      <c r="M3101" s="9">
        <v>1</v>
      </c>
      <c r="N3101" s="10">
        <v>1</v>
      </c>
      <c r="O3101" s="10">
        <v>1</v>
      </c>
      <c r="P3101" s="10">
        <v>1</v>
      </c>
      <c r="Q3101" s="181">
        <v>1</v>
      </c>
      <c r="R3101" s="181">
        <v>1</v>
      </c>
    </row>
    <row r="3102" spans="1:18">
      <c r="A3102" s="30" t="s">
        <v>295</v>
      </c>
      <c r="M3102" s="29">
        <v>500.00039894996326</v>
      </c>
      <c r="N3102" s="28">
        <v>499.99983211899485</v>
      </c>
      <c r="O3102" s="28">
        <v>499.99999999999989</v>
      </c>
      <c r="P3102" s="28">
        <v>499.99999999999989</v>
      </c>
      <c r="Q3102" s="28">
        <v>499.99972602251944</v>
      </c>
      <c r="R3102" s="28">
        <v>500.000054064403</v>
      </c>
    </row>
    <row r="3103" spans="1:18">
      <c r="A3103" s="22" t="s">
        <v>294</v>
      </c>
      <c r="M3103" s="21">
        <v>640</v>
      </c>
      <c r="N3103" s="20">
        <v>607</v>
      </c>
      <c r="O3103" s="20">
        <v>812</v>
      </c>
      <c r="P3103" s="20">
        <v>816</v>
      </c>
      <c r="Q3103" s="27">
        <v>722</v>
      </c>
      <c r="R3103" s="27">
        <v>914</v>
      </c>
    </row>
    <row r="3104" spans="1:18">
      <c r="A3104"/>
    </row>
    <row r="3105" spans="1:18">
      <c r="A3105" s="61" t="s">
        <v>497</v>
      </c>
      <c r="M3105" s="62">
        <f t="shared" ref="M3105:O3105" si="682">M3096+M3097</f>
        <v>0.29373704909713744</v>
      </c>
      <c r="N3105" s="62">
        <f t="shared" si="682"/>
        <v>0.29676100351240731</v>
      </c>
      <c r="O3105" s="62">
        <f t="shared" si="682"/>
        <v>0.31918405731750449</v>
      </c>
      <c r="P3105" s="62">
        <f t="shared" ref="P3105:Q3105" si="683">P3096+P3097</f>
        <v>0.30018072450084421</v>
      </c>
      <c r="Q3105" s="62">
        <f t="shared" si="683"/>
        <v>0.26258673789354503</v>
      </c>
      <c r="R3105" s="62">
        <f t="shared" ref="R3105" si="684">R3096+R3097</f>
        <v>0.28119518208401173</v>
      </c>
    </row>
    <row r="3106" spans="1:18">
      <c r="A3106" s="63" t="s">
        <v>489</v>
      </c>
      <c r="M3106" s="62">
        <f t="shared" ref="M3106:O3106" si="685">M3098</f>
        <v>0.4330011146653085</v>
      </c>
      <c r="N3106" s="62">
        <f t="shared" si="685"/>
        <v>0.37954382686224575</v>
      </c>
      <c r="O3106" s="62">
        <f t="shared" si="685"/>
        <v>0.41498572202871126</v>
      </c>
      <c r="P3106" s="62">
        <f t="shared" ref="P3106:Q3106" si="686">P3098</f>
        <v>0.42088803409432751</v>
      </c>
      <c r="Q3106" s="62">
        <f t="shared" si="686"/>
        <v>0.44838740875517452</v>
      </c>
      <c r="R3106" s="62">
        <f t="shared" ref="R3106" si="687">R3098</f>
        <v>0.43770349161909938</v>
      </c>
    </row>
    <row r="3107" spans="1:18">
      <c r="A3107" s="60" t="s">
        <v>498</v>
      </c>
      <c r="M3107" s="62">
        <f t="shared" ref="M3107:O3107" si="688">M3099+M3100</f>
        <v>0.27326183623755401</v>
      </c>
      <c r="N3107" s="62">
        <f t="shared" si="688"/>
        <v>0.32369516962534678</v>
      </c>
      <c r="O3107" s="62">
        <f t="shared" si="688"/>
        <v>0.2658302206537842</v>
      </c>
      <c r="P3107" s="62">
        <f t="shared" ref="P3107:Q3107" si="689">P3099+P3100</f>
        <v>0.27893124140482822</v>
      </c>
      <c r="Q3107" s="62">
        <f t="shared" si="689"/>
        <v>0.28902585335128061</v>
      </c>
      <c r="R3107" s="62">
        <f t="shared" ref="R3107" si="690">R3099+R3100</f>
        <v>0.28110132629688878</v>
      </c>
    </row>
    <row r="3108" spans="1:18">
      <c r="A3108"/>
    </row>
    <row r="3109" spans="1:18">
      <c r="A3109" s="64" t="s">
        <v>491</v>
      </c>
      <c r="M3109" s="66">
        <v>2.925819143359365</v>
      </c>
      <c r="N3109" s="66">
        <v>2.9898561225719775</v>
      </c>
      <c r="O3109" s="66">
        <v>2.8957615909080081</v>
      </c>
      <c r="P3109" s="66">
        <v>2.9063215861400447</v>
      </c>
      <c r="Q3109" s="66">
        <v>3.0031995107855392</v>
      </c>
      <c r="R3109" s="66">
        <v>2.9658391967069142</v>
      </c>
    </row>
    <row r="3110" spans="1:18">
      <c r="A3110"/>
    </row>
    <row r="3111" spans="1:18">
      <c r="A3111" s="51" t="s">
        <v>394</v>
      </c>
      <c r="B3111" s="51" t="s">
        <v>395</v>
      </c>
    </row>
    <row r="3112" spans="1:18">
      <c r="A3112" s="51" t="s">
        <v>396</v>
      </c>
      <c r="B3112" s="51" t="s">
        <v>397</v>
      </c>
    </row>
    <row r="3113" spans="1:18">
      <c r="A3113" s="48"/>
      <c r="B3113" s="49"/>
      <c r="C3113" s="49"/>
      <c r="D3113" s="49"/>
      <c r="E3113" s="49"/>
      <c r="F3113" s="49"/>
      <c r="G3113" s="49"/>
      <c r="H3113" s="49"/>
      <c r="I3113" s="49"/>
      <c r="J3113" s="49"/>
      <c r="K3113" s="49"/>
      <c r="L3113" s="49"/>
      <c r="M3113" s="49"/>
      <c r="N3113" s="49"/>
      <c r="O3113" s="49"/>
      <c r="P3113" s="49"/>
      <c r="Q3113" s="49"/>
      <c r="R3113" s="49"/>
    </row>
    <row r="3114" spans="1:18">
      <c r="A3114" s="18" t="s">
        <v>362</v>
      </c>
      <c r="M3114" s="1"/>
      <c r="N3114" s="1"/>
      <c r="O3114" s="1"/>
      <c r="P3114" s="1"/>
      <c r="Q3114" s="1"/>
      <c r="R3114" s="1"/>
    </row>
    <row r="3116" spans="1:18">
      <c r="M3116" s="3" t="s">
        <v>9</v>
      </c>
      <c r="N3116" s="4" t="s">
        <v>15</v>
      </c>
      <c r="O3116" s="4" t="s">
        <v>588</v>
      </c>
      <c r="P3116" s="4" t="s">
        <v>589</v>
      </c>
      <c r="Q3116" s="4">
        <v>2024</v>
      </c>
    </row>
    <row r="3117" spans="1:18">
      <c r="A3117" s="15" t="s">
        <v>192</v>
      </c>
      <c r="M3117" s="5">
        <v>0.1129147181301072</v>
      </c>
      <c r="N3117" s="6">
        <v>0.14406679786012072</v>
      </c>
      <c r="O3117" s="6">
        <v>0.17473338161237592</v>
      </c>
      <c r="P3117" s="6">
        <v>0.16798010543692954</v>
      </c>
      <c r="Q3117" s="179">
        <v>0.16087363795445009</v>
      </c>
    </row>
    <row r="3118" spans="1:18">
      <c r="A3118" s="16" t="s">
        <v>45</v>
      </c>
      <c r="M3118" s="7">
        <v>0.21710089675901301</v>
      </c>
      <c r="N3118" s="8">
        <v>0.24502811839912669</v>
      </c>
      <c r="O3118" s="8">
        <v>0.26537185058307866</v>
      </c>
      <c r="P3118" s="8">
        <v>0.26517884545438175</v>
      </c>
      <c r="Q3118" s="180">
        <v>0.25522893159956633</v>
      </c>
    </row>
    <row r="3119" spans="1:18">
      <c r="A3119" s="16" t="s">
        <v>12</v>
      </c>
      <c r="M3119" s="7">
        <v>0.43461255207290195</v>
      </c>
      <c r="N3119" s="8">
        <v>0.35433883569111074</v>
      </c>
      <c r="O3119" s="8">
        <v>0.37000306109154857</v>
      </c>
      <c r="P3119" s="8">
        <v>0.36005310406508623</v>
      </c>
      <c r="Q3119" s="180">
        <v>0.39314420292098506</v>
      </c>
    </row>
    <row r="3120" spans="1:18">
      <c r="A3120" s="16" t="s">
        <v>46</v>
      </c>
      <c r="M3120" s="7">
        <v>0.20095460671145024</v>
      </c>
      <c r="N3120" s="8">
        <v>0.20466598551723669</v>
      </c>
      <c r="O3120" s="8">
        <v>0.15274065375000806</v>
      </c>
      <c r="P3120" s="8">
        <v>0.15919192178041505</v>
      </c>
      <c r="Q3120" s="180">
        <v>0.154154336531657</v>
      </c>
    </row>
    <row r="3121" spans="1:18">
      <c r="A3121" s="16" t="s">
        <v>193</v>
      </c>
      <c r="M3121" s="7">
        <v>3.4417226326527557E-2</v>
      </c>
      <c r="N3121" s="8">
        <v>5.1900262532405178E-2</v>
      </c>
      <c r="O3121" s="8">
        <v>3.715105296298888E-2</v>
      </c>
      <c r="P3121" s="8">
        <v>4.7596023263187508E-2</v>
      </c>
      <c r="Q3121" s="180">
        <v>3.6598890993341543E-2</v>
      </c>
    </row>
    <row r="3122" spans="1:18">
      <c r="A3122" s="17" t="s">
        <v>293</v>
      </c>
      <c r="M3122" s="9">
        <v>1</v>
      </c>
      <c r="N3122" s="10">
        <v>1</v>
      </c>
      <c r="O3122" s="10">
        <v>1</v>
      </c>
      <c r="P3122" s="10">
        <v>1</v>
      </c>
      <c r="Q3122" s="181">
        <v>1</v>
      </c>
    </row>
    <row r="3123" spans="1:18">
      <c r="A3123" s="30" t="s">
        <v>295</v>
      </c>
      <c r="M3123" s="29">
        <v>500.00039894996326</v>
      </c>
      <c r="N3123" s="28">
        <v>499.99983211899468</v>
      </c>
      <c r="O3123" s="28">
        <v>499.99999999999989</v>
      </c>
      <c r="P3123" s="28">
        <v>499.99999999999989</v>
      </c>
      <c r="Q3123" s="28">
        <v>499.99972602251944</v>
      </c>
    </row>
    <row r="3124" spans="1:18">
      <c r="A3124" s="22" t="s">
        <v>294</v>
      </c>
      <c r="M3124" s="21">
        <v>640</v>
      </c>
      <c r="N3124" s="20">
        <v>607</v>
      </c>
      <c r="O3124" s="20">
        <v>812</v>
      </c>
      <c r="P3124" s="20">
        <v>816</v>
      </c>
      <c r="Q3124" s="27">
        <v>722</v>
      </c>
    </row>
    <row r="3125" spans="1:18">
      <c r="A3125"/>
    </row>
    <row r="3126" spans="1:18">
      <c r="A3126" s="61" t="s">
        <v>497</v>
      </c>
      <c r="M3126" s="62">
        <f t="shared" ref="M3126:O3126" si="691">M3117+M3118</f>
        <v>0.33001561488912023</v>
      </c>
      <c r="N3126" s="62">
        <f t="shared" si="691"/>
        <v>0.38909491625924741</v>
      </c>
      <c r="O3126" s="62">
        <f t="shared" si="691"/>
        <v>0.44010523219545461</v>
      </c>
      <c r="P3126" s="62">
        <f t="shared" ref="P3126:Q3126" si="692">P3117+P3118</f>
        <v>0.43315895089131129</v>
      </c>
      <c r="Q3126" s="62">
        <f t="shared" si="692"/>
        <v>0.41610256955401642</v>
      </c>
    </row>
    <row r="3127" spans="1:18">
      <c r="A3127" s="63" t="s">
        <v>489</v>
      </c>
      <c r="M3127" s="62">
        <f t="shared" ref="M3127:O3127" si="693">M3119</f>
        <v>0.43461255207290195</v>
      </c>
      <c r="N3127" s="62">
        <f t="shared" si="693"/>
        <v>0.35433883569111074</v>
      </c>
      <c r="O3127" s="62">
        <f t="shared" si="693"/>
        <v>0.37000306109154857</v>
      </c>
      <c r="P3127" s="62">
        <f t="shared" ref="P3127:Q3127" si="694">P3119</f>
        <v>0.36005310406508623</v>
      </c>
      <c r="Q3127" s="62">
        <f t="shared" si="694"/>
        <v>0.39314420292098506</v>
      </c>
    </row>
    <row r="3128" spans="1:18">
      <c r="A3128" s="60" t="s">
        <v>498</v>
      </c>
      <c r="M3128" s="62">
        <f t="shared" ref="M3128:O3128" si="695">M3120+M3121</f>
        <v>0.23537183303797779</v>
      </c>
      <c r="N3128" s="62">
        <f t="shared" si="695"/>
        <v>0.2565662480496419</v>
      </c>
      <c r="O3128" s="62">
        <f t="shared" si="695"/>
        <v>0.18989170671299693</v>
      </c>
      <c r="P3128" s="62">
        <f t="shared" ref="P3128:Q3128" si="696">P3120+P3121</f>
        <v>0.20678794504360257</v>
      </c>
      <c r="Q3128" s="62">
        <f t="shared" si="696"/>
        <v>0.19075322752499854</v>
      </c>
    </row>
    <row r="3129" spans="1:18">
      <c r="A3129"/>
    </row>
    <row r="3130" spans="1:18">
      <c r="A3130" s="64" t="s">
        <v>491</v>
      </c>
      <c r="M3130" s="66">
        <v>2.8268587263452796</v>
      </c>
      <c r="N3130" s="66">
        <v>2.7753047964626787</v>
      </c>
      <c r="O3130" s="66">
        <v>2.6122041458681555</v>
      </c>
      <c r="P3130" s="66">
        <v>2.6532449119785451</v>
      </c>
      <c r="Q3130" s="66">
        <v>2.650375911009871</v>
      </c>
    </row>
    <row r="3131" spans="1:18">
      <c r="A3131"/>
    </row>
    <row r="3132" spans="1:18">
      <c r="A3132" s="51" t="s">
        <v>394</v>
      </c>
      <c r="B3132" s="51" t="s">
        <v>395</v>
      </c>
    </row>
    <row r="3133" spans="1:18">
      <c r="A3133" s="51" t="s">
        <v>396</v>
      </c>
      <c r="B3133" s="51" t="s">
        <v>397</v>
      </c>
    </row>
    <row r="3134" spans="1:18">
      <c r="A3134" s="48"/>
      <c r="B3134" s="49"/>
      <c r="C3134" s="49"/>
      <c r="D3134" s="49"/>
      <c r="M3134" s="49"/>
      <c r="N3134" s="49"/>
      <c r="O3134" s="49"/>
      <c r="P3134" s="49"/>
      <c r="Q3134" s="49"/>
      <c r="R3134" s="49"/>
    </row>
    <row r="3135" spans="1:18">
      <c r="A3135" s="18" t="s">
        <v>650</v>
      </c>
      <c r="M3135" s="1"/>
      <c r="N3135" s="1"/>
      <c r="O3135" s="1"/>
      <c r="P3135" s="1"/>
      <c r="Q3135" s="1"/>
      <c r="R3135" s="1"/>
    </row>
    <row r="3137" spans="1:18">
      <c r="M3137" s="3" t="s">
        <v>9</v>
      </c>
      <c r="N3137" s="4" t="s">
        <v>15</v>
      </c>
      <c r="O3137" s="4" t="s">
        <v>588</v>
      </c>
      <c r="P3137" s="4" t="s">
        <v>589</v>
      </c>
      <c r="Q3137" s="4">
        <v>2024</v>
      </c>
      <c r="R3137" s="4">
        <v>2025</v>
      </c>
    </row>
    <row r="3138" spans="1:18">
      <c r="A3138" s="15" t="s">
        <v>192</v>
      </c>
      <c r="M3138" s="5">
        <v>8.7484071935408581E-2</v>
      </c>
      <c r="N3138" s="6">
        <v>7.4074664766700618E-2</v>
      </c>
      <c r="O3138" s="6">
        <v>9.7691433913206879E-2</v>
      </c>
      <c r="P3138" s="6">
        <v>0.12305463691733406</v>
      </c>
      <c r="Q3138" s="179">
        <v>8.0596136970185514E-2</v>
      </c>
      <c r="R3138" s="179">
        <v>8.8294939864715843E-2</v>
      </c>
    </row>
    <row r="3139" spans="1:18">
      <c r="A3139" s="16" t="s">
        <v>45</v>
      </c>
      <c r="M3139" s="7">
        <v>0.17244773959120444</v>
      </c>
      <c r="N3139" s="8">
        <v>0.20703965585725276</v>
      </c>
      <c r="O3139" s="8">
        <v>0.20406088531847005</v>
      </c>
      <c r="P3139" s="8">
        <v>0.19266119033513773</v>
      </c>
      <c r="Q3139" s="180">
        <v>0.20490129544843697</v>
      </c>
      <c r="R3139" s="180">
        <v>0.14008733129611511</v>
      </c>
    </row>
    <row r="3140" spans="1:18">
      <c r="A3140" s="16" t="s">
        <v>12</v>
      </c>
      <c r="M3140" s="7">
        <v>0.44584920820463836</v>
      </c>
      <c r="N3140" s="8">
        <v>0.36905948663985705</v>
      </c>
      <c r="O3140" s="8">
        <v>0.4377073974995267</v>
      </c>
      <c r="P3140" s="8">
        <v>0.44748237389144374</v>
      </c>
      <c r="Q3140" s="180">
        <v>0.48424299843312191</v>
      </c>
      <c r="R3140" s="180">
        <v>0.43017524108123983</v>
      </c>
    </row>
    <row r="3141" spans="1:18">
      <c r="A3141" s="16" t="s">
        <v>46</v>
      </c>
      <c r="M3141" s="7">
        <v>0.24547483385742028</v>
      </c>
      <c r="N3141" s="8">
        <v>0.28317136728045139</v>
      </c>
      <c r="O3141" s="8">
        <v>0.21592978854780567</v>
      </c>
      <c r="P3141" s="8">
        <v>0.19444740259449853</v>
      </c>
      <c r="Q3141" s="180">
        <v>0.1884896243300905</v>
      </c>
      <c r="R3141" s="180">
        <v>0.27632819725199337</v>
      </c>
    </row>
    <row r="3142" spans="1:18">
      <c r="A3142" s="16" t="s">
        <v>193</v>
      </c>
      <c r="M3142" s="7">
        <v>4.8744146411328321E-2</v>
      </c>
      <c r="N3142" s="8">
        <v>6.6654825455738267E-2</v>
      </c>
      <c r="O3142" s="8">
        <v>4.4610494720990726E-2</v>
      </c>
      <c r="P3142" s="8">
        <v>4.2354396261586019E-2</v>
      </c>
      <c r="Q3142" s="180">
        <v>4.1769944818165185E-2</v>
      </c>
      <c r="R3142" s="180">
        <v>6.5114290505935743E-2</v>
      </c>
    </row>
    <row r="3143" spans="1:18">
      <c r="A3143" s="17" t="s">
        <v>293</v>
      </c>
      <c r="M3143" s="9">
        <v>1</v>
      </c>
      <c r="N3143" s="10">
        <v>1</v>
      </c>
      <c r="O3143" s="10">
        <v>1</v>
      </c>
      <c r="P3143" s="10">
        <v>1</v>
      </c>
      <c r="Q3143" s="181">
        <v>1</v>
      </c>
      <c r="R3143" s="181">
        <v>1</v>
      </c>
    </row>
    <row r="3144" spans="1:18">
      <c r="A3144" s="30" t="s">
        <v>295</v>
      </c>
      <c r="M3144" s="29">
        <v>500.00039894996331</v>
      </c>
      <c r="N3144" s="28">
        <v>499.99983211899462</v>
      </c>
      <c r="O3144" s="28">
        <v>499.99999999999989</v>
      </c>
      <c r="P3144" s="28">
        <v>499.99999999999989</v>
      </c>
      <c r="Q3144" s="28">
        <v>499.99972602251944</v>
      </c>
      <c r="R3144" s="28">
        <v>500.000054064403</v>
      </c>
    </row>
    <row r="3145" spans="1:18">
      <c r="A3145" s="22" t="s">
        <v>294</v>
      </c>
      <c r="M3145" s="21">
        <v>640</v>
      </c>
      <c r="N3145" s="20">
        <v>607</v>
      </c>
      <c r="O3145" s="20">
        <v>812</v>
      </c>
      <c r="P3145" s="20">
        <v>816</v>
      </c>
      <c r="Q3145" s="27">
        <v>722</v>
      </c>
      <c r="R3145" s="27">
        <v>914</v>
      </c>
    </row>
    <row r="3146" spans="1:18">
      <c r="A3146"/>
    </row>
    <row r="3147" spans="1:18">
      <c r="A3147" s="61" t="s">
        <v>497</v>
      </c>
      <c r="M3147" s="62">
        <f t="shared" ref="M3147:O3147" si="697">M3138+M3139</f>
        <v>0.25993181152661304</v>
      </c>
      <c r="N3147" s="62">
        <f t="shared" si="697"/>
        <v>0.28111432062395336</v>
      </c>
      <c r="O3147" s="62">
        <f t="shared" si="697"/>
        <v>0.30175231923167695</v>
      </c>
      <c r="P3147" s="62">
        <f t="shared" ref="P3147:Q3147" si="698">P3138+P3139</f>
        <v>0.31571582725247183</v>
      </c>
      <c r="Q3147" s="62">
        <f t="shared" si="698"/>
        <v>0.28549743241862247</v>
      </c>
      <c r="R3147" s="62">
        <f t="shared" ref="R3147" si="699">R3138+R3139</f>
        <v>0.22838227116083096</v>
      </c>
    </row>
    <row r="3148" spans="1:18">
      <c r="A3148" s="63" t="s">
        <v>489</v>
      </c>
      <c r="M3148" s="62">
        <f t="shared" ref="M3148:O3148" si="700">M3140</f>
        <v>0.44584920820463836</v>
      </c>
      <c r="N3148" s="62">
        <f t="shared" si="700"/>
        <v>0.36905948663985705</v>
      </c>
      <c r="O3148" s="62">
        <f t="shared" si="700"/>
        <v>0.4377073974995267</v>
      </c>
      <c r="P3148" s="62">
        <f t="shared" ref="P3148:Q3148" si="701">P3140</f>
        <v>0.44748237389144374</v>
      </c>
      <c r="Q3148" s="62">
        <f t="shared" si="701"/>
        <v>0.48424299843312191</v>
      </c>
      <c r="R3148" s="62">
        <f t="shared" ref="R3148" si="702">R3140</f>
        <v>0.43017524108123983</v>
      </c>
    </row>
    <row r="3149" spans="1:18">
      <c r="A3149" s="60" t="s">
        <v>498</v>
      </c>
      <c r="M3149" s="62">
        <f t="shared" ref="M3149:O3149" si="703">M3141+M3142</f>
        <v>0.2942189802687486</v>
      </c>
      <c r="N3149" s="62">
        <f t="shared" si="703"/>
        <v>0.34982619273618965</v>
      </c>
      <c r="O3149" s="62">
        <f t="shared" si="703"/>
        <v>0.26054028326879641</v>
      </c>
      <c r="P3149" s="62">
        <f t="shared" ref="P3149:Q3149" si="704">P3141+P3142</f>
        <v>0.23680179885608454</v>
      </c>
      <c r="Q3149" s="62">
        <f t="shared" si="704"/>
        <v>0.23025956914825568</v>
      </c>
      <c r="R3149" s="62">
        <f t="shared" ref="R3149" si="705">R3141+R3142</f>
        <v>0.34144248775792913</v>
      </c>
    </row>
    <row r="3150" spans="1:18">
      <c r="A3150"/>
    </row>
    <row r="3151" spans="1:18">
      <c r="A3151" s="64" t="s">
        <v>491</v>
      </c>
      <c r="M3151" s="66">
        <v>2.9955472432180539</v>
      </c>
      <c r="N3151" s="66">
        <v>3.0612920328012718</v>
      </c>
      <c r="O3151" s="66">
        <v>2.9057070248449048</v>
      </c>
      <c r="P3151" s="66">
        <v>2.8403857309478631</v>
      </c>
      <c r="Q3151" s="66">
        <v>2.9059359445776116</v>
      </c>
      <c r="R3151" s="66">
        <v>3.0898795672383192</v>
      </c>
    </row>
    <row r="3152" spans="1:18">
      <c r="A3152"/>
    </row>
    <row r="3153" spans="1:18">
      <c r="A3153" s="51" t="s">
        <v>394</v>
      </c>
      <c r="B3153" s="51" t="s">
        <v>395</v>
      </c>
    </row>
    <row r="3154" spans="1:18">
      <c r="A3154" s="51" t="s">
        <v>396</v>
      </c>
      <c r="B3154" s="51" t="s">
        <v>651</v>
      </c>
    </row>
    <row r="3155" spans="1:18">
      <c r="A3155" s="48"/>
      <c r="B3155" s="49"/>
      <c r="C3155" s="49"/>
      <c r="D3155" s="49"/>
      <c r="E3155" s="49"/>
      <c r="F3155" s="49"/>
      <c r="G3155" s="49"/>
      <c r="H3155" s="49"/>
      <c r="I3155" s="49"/>
      <c r="J3155" s="49"/>
      <c r="K3155" s="49"/>
      <c r="L3155" s="49"/>
      <c r="M3155" s="49"/>
      <c r="N3155" s="49"/>
      <c r="O3155" s="49"/>
      <c r="P3155" s="49"/>
      <c r="Q3155" s="49"/>
      <c r="R3155" s="49"/>
    </row>
    <row r="3156" spans="1:18">
      <c r="A3156" s="18" t="s">
        <v>363</v>
      </c>
      <c r="M3156" s="1"/>
      <c r="N3156" s="1"/>
      <c r="O3156" s="1"/>
      <c r="P3156" s="1"/>
      <c r="Q3156" s="1"/>
      <c r="R3156" s="1"/>
    </row>
    <row r="3158" spans="1:18">
      <c r="M3158" s="3" t="s">
        <v>9</v>
      </c>
      <c r="N3158" s="4" t="s">
        <v>15</v>
      </c>
      <c r="O3158" s="4" t="s">
        <v>588</v>
      </c>
      <c r="P3158" s="4" t="s">
        <v>589</v>
      </c>
      <c r="Q3158" s="4">
        <v>2024</v>
      </c>
    </row>
    <row r="3159" spans="1:18">
      <c r="A3159" s="15" t="s">
        <v>192</v>
      </c>
      <c r="M3159" s="5">
        <v>8.2656621646529163E-2</v>
      </c>
      <c r="N3159" s="6">
        <v>8.3126475884388956E-2</v>
      </c>
      <c r="O3159" s="6">
        <v>7.1221722296846757E-2</v>
      </c>
      <c r="P3159" s="6">
        <v>9.6228816002489254E-2</v>
      </c>
      <c r="Q3159" s="179">
        <v>6.3256640601348071E-2</v>
      </c>
    </row>
    <row r="3160" spans="1:18">
      <c r="A3160" s="16" t="s">
        <v>45</v>
      </c>
      <c r="M3160" s="7">
        <v>0.20107221706690651</v>
      </c>
      <c r="N3160" s="8">
        <v>0.1865959394943221</v>
      </c>
      <c r="O3160" s="8">
        <v>0.19111980638565423</v>
      </c>
      <c r="P3160" s="8">
        <v>0.20879173746584173</v>
      </c>
      <c r="Q3160" s="180">
        <v>0.15224731522469037</v>
      </c>
    </row>
    <row r="3161" spans="1:18">
      <c r="A3161" s="16" t="s">
        <v>12</v>
      </c>
      <c r="M3161" s="7">
        <v>0.42719607816540567</v>
      </c>
      <c r="N3161" s="8">
        <v>0.36823216876478815</v>
      </c>
      <c r="O3161" s="8">
        <v>0.50653275032176892</v>
      </c>
      <c r="P3161" s="8">
        <v>0.46000217821918554</v>
      </c>
      <c r="Q3161" s="180">
        <v>0.48957994571407215</v>
      </c>
    </row>
    <row r="3162" spans="1:18">
      <c r="A3162" s="16" t="s">
        <v>46</v>
      </c>
      <c r="M3162" s="7">
        <v>0.25327637396263131</v>
      </c>
      <c r="N3162" s="8">
        <v>0.29851905399692935</v>
      </c>
      <c r="O3162" s="8">
        <v>0.18611729658362891</v>
      </c>
      <c r="P3162" s="8">
        <v>0.19694147565042286</v>
      </c>
      <c r="Q3162" s="180">
        <v>0.25273792697016617</v>
      </c>
    </row>
    <row r="3163" spans="1:18">
      <c r="A3163" s="16" t="s">
        <v>193</v>
      </c>
      <c r="M3163" s="7">
        <v>3.5798709158527488E-2</v>
      </c>
      <c r="N3163" s="8">
        <v>6.3526361859571459E-2</v>
      </c>
      <c r="O3163" s="8">
        <v>4.5008424412101296E-2</v>
      </c>
      <c r="P3163" s="8">
        <v>3.8035792662060683E-2</v>
      </c>
      <c r="Q3163" s="180">
        <v>4.2178171489723255E-2</v>
      </c>
    </row>
    <row r="3164" spans="1:18">
      <c r="A3164" s="17" t="s">
        <v>293</v>
      </c>
      <c r="M3164" s="9">
        <v>1</v>
      </c>
      <c r="N3164" s="10">
        <v>1</v>
      </c>
      <c r="O3164" s="10">
        <v>1</v>
      </c>
      <c r="P3164" s="10">
        <v>1</v>
      </c>
      <c r="Q3164" s="181">
        <v>1</v>
      </c>
    </row>
    <row r="3165" spans="1:18">
      <c r="A3165" s="30" t="s">
        <v>295</v>
      </c>
      <c r="M3165" s="29">
        <v>500.00039894996314</v>
      </c>
      <c r="N3165" s="28">
        <v>499.9998321189945</v>
      </c>
      <c r="O3165" s="28">
        <v>499.99999999999989</v>
      </c>
      <c r="P3165" s="28">
        <v>499.99999999999989</v>
      </c>
      <c r="Q3165" s="28">
        <v>499.99972602251944</v>
      </c>
    </row>
    <row r="3166" spans="1:18">
      <c r="A3166" s="22" t="s">
        <v>294</v>
      </c>
      <c r="M3166" s="21">
        <v>640</v>
      </c>
      <c r="N3166" s="20">
        <v>607</v>
      </c>
      <c r="O3166" s="20">
        <v>812</v>
      </c>
      <c r="P3166" s="20">
        <v>816</v>
      </c>
      <c r="Q3166" s="27">
        <v>722</v>
      </c>
    </row>
    <row r="3167" spans="1:18">
      <c r="A3167"/>
    </row>
    <row r="3168" spans="1:18">
      <c r="A3168" s="61" t="s">
        <v>497</v>
      </c>
      <c r="M3168" s="62">
        <f t="shared" ref="M3168:O3168" si="706">M3159+M3160</f>
        <v>0.28372883871343568</v>
      </c>
      <c r="N3168" s="62">
        <f t="shared" si="706"/>
        <v>0.26972241537871106</v>
      </c>
      <c r="O3168" s="62">
        <f t="shared" si="706"/>
        <v>0.26234152868250099</v>
      </c>
      <c r="P3168" s="62">
        <f t="shared" ref="P3168:Q3168" si="707">P3159+P3160</f>
        <v>0.30502055346833101</v>
      </c>
      <c r="Q3168" s="62">
        <f t="shared" si="707"/>
        <v>0.21550395582603843</v>
      </c>
    </row>
    <row r="3169" spans="1:18">
      <c r="A3169" s="63" t="s">
        <v>489</v>
      </c>
      <c r="M3169" s="62">
        <f t="shared" ref="M3169:O3169" si="708">M3161</f>
        <v>0.42719607816540567</v>
      </c>
      <c r="N3169" s="62">
        <f t="shared" si="708"/>
        <v>0.36823216876478815</v>
      </c>
      <c r="O3169" s="62">
        <f t="shared" si="708"/>
        <v>0.50653275032176892</v>
      </c>
      <c r="P3169" s="62">
        <f t="shared" ref="P3169:Q3169" si="709">P3161</f>
        <v>0.46000217821918554</v>
      </c>
      <c r="Q3169" s="62">
        <f t="shared" si="709"/>
        <v>0.48957994571407215</v>
      </c>
    </row>
    <row r="3170" spans="1:18">
      <c r="A3170" s="60" t="s">
        <v>498</v>
      </c>
      <c r="M3170" s="62">
        <f t="shared" ref="M3170:O3170" si="710">M3162+M3163</f>
        <v>0.28907508312115882</v>
      </c>
      <c r="N3170" s="62">
        <f t="shared" si="710"/>
        <v>0.3620454158565008</v>
      </c>
      <c r="O3170" s="62">
        <f t="shared" si="710"/>
        <v>0.2311257209957302</v>
      </c>
      <c r="P3170" s="62">
        <f t="shared" ref="P3170:Q3170" si="711">P3162+P3163</f>
        <v>0.23497726831248356</v>
      </c>
      <c r="Q3170" s="62">
        <f t="shared" si="711"/>
        <v>0.29491609845988942</v>
      </c>
    </row>
    <row r="3171" spans="1:18">
      <c r="A3171"/>
    </row>
    <row r="3172" spans="1:18">
      <c r="A3172" s="64" t="s">
        <v>491</v>
      </c>
      <c r="M3172" s="66">
        <v>2.9584883319197237</v>
      </c>
      <c r="N3172" s="66">
        <v>3.0727228864529685</v>
      </c>
      <c r="O3172" s="66">
        <v>2.9425708944284863</v>
      </c>
      <c r="P3172" s="66">
        <v>2.871763691503721</v>
      </c>
      <c r="Q3172" s="66">
        <v>3.0583336735222262</v>
      </c>
    </row>
    <row r="3173" spans="1:18">
      <c r="A3173"/>
    </row>
    <row r="3174" spans="1:18">
      <c r="A3174" s="51" t="s">
        <v>394</v>
      </c>
      <c r="B3174" s="51" t="s">
        <v>395</v>
      </c>
    </row>
    <row r="3175" spans="1:18">
      <c r="A3175" s="51" t="s">
        <v>396</v>
      </c>
      <c r="B3175" s="51" t="s">
        <v>397</v>
      </c>
    </row>
    <row r="3176" spans="1:18">
      <c r="A3176" s="48"/>
      <c r="B3176" s="49"/>
      <c r="C3176" s="49"/>
      <c r="D3176" s="49"/>
      <c r="M3176" s="49"/>
      <c r="N3176" s="49"/>
      <c r="O3176" s="49"/>
      <c r="P3176" s="49"/>
      <c r="Q3176" s="49"/>
      <c r="R3176" s="49"/>
    </row>
    <row r="3177" spans="1:18">
      <c r="A3177" s="188" t="s">
        <v>684</v>
      </c>
      <c r="M3177" s="1"/>
      <c r="N3177" s="1"/>
      <c r="O3177" s="1"/>
      <c r="P3177" s="1"/>
      <c r="Q3177" s="1"/>
      <c r="R3177" s="1"/>
    </row>
    <row r="3179" spans="1:18">
      <c r="M3179" s="3" t="s">
        <v>9</v>
      </c>
      <c r="N3179" s="4" t="s">
        <v>15</v>
      </c>
      <c r="O3179" s="4" t="s">
        <v>588</v>
      </c>
      <c r="P3179" s="4" t="s">
        <v>589</v>
      </c>
      <c r="Q3179" s="4">
        <v>2024</v>
      </c>
      <c r="R3179" s="4">
        <v>2025</v>
      </c>
    </row>
    <row r="3180" spans="1:18">
      <c r="A3180" s="15" t="s">
        <v>192</v>
      </c>
      <c r="M3180" s="5">
        <v>8.9309505932780281E-2</v>
      </c>
      <c r="N3180" s="6">
        <v>0.10344864635820636</v>
      </c>
      <c r="O3180" s="6">
        <v>0.1235155934347828</v>
      </c>
      <c r="P3180" s="6">
        <v>0.1392986883663393</v>
      </c>
      <c r="Q3180" s="179">
        <v>0.13409081755747307</v>
      </c>
      <c r="R3180" s="179">
        <v>0.12020579935773675</v>
      </c>
    </row>
    <row r="3181" spans="1:18">
      <c r="A3181" s="16" t="s">
        <v>45</v>
      </c>
      <c r="M3181" s="7">
        <v>0.17974436902523061</v>
      </c>
      <c r="N3181" s="8">
        <v>0.19599560017311896</v>
      </c>
      <c r="O3181" s="8">
        <v>0.17642742166591027</v>
      </c>
      <c r="P3181" s="8">
        <v>0.18599380887734329</v>
      </c>
      <c r="Q3181" s="180">
        <v>0.1667192247090564</v>
      </c>
      <c r="R3181" s="180">
        <v>0.18706226087994574</v>
      </c>
    </row>
    <row r="3182" spans="1:18">
      <c r="A3182" s="16" t="s">
        <v>12</v>
      </c>
      <c r="M3182" s="7">
        <v>0.36329998380264411</v>
      </c>
      <c r="N3182" s="8">
        <v>0.315183431885113</v>
      </c>
      <c r="O3182" s="8">
        <v>0.36620410850501145</v>
      </c>
      <c r="P3182" s="8">
        <v>0.37712492715597434</v>
      </c>
      <c r="Q3182" s="180">
        <v>0.37169312422995143</v>
      </c>
      <c r="R3182" s="180">
        <v>0.39120378805416905</v>
      </c>
    </row>
    <row r="3183" spans="1:18">
      <c r="A3183" s="16" t="s">
        <v>46</v>
      </c>
      <c r="M3183" s="7">
        <v>0.28339547638976093</v>
      </c>
      <c r="N3183" s="8">
        <v>0.30623486762074603</v>
      </c>
      <c r="O3183" s="8">
        <v>0.26621545176009104</v>
      </c>
      <c r="P3183" s="8">
        <v>0.22902862665939636</v>
      </c>
      <c r="Q3183" s="180">
        <v>0.25705869121433189</v>
      </c>
      <c r="R3183" s="180">
        <v>0.24094488989299692</v>
      </c>
    </row>
    <row r="3184" spans="1:18">
      <c r="A3184" s="16" t="s">
        <v>193</v>
      </c>
      <c r="M3184" s="7">
        <v>8.42506648495841E-2</v>
      </c>
      <c r="N3184" s="8">
        <v>7.9137453962815615E-2</v>
      </c>
      <c r="O3184" s="8">
        <v>6.7637424634204441E-2</v>
      </c>
      <c r="P3184" s="8">
        <v>6.8553948940946713E-2</v>
      </c>
      <c r="Q3184" s="180">
        <v>7.0438142289187294E-2</v>
      </c>
      <c r="R3184" s="180">
        <v>6.0583261815151508E-2</v>
      </c>
    </row>
    <row r="3185" spans="1:18">
      <c r="A3185" s="17" t="s">
        <v>293</v>
      </c>
      <c r="M3185" s="9">
        <v>1</v>
      </c>
      <c r="N3185" s="10">
        <v>1</v>
      </c>
      <c r="O3185" s="10">
        <v>1</v>
      </c>
      <c r="P3185" s="10">
        <v>1</v>
      </c>
      <c r="Q3185" s="181">
        <v>1</v>
      </c>
      <c r="R3185" s="181">
        <v>1</v>
      </c>
    </row>
    <row r="3186" spans="1:18">
      <c r="A3186" s="30" t="s">
        <v>295</v>
      </c>
      <c r="M3186" s="29">
        <v>500.00039894996337</v>
      </c>
      <c r="N3186" s="28">
        <v>499.99983211899462</v>
      </c>
      <c r="O3186" s="28">
        <v>499.99999999999989</v>
      </c>
      <c r="P3186" s="28">
        <v>499.99999999999989</v>
      </c>
      <c r="Q3186" s="28">
        <v>499.99972602251944</v>
      </c>
      <c r="R3186" s="28">
        <v>500.000054064403</v>
      </c>
    </row>
    <row r="3187" spans="1:18">
      <c r="A3187" s="22" t="s">
        <v>294</v>
      </c>
      <c r="M3187" s="21">
        <v>640</v>
      </c>
      <c r="N3187" s="20">
        <v>607</v>
      </c>
      <c r="O3187" s="20">
        <v>812</v>
      </c>
      <c r="P3187" s="20">
        <v>816</v>
      </c>
      <c r="Q3187" s="27">
        <v>722</v>
      </c>
      <c r="R3187" s="27">
        <v>914</v>
      </c>
    </row>
    <row r="3188" spans="1:18">
      <c r="A3188"/>
    </row>
    <row r="3189" spans="1:18">
      <c r="A3189" s="61" t="s">
        <v>497</v>
      </c>
      <c r="M3189" s="62">
        <f t="shared" ref="M3189:O3189" si="712">M3180+M3181</f>
        <v>0.26905387495801092</v>
      </c>
      <c r="N3189" s="62">
        <f t="shared" si="712"/>
        <v>0.29944424653132529</v>
      </c>
      <c r="O3189" s="62">
        <f t="shared" si="712"/>
        <v>0.2999430151006931</v>
      </c>
      <c r="P3189" s="62">
        <f t="shared" ref="P3189:Q3189" si="713">P3180+P3181</f>
        <v>0.32529249724368259</v>
      </c>
      <c r="Q3189" s="62">
        <f t="shared" si="713"/>
        <v>0.30081004226652946</v>
      </c>
      <c r="R3189" s="62">
        <f t="shared" ref="R3189" si="714">R3180+R3181</f>
        <v>0.30726806023768249</v>
      </c>
    </row>
    <row r="3190" spans="1:18">
      <c r="A3190" s="63" t="s">
        <v>489</v>
      </c>
      <c r="M3190" s="62">
        <f t="shared" ref="M3190:O3190" si="715">M3182</f>
        <v>0.36329998380264411</v>
      </c>
      <c r="N3190" s="62">
        <f t="shared" si="715"/>
        <v>0.315183431885113</v>
      </c>
      <c r="O3190" s="62">
        <f t="shared" si="715"/>
        <v>0.36620410850501145</v>
      </c>
      <c r="P3190" s="62">
        <f t="shared" ref="P3190:Q3190" si="716">P3182</f>
        <v>0.37712492715597434</v>
      </c>
      <c r="Q3190" s="62">
        <f t="shared" si="716"/>
        <v>0.37169312422995143</v>
      </c>
      <c r="R3190" s="62">
        <f t="shared" ref="R3190" si="717">R3182</f>
        <v>0.39120378805416905</v>
      </c>
    </row>
    <row r="3191" spans="1:18">
      <c r="A3191" s="60" t="s">
        <v>498</v>
      </c>
      <c r="M3191" s="62">
        <f t="shared" ref="M3191:O3191" si="718">M3183+M3184</f>
        <v>0.36764614123934503</v>
      </c>
      <c r="N3191" s="62">
        <f t="shared" si="718"/>
        <v>0.38537232158356166</v>
      </c>
      <c r="O3191" s="62">
        <f t="shared" si="718"/>
        <v>0.33385287639429551</v>
      </c>
      <c r="P3191" s="62">
        <f t="shared" ref="P3191:Q3191" si="719">P3183+P3184</f>
        <v>0.29758257560034307</v>
      </c>
      <c r="Q3191" s="62">
        <f t="shared" si="719"/>
        <v>0.32749683350351921</v>
      </c>
      <c r="R3191" s="62">
        <f t="shared" ref="R3191" si="720">R3183+R3184</f>
        <v>0.30152815170814845</v>
      </c>
    </row>
    <row r="3192" spans="1:18">
      <c r="A3192"/>
    </row>
    <row r="3193" spans="1:18">
      <c r="A3193" s="64" t="s">
        <v>491</v>
      </c>
      <c r="M3193" s="66">
        <v>3.0935334251981397</v>
      </c>
      <c r="N3193" s="66">
        <v>3.0616168826568466</v>
      </c>
      <c r="O3193" s="66">
        <v>2.9780316924930235</v>
      </c>
      <c r="P3193" s="66">
        <v>2.9015453389312684</v>
      </c>
      <c r="Q3193" s="66">
        <v>2.9630341159687008</v>
      </c>
      <c r="R3193" s="66">
        <v>2.9346375539278799</v>
      </c>
    </row>
    <row r="3194" spans="1:18">
      <c r="A3194"/>
    </row>
    <row r="3195" spans="1:18">
      <c r="A3195" s="51" t="s">
        <v>394</v>
      </c>
      <c r="B3195" s="51" t="s">
        <v>395</v>
      </c>
    </row>
    <row r="3196" spans="1:18">
      <c r="A3196" s="51" t="s">
        <v>396</v>
      </c>
      <c r="B3196" s="51" t="s">
        <v>652</v>
      </c>
    </row>
    <row r="3197" spans="1:18">
      <c r="A3197" s="48"/>
      <c r="B3197" s="49"/>
      <c r="C3197" s="49"/>
      <c r="D3197" s="49"/>
      <c r="E3197" s="49"/>
      <c r="F3197" s="49"/>
      <c r="G3197" s="49"/>
      <c r="H3197" s="49"/>
      <c r="I3197" s="49"/>
      <c r="J3197" s="49"/>
      <c r="K3197" s="49"/>
      <c r="L3197" s="49"/>
      <c r="M3197" s="49"/>
      <c r="N3197" s="49"/>
      <c r="O3197" s="49"/>
      <c r="P3197" s="49"/>
      <c r="Q3197" s="49"/>
      <c r="R3197" s="49"/>
    </row>
    <row r="3198" spans="1:18">
      <c r="A3198" s="18" t="s">
        <v>364</v>
      </c>
      <c r="M3198" s="1"/>
      <c r="N3198" s="1"/>
      <c r="O3198" s="1"/>
      <c r="P3198" s="1"/>
      <c r="Q3198" s="1"/>
      <c r="R3198" s="1"/>
    </row>
    <row r="3200" spans="1:18">
      <c r="M3200" s="3" t="s">
        <v>9</v>
      </c>
      <c r="N3200" s="4" t="s">
        <v>15</v>
      </c>
      <c r="O3200" s="4" t="s">
        <v>588</v>
      </c>
      <c r="P3200" s="4" t="s">
        <v>589</v>
      </c>
      <c r="Q3200" s="4">
        <v>2024</v>
      </c>
      <c r="R3200" s="4">
        <v>2025</v>
      </c>
    </row>
    <row r="3201" spans="1:18">
      <c r="A3201" s="15" t="s">
        <v>192</v>
      </c>
      <c r="M3201" s="5">
        <v>1.6881953193631827E-2</v>
      </c>
      <c r="N3201" s="6">
        <v>2.0143545023518439E-2</v>
      </c>
      <c r="O3201" s="6">
        <v>7.8576156526663551E-3</v>
      </c>
      <c r="P3201" s="6">
        <v>2.3130826237701761E-2</v>
      </c>
      <c r="Q3201" s="179">
        <v>1.2264471704001148E-2</v>
      </c>
      <c r="R3201" s="179">
        <v>5.2058604505013008E-3</v>
      </c>
    </row>
    <row r="3202" spans="1:18">
      <c r="A3202" s="16" t="s">
        <v>45</v>
      </c>
      <c r="M3202" s="7">
        <v>5.5536822653318441E-2</v>
      </c>
      <c r="N3202" s="8">
        <v>6.8528713873254432E-2</v>
      </c>
      <c r="O3202" s="8">
        <v>3.2962717809728551E-2</v>
      </c>
      <c r="P3202" s="8">
        <v>3.3645991998126915E-2</v>
      </c>
      <c r="Q3202" s="180">
        <v>3.5287497058165189E-2</v>
      </c>
      <c r="R3202" s="180">
        <v>2.6592869490392315E-2</v>
      </c>
    </row>
    <row r="3203" spans="1:18">
      <c r="A3203" s="16" t="s">
        <v>12</v>
      </c>
      <c r="M3203" s="7">
        <v>0.38994742641573288</v>
      </c>
      <c r="N3203" s="8">
        <v>0.30260292871870853</v>
      </c>
      <c r="O3203" s="8">
        <v>0.27421788012023102</v>
      </c>
      <c r="P3203" s="8">
        <v>0.30851670405217674</v>
      </c>
      <c r="Q3203" s="180">
        <v>0.21550190099379907</v>
      </c>
      <c r="R3203" s="180">
        <v>0.27076313297105187</v>
      </c>
    </row>
    <row r="3204" spans="1:18">
      <c r="A3204" s="16" t="s">
        <v>46</v>
      </c>
      <c r="M3204" s="7">
        <v>0.4007390143230895</v>
      </c>
      <c r="N3204" s="8">
        <v>0.45179664634074646</v>
      </c>
      <c r="O3204" s="8">
        <v>0.48357529631964474</v>
      </c>
      <c r="P3204" s="8">
        <v>0.46321873829373372</v>
      </c>
      <c r="Q3204" s="180">
        <v>0.52144080452983643</v>
      </c>
      <c r="R3204" s="180">
        <v>0.49697482686148242</v>
      </c>
    </row>
    <row r="3205" spans="1:18">
      <c r="A3205" s="16" t="s">
        <v>193</v>
      </c>
      <c r="M3205" s="7">
        <v>0.13689478341422734</v>
      </c>
      <c r="N3205" s="8">
        <v>0.15692816604377199</v>
      </c>
      <c r="O3205" s="8">
        <v>0.20138649009772908</v>
      </c>
      <c r="P3205" s="8">
        <v>0.17148773941826095</v>
      </c>
      <c r="Q3205" s="180">
        <v>0.21550532571419803</v>
      </c>
      <c r="R3205" s="180">
        <v>0.20046331022657232</v>
      </c>
    </row>
    <row r="3206" spans="1:18">
      <c r="A3206" s="17" t="s">
        <v>293</v>
      </c>
      <c r="M3206" s="9">
        <v>1</v>
      </c>
      <c r="N3206" s="10">
        <v>1</v>
      </c>
      <c r="O3206" s="10">
        <v>1</v>
      </c>
      <c r="P3206" s="10">
        <v>1</v>
      </c>
      <c r="Q3206" s="181">
        <v>1</v>
      </c>
      <c r="R3206" s="181">
        <v>1</v>
      </c>
    </row>
    <row r="3207" spans="1:18">
      <c r="A3207" s="30" t="s">
        <v>295</v>
      </c>
      <c r="M3207" s="29">
        <v>500.00039894996291</v>
      </c>
      <c r="N3207" s="28">
        <v>499.99983211899439</v>
      </c>
      <c r="O3207" s="28">
        <v>499.99999999999989</v>
      </c>
      <c r="P3207" s="28">
        <v>499.99999999999989</v>
      </c>
      <c r="Q3207" s="28">
        <v>499.99972602251944</v>
      </c>
      <c r="R3207" s="28">
        <v>500.000054064403</v>
      </c>
    </row>
    <row r="3208" spans="1:18">
      <c r="A3208" s="22" t="s">
        <v>294</v>
      </c>
      <c r="M3208" s="21">
        <v>640</v>
      </c>
      <c r="N3208" s="20">
        <v>607</v>
      </c>
      <c r="O3208" s="20">
        <v>812</v>
      </c>
      <c r="P3208" s="20">
        <v>816</v>
      </c>
      <c r="Q3208" s="27">
        <v>722</v>
      </c>
      <c r="R3208" s="27">
        <v>914</v>
      </c>
    </row>
    <row r="3209" spans="1:18">
      <c r="A3209"/>
    </row>
    <row r="3210" spans="1:18">
      <c r="A3210" s="61" t="s">
        <v>497</v>
      </c>
      <c r="M3210" s="62">
        <f t="shared" ref="M3210:O3210" si="721">M3201+M3202</f>
        <v>7.2418775846950265E-2</v>
      </c>
      <c r="N3210" s="62">
        <f t="shared" si="721"/>
        <v>8.8672258896772868E-2</v>
      </c>
      <c r="O3210" s="62">
        <f t="shared" si="721"/>
        <v>4.0820333462394907E-2</v>
      </c>
      <c r="P3210" s="62">
        <f t="shared" ref="P3210:Q3210" si="722">P3201+P3202</f>
        <v>5.6776818235828676E-2</v>
      </c>
      <c r="Q3210" s="62">
        <f t="shared" si="722"/>
        <v>4.7551968762166337E-2</v>
      </c>
      <c r="R3210" s="62">
        <f t="shared" ref="R3210" si="723">R3201+R3202</f>
        <v>3.1798729940893618E-2</v>
      </c>
    </row>
    <row r="3211" spans="1:18">
      <c r="A3211" s="63" t="s">
        <v>489</v>
      </c>
      <c r="M3211" s="62">
        <f t="shared" ref="M3211:O3211" si="724">M3203</f>
        <v>0.38994742641573288</v>
      </c>
      <c r="N3211" s="62">
        <f t="shared" si="724"/>
        <v>0.30260292871870853</v>
      </c>
      <c r="O3211" s="62">
        <f t="shared" si="724"/>
        <v>0.27421788012023102</v>
      </c>
      <c r="P3211" s="62">
        <f t="shared" ref="P3211:Q3211" si="725">P3203</f>
        <v>0.30851670405217674</v>
      </c>
      <c r="Q3211" s="62">
        <f t="shared" si="725"/>
        <v>0.21550190099379907</v>
      </c>
      <c r="R3211" s="62">
        <f t="shared" ref="R3211" si="726">R3203</f>
        <v>0.27076313297105187</v>
      </c>
    </row>
    <row r="3212" spans="1:18">
      <c r="A3212" s="60" t="s">
        <v>498</v>
      </c>
      <c r="M3212" s="62">
        <f t="shared" ref="M3212:O3212" si="727">M3204+M3205</f>
        <v>0.5376337977373169</v>
      </c>
      <c r="N3212" s="62">
        <f t="shared" si="727"/>
        <v>0.60872481238451848</v>
      </c>
      <c r="O3212" s="62">
        <f t="shared" si="727"/>
        <v>0.68496178641737382</v>
      </c>
      <c r="P3212" s="62">
        <f t="shared" ref="P3212:Q3212" si="728">P3204+P3205</f>
        <v>0.63470647771199462</v>
      </c>
      <c r="Q3212" s="62">
        <f t="shared" si="728"/>
        <v>0.73694613024403444</v>
      </c>
      <c r="R3212" s="62">
        <f t="shared" ref="R3212" si="729">R3204+R3205</f>
        <v>0.69743813708805469</v>
      </c>
    </row>
    <row r="3213" spans="1:18">
      <c r="A3213"/>
    </row>
    <row r="3214" spans="1:18">
      <c r="A3214" s="64" t="s">
        <v>491</v>
      </c>
      <c r="M3214" s="66">
        <v>3.5852278521109606</v>
      </c>
      <c r="N3214" s="66">
        <v>3.6568371745079982</v>
      </c>
      <c r="O3214" s="66">
        <v>3.8376703274000379</v>
      </c>
      <c r="P3214" s="66">
        <v>3.7262865726567256</v>
      </c>
      <c r="Q3214" s="66">
        <v>3.8926350154920635</v>
      </c>
      <c r="R3214" s="66">
        <v>3.8608968569232363</v>
      </c>
    </row>
    <row r="3215" spans="1:18">
      <c r="A3215"/>
    </row>
    <row r="3216" spans="1:18">
      <c r="A3216" s="51" t="s">
        <v>394</v>
      </c>
      <c r="B3216" s="51" t="s">
        <v>395</v>
      </c>
    </row>
    <row r="3217" spans="1:18">
      <c r="A3217" s="51" t="s">
        <v>396</v>
      </c>
      <c r="B3217" s="51" t="s">
        <v>397</v>
      </c>
    </row>
    <row r="3218" spans="1:18">
      <c r="A3218" s="48"/>
      <c r="B3218" s="49"/>
      <c r="C3218" s="49"/>
      <c r="D3218" s="49"/>
      <c r="M3218" s="49"/>
      <c r="N3218" s="49"/>
      <c r="O3218" s="49"/>
      <c r="P3218" s="49"/>
      <c r="Q3218" s="49"/>
      <c r="R3218" s="49"/>
    </row>
    <row r="3219" spans="1:18">
      <c r="A3219" s="18" t="s">
        <v>365</v>
      </c>
      <c r="M3219" s="1"/>
      <c r="N3219" s="1"/>
      <c r="O3219" s="1"/>
      <c r="P3219" s="1"/>
      <c r="Q3219" s="1"/>
      <c r="R3219" s="1"/>
    </row>
    <row r="3220" spans="1:18">
      <c r="A3220" s="18"/>
    </row>
    <row r="3221" spans="1:18">
      <c r="A3221" s="18"/>
      <c r="M3221" s="3" t="s">
        <v>9</v>
      </c>
      <c r="N3221" s="4" t="s">
        <v>15</v>
      </c>
      <c r="O3221" s="4" t="s">
        <v>588</v>
      </c>
      <c r="P3221" s="4" t="s">
        <v>589</v>
      </c>
      <c r="Q3221" s="4">
        <v>2024</v>
      </c>
      <c r="R3221" s="4">
        <v>2025</v>
      </c>
    </row>
    <row r="3222" spans="1:18">
      <c r="A3222" s="15" t="s">
        <v>192</v>
      </c>
      <c r="M3222" s="5">
        <v>2.5371601647183318E-2</v>
      </c>
      <c r="N3222" s="6">
        <v>1.3356449436406483E-2</v>
      </c>
      <c r="O3222" s="6">
        <v>1.7798653925590439E-2</v>
      </c>
      <c r="P3222" s="6">
        <v>3.5436072349272284E-2</v>
      </c>
      <c r="Q3222" s="179">
        <v>1.4025325944339265E-2</v>
      </c>
      <c r="R3222" s="179">
        <v>3.0432630845834242E-2</v>
      </c>
    </row>
    <row r="3223" spans="1:18">
      <c r="A3223" s="16" t="s">
        <v>45</v>
      </c>
      <c r="M3223" s="7">
        <v>7.9483216587368885E-2</v>
      </c>
      <c r="N3223" s="8">
        <v>5.9721169701228739E-2</v>
      </c>
      <c r="O3223" s="8">
        <v>6.1350037833235553E-2</v>
      </c>
      <c r="P3223" s="8">
        <v>0.10104579905287357</v>
      </c>
      <c r="Q3223" s="180">
        <v>6.9025787596649096E-2</v>
      </c>
      <c r="R3223" s="180">
        <v>7.3545416415312398E-2</v>
      </c>
    </row>
    <row r="3224" spans="1:18">
      <c r="A3224" s="16" t="s">
        <v>12</v>
      </c>
      <c r="M3224" s="7">
        <v>0.34241018247158883</v>
      </c>
      <c r="N3224" s="8">
        <v>0.31446657974904502</v>
      </c>
      <c r="O3224" s="8">
        <v>0.29701550289631523</v>
      </c>
      <c r="P3224" s="8">
        <v>0.26634809707411511</v>
      </c>
      <c r="Q3224" s="180">
        <v>0.22438329689887468</v>
      </c>
      <c r="R3224" s="180">
        <v>0.23921342362663758</v>
      </c>
    </row>
    <row r="3225" spans="1:18">
      <c r="A3225" s="16" t="s">
        <v>46</v>
      </c>
      <c r="M3225" s="7">
        <v>0.42290577367905724</v>
      </c>
      <c r="N3225" s="8">
        <v>0.46347562820254085</v>
      </c>
      <c r="O3225" s="8">
        <v>0.45079389964870098</v>
      </c>
      <c r="P3225" s="8">
        <v>0.43051172557629402</v>
      </c>
      <c r="Q3225" s="180">
        <v>0.48135417828217653</v>
      </c>
      <c r="R3225" s="180">
        <v>0.47649869472334705</v>
      </c>
    </row>
    <row r="3226" spans="1:18">
      <c r="A3226" s="16" t="s">
        <v>193</v>
      </c>
      <c r="M3226" s="7">
        <v>0.12982922561480162</v>
      </c>
      <c r="N3226" s="8">
        <v>0.14898017291077895</v>
      </c>
      <c r="O3226" s="8">
        <v>0.17304190569615777</v>
      </c>
      <c r="P3226" s="8">
        <v>0.16665830594744521</v>
      </c>
      <c r="Q3226" s="180">
        <v>0.21121141127796045</v>
      </c>
      <c r="R3226" s="180">
        <v>0.18030983438886883</v>
      </c>
    </row>
    <row r="3227" spans="1:18">
      <c r="A3227" s="17" t="s">
        <v>293</v>
      </c>
      <c r="M3227" s="9">
        <v>1</v>
      </c>
      <c r="N3227" s="10">
        <v>1</v>
      </c>
      <c r="O3227" s="10">
        <v>1</v>
      </c>
      <c r="P3227" s="10">
        <v>1</v>
      </c>
      <c r="Q3227" s="181">
        <v>1</v>
      </c>
      <c r="R3227" s="181">
        <v>1</v>
      </c>
    </row>
    <row r="3228" spans="1:18">
      <c r="A3228" s="30" t="s">
        <v>295</v>
      </c>
      <c r="M3228" s="29">
        <v>500.00039894996291</v>
      </c>
      <c r="N3228" s="28">
        <v>499.99983211899439</v>
      </c>
      <c r="O3228" s="28">
        <v>499.99999999999989</v>
      </c>
      <c r="P3228" s="28">
        <v>499.99999999999989</v>
      </c>
      <c r="Q3228" s="28">
        <v>499.99972602251944</v>
      </c>
      <c r="R3228" s="28">
        <v>500.000054064403</v>
      </c>
    </row>
    <row r="3229" spans="1:18">
      <c r="A3229" s="22" t="s">
        <v>294</v>
      </c>
      <c r="M3229" s="21">
        <v>640</v>
      </c>
      <c r="N3229" s="20">
        <v>607</v>
      </c>
      <c r="O3229" s="20">
        <v>812</v>
      </c>
      <c r="P3229" s="20">
        <v>816</v>
      </c>
      <c r="Q3229" s="27">
        <v>722</v>
      </c>
      <c r="R3229" s="27">
        <v>914</v>
      </c>
    </row>
    <row r="3230" spans="1:18">
      <c r="A3230"/>
    </row>
    <row r="3231" spans="1:18">
      <c r="A3231" s="61" t="s">
        <v>497</v>
      </c>
      <c r="M3231" s="62">
        <f t="shared" ref="M3231:O3231" si="730">M3222+M3223</f>
        <v>0.1048548182345522</v>
      </c>
      <c r="N3231" s="62">
        <f t="shared" si="730"/>
        <v>7.3077619137635219E-2</v>
      </c>
      <c r="O3231" s="62">
        <f t="shared" si="730"/>
        <v>7.9148691758825995E-2</v>
      </c>
      <c r="P3231" s="62">
        <f t="shared" ref="P3231:Q3231" si="731">P3222+P3223</f>
        <v>0.13648187140214585</v>
      </c>
      <c r="Q3231" s="62">
        <f t="shared" si="731"/>
        <v>8.3051113540988361E-2</v>
      </c>
      <c r="R3231" s="62">
        <f t="shared" ref="R3231" si="732">R3222+R3223</f>
        <v>0.10397804726114664</v>
      </c>
    </row>
    <row r="3232" spans="1:18">
      <c r="A3232" s="63" t="s">
        <v>489</v>
      </c>
      <c r="M3232" s="62">
        <f t="shared" ref="M3232:O3232" si="733">M3224</f>
        <v>0.34241018247158883</v>
      </c>
      <c r="N3232" s="62">
        <f t="shared" si="733"/>
        <v>0.31446657974904502</v>
      </c>
      <c r="O3232" s="62">
        <f t="shared" si="733"/>
        <v>0.29701550289631523</v>
      </c>
      <c r="P3232" s="62">
        <f t="shared" ref="P3232:Q3232" si="734">P3224</f>
        <v>0.26634809707411511</v>
      </c>
      <c r="Q3232" s="62">
        <f t="shared" si="734"/>
        <v>0.22438329689887468</v>
      </c>
      <c r="R3232" s="62">
        <f t="shared" ref="R3232" si="735">R3224</f>
        <v>0.23921342362663758</v>
      </c>
    </row>
    <row r="3233" spans="1:18">
      <c r="A3233" s="60" t="s">
        <v>498</v>
      </c>
      <c r="M3233" s="62">
        <f t="shared" ref="M3233:O3233" si="736">M3225+M3226</f>
        <v>0.55273499929385883</v>
      </c>
      <c r="N3233" s="62">
        <f t="shared" si="736"/>
        <v>0.61245580111331976</v>
      </c>
      <c r="O3233" s="62">
        <f t="shared" si="736"/>
        <v>0.62383580534485872</v>
      </c>
      <c r="P3233" s="62">
        <f t="shared" ref="P3233:Q3233" si="737">P3225+P3226</f>
        <v>0.59717003152373926</v>
      </c>
      <c r="Q3233" s="62">
        <f t="shared" si="737"/>
        <v>0.69256558956013703</v>
      </c>
      <c r="R3233" s="62">
        <f t="shared" ref="R3233" si="738">R3225+R3226</f>
        <v>0.65680852911221588</v>
      </c>
    </row>
    <row r="3234" spans="1:18">
      <c r="A3234"/>
    </row>
    <row r="3235" spans="1:18">
      <c r="A3235" s="64" t="s">
        <v>491</v>
      </c>
      <c r="M3235" s="66">
        <v>3.5523378050269261</v>
      </c>
      <c r="N3235" s="66">
        <v>3.6750019054500589</v>
      </c>
      <c r="O3235" s="66">
        <v>3.6999303653565976</v>
      </c>
      <c r="P3235" s="66">
        <v>3.5919103937197647</v>
      </c>
      <c r="Q3235" s="66">
        <v>3.8067005613527711</v>
      </c>
      <c r="R3235" s="66">
        <v>3.7027076853941048</v>
      </c>
    </row>
    <row r="3236" spans="1:18">
      <c r="A3236"/>
    </row>
    <row r="3237" spans="1:18">
      <c r="A3237" s="51" t="s">
        <v>394</v>
      </c>
      <c r="B3237" s="51" t="s">
        <v>395</v>
      </c>
    </row>
    <row r="3238" spans="1:18">
      <c r="A3238" s="51" t="s">
        <v>396</v>
      </c>
      <c r="B3238" s="51" t="s">
        <v>397</v>
      </c>
    </row>
    <row r="3239" spans="1:18">
      <c r="A3239" s="48"/>
      <c r="B3239" s="49"/>
      <c r="C3239" s="49"/>
      <c r="D3239" s="49"/>
      <c r="E3239" s="49"/>
      <c r="F3239" s="49"/>
      <c r="G3239" s="49"/>
      <c r="H3239" s="49"/>
      <c r="I3239" s="49"/>
      <c r="J3239" s="49"/>
      <c r="K3239" s="49"/>
      <c r="L3239" s="49"/>
      <c r="M3239" s="49"/>
      <c r="N3239" s="49"/>
      <c r="O3239" s="49"/>
      <c r="P3239" s="49"/>
      <c r="Q3239" s="49"/>
      <c r="R3239" s="49"/>
    </row>
    <row r="3240" spans="1:18">
      <c r="A3240" s="18" t="s">
        <v>366</v>
      </c>
      <c r="M3240" s="1"/>
      <c r="N3240" s="1"/>
      <c r="O3240" s="1"/>
      <c r="P3240" s="1"/>
      <c r="Q3240" s="1"/>
      <c r="R3240" s="1"/>
    </row>
    <row r="3242" spans="1:18">
      <c r="M3242" s="3" t="s">
        <v>9</v>
      </c>
      <c r="N3242" s="4" t="s">
        <v>15</v>
      </c>
      <c r="O3242" s="4" t="s">
        <v>588</v>
      </c>
      <c r="P3242" s="4" t="s">
        <v>589</v>
      </c>
      <c r="Q3242" s="4">
        <v>2024</v>
      </c>
    </row>
    <row r="3243" spans="1:18">
      <c r="A3243" s="15" t="s">
        <v>192</v>
      </c>
      <c r="M3243" s="5">
        <v>4.8211149685109096E-2</v>
      </c>
      <c r="N3243" s="6">
        <v>4.0943505000673168E-2</v>
      </c>
      <c r="O3243" s="6">
        <v>5.4225521249433306E-2</v>
      </c>
      <c r="P3243" s="6">
        <v>8.7709585602865736E-2</v>
      </c>
      <c r="Q3243" s="179">
        <v>4.8417053134947999E-2</v>
      </c>
    </row>
    <row r="3244" spans="1:18">
      <c r="A3244" s="16" t="s">
        <v>45</v>
      </c>
      <c r="M3244" s="7">
        <v>0.14406311064230121</v>
      </c>
      <c r="N3244" s="8">
        <v>0.13592406269484686</v>
      </c>
      <c r="O3244" s="8">
        <v>0.18746163714795158</v>
      </c>
      <c r="P3244" s="8">
        <v>0.20715529288526185</v>
      </c>
      <c r="Q3244" s="180">
        <v>0.18217334400384894</v>
      </c>
    </row>
    <row r="3245" spans="1:18">
      <c r="A3245" s="16" t="s">
        <v>12</v>
      </c>
      <c r="M3245" s="7">
        <v>0.47841195699961092</v>
      </c>
      <c r="N3245" s="8">
        <v>0.41239479313527611</v>
      </c>
      <c r="O3245" s="8">
        <v>0.46085826071635422</v>
      </c>
      <c r="P3245" s="8">
        <v>0.44990984324195354</v>
      </c>
      <c r="Q3245" s="180">
        <v>0.42861211424976825</v>
      </c>
    </row>
    <row r="3246" spans="1:18">
      <c r="A3246" s="16" t="s">
        <v>46</v>
      </c>
      <c r="M3246" s="7">
        <v>0.26032836747411431</v>
      </c>
      <c r="N3246" s="8">
        <v>0.32589323637418566</v>
      </c>
      <c r="O3246" s="8">
        <v>0.23165747423438815</v>
      </c>
      <c r="P3246" s="8">
        <v>0.20366844989727223</v>
      </c>
      <c r="Q3246" s="180">
        <v>0.26299482757628706</v>
      </c>
    </row>
    <row r="3247" spans="1:18">
      <c r="A3247" s="16" t="s">
        <v>193</v>
      </c>
      <c r="M3247" s="7">
        <v>6.8985415198864558E-2</v>
      </c>
      <c r="N3247" s="8">
        <v>8.4844402795018162E-2</v>
      </c>
      <c r="O3247" s="8">
        <v>6.5797106651872841E-2</v>
      </c>
      <c r="P3247" s="8">
        <v>5.1556828372646676E-2</v>
      </c>
      <c r="Q3247" s="180">
        <v>7.7802661035147852E-2</v>
      </c>
    </row>
    <row r="3248" spans="1:18">
      <c r="A3248" s="17" t="s">
        <v>293</v>
      </c>
      <c r="M3248" s="9">
        <v>1</v>
      </c>
      <c r="N3248" s="10">
        <v>1</v>
      </c>
      <c r="O3248" s="10">
        <v>1</v>
      </c>
      <c r="P3248" s="10">
        <v>1</v>
      </c>
      <c r="Q3248" s="181">
        <v>1</v>
      </c>
    </row>
    <row r="3249" spans="1:17">
      <c r="A3249" s="30" t="s">
        <v>295</v>
      </c>
      <c r="M3249" s="29">
        <v>500.00039894996291</v>
      </c>
      <c r="N3249" s="28">
        <v>499.99983211899439</v>
      </c>
      <c r="O3249" s="28">
        <v>499.99999999999989</v>
      </c>
      <c r="P3249" s="28">
        <v>499.99999999999989</v>
      </c>
      <c r="Q3249" s="28">
        <v>499.99972602251944</v>
      </c>
    </row>
    <row r="3250" spans="1:17">
      <c r="A3250" s="22" t="s">
        <v>294</v>
      </c>
      <c r="M3250" s="21">
        <v>640</v>
      </c>
      <c r="N3250" s="20">
        <v>607</v>
      </c>
      <c r="O3250" s="20">
        <v>812</v>
      </c>
      <c r="P3250" s="20">
        <v>816</v>
      </c>
      <c r="Q3250" s="27">
        <v>722</v>
      </c>
    </row>
    <row r="3251" spans="1:17">
      <c r="A3251"/>
    </row>
    <row r="3252" spans="1:17">
      <c r="A3252" s="61" t="s">
        <v>497</v>
      </c>
      <c r="M3252" s="62">
        <f t="shared" ref="M3252:O3252" si="739">M3243+M3244</f>
        <v>0.1922742603274103</v>
      </c>
      <c r="N3252" s="62">
        <f t="shared" si="739"/>
        <v>0.17686756769552003</v>
      </c>
      <c r="O3252" s="62">
        <f t="shared" si="739"/>
        <v>0.24168715839738489</v>
      </c>
      <c r="P3252" s="62">
        <f t="shared" ref="P3252:Q3252" si="740">P3243+P3244</f>
        <v>0.29486487848812759</v>
      </c>
      <c r="Q3252" s="62">
        <f t="shared" si="740"/>
        <v>0.23059039713879692</v>
      </c>
    </row>
    <row r="3253" spans="1:17">
      <c r="A3253" s="63" t="s">
        <v>489</v>
      </c>
      <c r="M3253" s="62">
        <f t="shared" ref="M3253:O3253" si="741">M3245</f>
        <v>0.47841195699961092</v>
      </c>
      <c r="N3253" s="62">
        <f t="shared" si="741"/>
        <v>0.41239479313527611</v>
      </c>
      <c r="O3253" s="62">
        <f t="shared" si="741"/>
        <v>0.46085826071635422</v>
      </c>
      <c r="P3253" s="62">
        <f t="shared" ref="P3253:Q3253" si="742">P3245</f>
        <v>0.44990984324195354</v>
      </c>
      <c r="Q3253" s="62">
        <f t="shared" si="742"/>
        <v>0.42861211424976825</v>
      </c>
    </row>
    <row r="3254" spans="1:17">
      <c r="A3254" s="60" t="s">
        <v>498</v>
      </c>
      <c r="M3254" s="62">
        <f t="shared" ref="M3254:O3254" si="743">M3246+M3247</f>
        <v>0.32931378267297884</v>
      </c>
      <c r="N3254" s="62">
        <f t="shared" si="743"/>
        <v>0.41073763916920381</v>
      </c>
      <c r="O3254" s="62">
        <f t="shared" si="743"/>
        <v>0.29745458088626098</v>
      </c>
      <c r="P3254" s="62">
        <f t="shared" ref="P3254:Q3254" si="744">P3246+P3247</f>
        <v>0.25522527826991892</v>
      </c>
      <c r="Q3254" s="62">
        <f t="shared" si="744"/>
        <v>0.34079748861143488</v>
      </c>
    </row>
    <row r="3255" spans="1:17">
      <c r="A3255"/>
    </row>
    <row r="3256" spans="1:17">
      <c r="A3256" s="64" t="s">
        <v>491</v>
      </c>
      <c r="M3256" s="66">
        <v>3.1578137878593258</v>
      </c>
      <c r="N3256" s="66">
        <v>3.2777709692680297</v>
      </c>
      <c r="O3256" s="66">
        <v>3.0673390078913187</v>
      </c>
      <c r="P3256" s="66">
        <v>2.9242076425515742</v>
      </c>
      <c r="Q3256" s="66">
        <v>3.1395926993728387</v>
      </c>
    </row>
    <row r="3257" spans="1:17">
      <c r="A3257"/>
    </row>
    <row r="3258" spans="1:17">
      <c r="A3258" s="51" t="s">
        <v>394</v>
      </c>
      <c r="B3258" s="51" t="s">
        <v>395</v>
      </c>
    </row>
    <row r="3259" spans="1:17">
      <c r="A3259" s="51" t="s">
        <v>396</v>
      </c>
      <c r="B3259" s="51" t="s">
        <v>397</v>
      </c>
    </row>
    <row r="3260" spans="1:17">
      <c r="A3260" s="48"/>
      <c r="B3260" s="49"/>
      <c r="C3260" s="49"/>
      <c r="D3260" s="49"/>
      <c r="M3260" s="49"/>
      <c r="N3260" s="49"/>
      <c r="O3260" s="49"/>
      <c r="P3260" s="49"/>
      <c r="Q3260" s="49"/>
    </row>
    <row r="3261" spans="1:17">
      <c r="A3261" s="18" t="s">
        <v>575</v>
      </c>
      <c r="M3261" s="1"/>
      <c r="N3261" s="1"/>
      <c r="O3261" s="1"/>
      <c r="P3261" s="1"/>
      <c r="Q3261" s="1"/>
    </row>
    <row r="3262" spans="1:17">
      <c r="A3262" s="18"/>
    </row>
    <row r="3263" spans="1:17">
      <c r="M3263" s="3" t="s">
        <v>9</v>
      </c>
      <c r="N3263" s="4" t="s">
        <v>15</v>
      </c>
      <c r="O3263" s="4" t="s">
        <v>588</v>
      </c>
      <c r="P3263" s="4" t="s">
        <v>589</v>
      </c>
      <c r="Q3263" s="4">
        <v>2024</v>
      </c>
    </row>
    <row r="3264" spans="1:17">
      <c r="A3264" s="15" t="s">
        <v>192</v>
      </c>
      <c r="M3264" s="5">
        <v>1.822226442222917E-2</v>
      </c>
      <c r="N3264" s="6">
        <v>1.6700975959767626E-2</v>
      </c>
      <c r="O3264" s="6">
        <v>3.1778696878553545E-2</v>
      </c>
      <c r="P3264" s="6">
        <v>3.6515269957147607E-2</v>
      </c>
      <c r="Q3264" s="179">
        <v>2.2592195527972717E-2</v>
      </c>
    </row>
    <row r="3265" spans="1:17">
      <c r="A3265" s="16" t="s">
        <v>45</v>
      </c>
      <c r="M3265" s="7">
        <v>7.4481185933673921E-2</v>
      </c>
      <c r="N3265" s="8">
        <v>5.1808599472383345E-2</v>
      </c>
      <c r="O3265" s="8">
        <v>9.7407547281776377E-2</v>
      </c>
      <c r="P3265" s="8">
        <v>9.5761502163774298E-2</v>
      </c>
      <c r="Q3265" s="180">
        <v>6.8042481875694755E-2</v>
      </c>
    </row>
    <row r="3266" spans="1:17">
      <c r="A3266" s="16" t="s">
        <v>12</v>
      </c>
      <c r="M3266" s="7">
        <v>0.26953740192820358</v>
      </c>
      <c r="N3266" s="8">
        <v>0.26022958071033198</v>
      </c>
      <c r="O3266" s="8">
        <v>0.22107991939817492</v>
      </c>
      <c r="P3266" s="8">
        <v>0.26403534082058921</v>
      </c>
      <c r="Q3266" s="180">
        <v>0.21522367670858616</v>
      </c>
    </row>
    <row r="3267" spans="1:17">
      <c r="A3267" s="16" t="s">
        <v>46</v>
      </c>
      <c r="M3267" s="7">
        <v>0.48729959761938707</v>
      </c>
      <c r="N3267" s="8">
        <v>0.470083762577229</v>
      </c>
      <c r="O3267" s="8">
        <v>0.45547552598087732</v>
      </c>
      <c r="P3267" s="8">
        <v>0.43412561120383086</v>
      </c>
      <c r="Q3267" s="180">
        <v>0.4848701332325826</v>
      </c>
    </row>
    <row r="3268" spans="1:17">
      <c r="A3268" s="16" t="s">
        <v>193</v>
      </c>
      <c r="M3268" s="7">
        <v>0.15045955009650627</v>
      </c>
      <c r="N3268" s="8">
        <v>0.20117708128028816</v>
      </c>
      <c r="O3268" s="8">
        <v>0.19425831046061798</v>
      </c>
      <c r="P3268" s="8">
        <v>0.16956227585465805</v>
      </c>
      <c r="Q3268" s="180">
        <v>0.20927151265516378</v>
      </c>
    </row>
    <row r="3269" spans="1:17">
      <c r="A3269" s="17" t="s">
        <v>293</v>
      </c>
      <c r="M3269" s="9">
        <v>1</v>
      </c>
      <c r="N3269" s="10">
        <v>1</v>
      </c>
      <c r="O3269" s="10">
        <v>1</v>
      </c>
      <c r="P3269" s="10">
        <v>1</v>
      </c>
      <c r="Q3269" s="181">
        <v>1</v>
      </c>
    </row>
    <row r="3270" spans="1:17">
      <c r="A3270" s="30" t="s">
        <v>295</v>
      </c>
      <c r="M3270" s="29">
        <v>500.00039894996291</v>
      </c>
      <c r="N3270" s="28">
        <v>499.99983211899439</v>
      </c>
      <c r="O3270" s="28">
        <v>499.99999999999989</v>
      </c>
      <c r="P3270" s="28">
        <v>499.99999999999989</v>
      </c>
      <c r="Q3270" s="28">
        <v>499.99972602251944</v>
      </c>
    </row>
    <row r="3271" spans="1:17">
      <c r="A3271" s="22" t="s">
        <v>294</v>
      </c>
      <c r="M3271" s="21">
        <v>640</v>
      </c>
      <c r="N3271" s="20">
        <v>607</v>
      </c>
      <c r="O3271" s="20">
        <v>812</v>
      </c>
      <c r="P3271" s="20">
        <v>816</v>
      </c>
      <c r="Q3271" s="27">
        <v>722</v>
      </c>
    </row>
    <row r="3272" spans="1:17">
      <c r="A3272"/>
    </row>
    <row r="3273" spans="1:17">
      <c r="A3273" s="61" t="s">
        <v>497</v>
      </c>
      <c r="M3273" s="62">
        <f t="shared" ref="M3273:O3273" si="745">M3264+M3265</f>
        <v>9.2703450355903091E-2</v>
      </c>
      <c r="N3273" s="62">
        <f t="shared" si="745"/>
        <v>6.8509575432150971E-2</v>
      </c>
      <c r="O3273" s="62">
        <f t="shared" si="745"/>
        <v>0.12918624416032992</v>
      </c>
      <c r="P3273" s="62">
        <f t="shared" ref="P3273:Q3273" si="746">P3264+P3265</f>
        <v>0.1322767721209219</v>
      </c>
      <c r="Q3273" s="62">
        <f t="shared" si="746"/>
        <v>9.0634677403667471E-2</v>
      </c>
    </row>
    <row r="3274" spans="1:17">
      <c r="A3274" s="63" t="s">
        <v>489</v>
      </c>
      <c r="M3274" s="62">
        <f t="shared" ref="M3274:O3274" si="747">M3266</f>
        <v>0.26953740192820358</v>
      </c>
      <c r="N3274" s="62">
        <f t="shared" si="747"/>
        <v>0.26022958071033198</v>
      </c>
      <c r="O3274" s="62">
        <f t="shared" si="747"/>
        <v>0.22107991939817492</v>
      </c>
      <c r="P3274" s="62">
        <f t="shared" ref="P3274:Q3274" si="748">P3266</f>
        <v>0.26403534082058921</v>
      </c>
      <c r="Q3274" s="62">
        <f t="shared" si="748"/>
        <v>0.21522367670858616</v>
      </c>
    </row>
    <row r="3275" spans="1:17">
      <c r="A3275" s="60" t="s">
        <v>498</v>
      </c>
      <c r="M3275" s="62">
        <f t="shared" ref="M3275:O3275" si="749">M3267+M3268</f>
        <v>0.63775914771589337</v>
      </c>
      <c r="N3275" s="62">
        <f t="shared" si="749"/>
        <v>0.67126084385751716</v>
      </c>
      <c r="O3275" s="62">
        <f t="shared" si="749"/>
        <v>0.64973383644149529</v>
      </c>
      <c r="P3275" s="62">
        <f t="shared" ref="P3275:Q3275" si="750">P3267+P3268</f>
        <v>0.60368788705848897</v>
      </c>
      <c r="Q3275" s="62">
        <f t="shared" si="750"/>
        <v>0.69414164588774641</v>
      </c>
    </row>
    <row r="3276" spans="1:17">
      <c r="A3276"/>
    </row>
    <row r="3277" spans="1:17">
      <c r="A3277" s="64" t="s">
        <v>491</v>
      </c>
      <c r="M3277" s="66">
        <v>3.6772929830342682</v>
      </c>
      <c r="N3277" s="66">
        <v>3.7872273737458855</v>
      </c>
      <c r="O3277" s="66">
        <v>3.6830272058632296</v>
      </c>
      <c r="P3277" s="178">
        <v>3.6044581208350746</v>
      </c>
      <c r="Q3277" s="66">
        <v>3.7901862856112691</v>
      </c>
    </row>
    <row r="3278" spans="1:17">
      <c r="A3278"/>
    </row>
    <row r="3279" spans="1:17">
      <c r="A3279" s="51" t="s">
        <v>394</v>
      </c>
      <c r="B3279" s="51" t="s">
        <v>395</v>
      </c>
    </row>
    <row r="3280" spans="1:17">
      <c r="A3280" s="51" t="s">
        <v>396</v>
      </c>
      <c r="B3280" s="51" t="s">
        <v>397</v>
      </c>
    </row>
    <row r="3281" spans="1:18">
      <c r="A3281" s="48"/>
      <c r="B3281" s="49"/>
      <c r="C3281" s="49"/>
      <c r="D3281" s="49"/>
      <c r="M3281" s="49"/>
      <c r="N3281" s="49"/>
      <c r="O3281" s="49"/>
      <c r="P3281" s="49"/>
      <c r="Q3281" s="49"/>
      <c r="R3281" s="49"/>
    </row>
    <row r="3282" spans="1:18">
      <c r="A3282" s="18" t="s">
        <v>367</v>
      </c>
      <c r="M3282" s="1"/>
      <c r="N3282" s="1"/>
      <c r="O3282" s="1"/>
      <c r="P3282" s="1"/>
      <c r="Q3282" s="1"/>
      <c r="R3282" s="1"/>
    </row>
    <row r="3283" spans="1:18">
      <c r="A3283" s="18"/>
    </row>
    <row r="3284" spans="1:18">
      <c r="A3284" s="18"/>
      <c r="M3284" s="3" t="s">
        <v>9</v>
      </c>
      <c r="N3284" s="4" t="s">
        <v>15</v>
      </c>
      <c r="O3284" s="4" t="s">
        <v>588</v>
      </c>
      <c r="P3284" s="4" t="s">
        <v>589</v>
      </c>
      <c r="Q3284" s="4">
        <v>2024</v>
      </c>
      <c r="R3284" s="4">
        <v>2025</v>
      </c>
    </row>
    <row r="3285" spans="1:18">
      <c r="A3285" s="15" t="s">
        <v>192</v>
      </c>
      <c r="M3285" s="5">
        <v>4.3853662078479821E-2</v>
      </c>
      <c r="N3285" s="6">
        <v>1.8538098424637682E-2</v>
      </c>
      <c r="O3285" s="6">
        <v>7.1233566169211809E-2</v>
      </c>
      <c r="P3285" s="6">
        <v>7.7252562097076316E-2</v>
      </c>
      <c r="Q3285" s="179">
        <v>5.0268046016187201E-2</v>
      </c>
      <c r="R3285" s="179">
        <v>7.2186453820195562E-2</v>
      </c>
    </row>
    <row r="3286" spans="1:18">
      <c r="A3286" s="16" t="s">
        <v>45</v>
      </c>
      <c r="M3286" s="7">
        <v>0.16919310838424617</v>
      </c>
      <c r="N3286" s="8">
        <v>0.10681835504091426</v>
      </c>
      <c r="O3286" s="8">
        <v>0.19740438484575296</v>
      </c>
      <c r="P3286" s="8">
        <v>0.20140839639431005</v>
      </c>
      <c r="Q3286" s="180">
        <v>0.17636981281574221</v>
      </c>
      <c r="R3286" s="180">
        <v>0.16307118626254044</v>
      </c>
    </row>
    <row r="3287" spans="1:18">
      <c r="A3287" s="16" t="s">
        <v>12</v>
      </c>
      <c r="M3287" s="7">
        <v>0.39558761692216682</v>
      </c>
      <c r="N3287" s="8">
        <v>0.36649493553199347</v>
      </c>
      <c r="O3287" s="8">
        <v>0.35064480116885577</v>
      </c>
      <c r="P3287" s="8">
        <v>0.37785309543440648</v>
      </c>
      <c r="Q3287" s="180">
        <v>0.37802721310226794</v>
      </c>
      <c r="R3287" s="180">
        <v>0.31877620703894605</v>
      </c>
    </row>
    <row r="3288" spans="1:18">
      <c r="A3288" s="16" t="s">
        <v>46</v>
      </c>
      <c r="M3288" s="7">
        <v>0.2931502739587214</v>
      </c>
      <c r="N3288" s="8">
        <v>0.39152868801957086</v>
      </c>
      <c r="O3288" s="8">
        <v>0.29014483590681167</v>
      </c>
      <c r="P3288" s="8">
        <v>0.2828988156749101</v>
      </c>
      <c r="Q3288" s="180">
        <v>0.29885534885160875</v>
      </c>
      <c r="R3288" s="180">
        <v>0.34355975753633294</v>
      </c>
    </row>
    <row r="3289" spans="1:18">
      <c r="A3289" s="16" t="s">
        <v>193</v>
      </c>
      <c r="M3289" s="7">
        <v>9.8215338656385626E-2</v>
      </c>
      <c r="N3289" s="8">
        <v>0.11661992298288379</v>
      </c>
      <c r="O3289" s="8">
        <v>9.0572411909367781E-2</v>
      </c>
      <c r="P3289" s="8">
        <v>6.0587130399297105E-2</v>
      </c>
      <c r="Q3289" s="180">
        <v>9.6479579214193881E-2</v>
      </c>
      <c r="R3289" s="180">
        <v>0.10240639534198506</v>
      </c>
    </row>
    <row r="3290" spans="1:18">
      <c r="A3290" s="17" t="s">
        <v>293</v>
      </c>
      <c r="M3290" s="9">
        <v>1</v>
      </c>
      <c r="N3290" s="10">
        <v>1</v>
      </c>
      <c r="O3290" s="10">
        <v>1</v>
      </c>
      <c r="P3290" s="10">
        <v>1</v>
      </c>
      <c r="Q3290" s="181">
        <v>1</v>
      </c>
      <c r="R3290" s="181">
        <v>1</v>
      </c>
    </row>
    <row r="3291" spans="1:18">
      <c r="A3291" s="30" t="s">
        <v>295</v>
      </c>
      <c r="M3291" s="29">
        <v>500.00039894996291</v>
      </c>
      <c r="N3291" s="28">
        <v>499.99983211899439</v>
      </c>
      <c r="O3291" s="28">
        <v>499.99999999999989</v>
      </c>
      <c r="P3291" s="28">
        <v>499.99999999999989</v>
      </c>
      <c r="Q3291" s="28">
        <v>499.99972602251944</v>
      </c>
      <c r="R3291" s="28">
        <v>500.000054064403</v>
      </c>
    </row>
    <row r="3292" spans="1:18">
      <c r="A3292" s="22" t="s">
        <v>294</v>
      </c>
      <c r="M3292" s="21">
        <v>640</v>
      </c>
      <c r="N3292" s="20">
        <v>607</v>
      </c>
      <c r="O3292" s="20">
        <v>812</v>
      </c>
      <c r="P3292" s="20">
        <v>816</v>
      </c>
      <c r="Q3292" s="27">
        <v>722</v>
      </c>
      <c r="R3292" s="27">
        <v>914</v>
      </c>
    </row>
    <row r="3293" spans="1:18">
      <c r="A3293"/>
    </row>
    <row r="3294" spans="1:18">
      <c r="A3294" s="61" t="s">
        <v>497</v>
      </c>
      <c r="M3294" s="62">
        <f t="shared" ref="M3294:O3294" si="751">M3285+M3286</f>
        <v>0.21304677046272599</v>
      </c>
      <c r="N3294" s="62">
        <f t="shared" si="751"/>
        <v>0.12535645346555194</v>
      </c>
      <c r="O3294" s="62">
        <f t="shared" si="751"/>
        <v>0.26863795101496479</v>
      </c>
      <c r="P3294" s="62">
        <f t="shared" ref="P3294:Q3294" si="752">P3285+P3286</f>
        <v>0.27866095849138639</v>
      </c>
      <c r="Q3294" s="62">
        <f t="shared" si="752"/>
        <v>0.22663785883192941</v>
      </c>
      <c r="R3294" s="62">
        <f t="shared" ref="R3294" si="753">R3285+R3286</f>
        <v>0.235257640082736</v>
      </c>
    </row>
    <row r="3295" spans="1:18">
      <c r="A3295" s="63" t="s">
        <v>489</v>
      </c>
      <c r="M3295" s="62">
        <f t="shared" ref="M3295:O3295" si="754">M3287</f>
        <v>0.39558761692216682</v>
      </c>
      <c r="N3295" s="62">
        <f t="shared" si="754"/>
        <v>0.36649493553199347</v>
      </c>
      <c r="O3295" s="62">
        <f t="shared" si="754"/>
        <v>0.35064480116885577</v>
      </c>
      <c r="P3295" s="62">
        <f t="shared" ref="P3295:Q3295" si="755">P3287</f>
        <v>0.37785309543440648</v>
      </c>
      <c r="Q3295" s="62">
        <f t="shared" si="755"/>
        <v>0.37802721310226794</v>
      </c>
      <c r="R3295" s="62">
        <f t="shared" ref="R3295" si="756">R3287</f>
        <v>0.31877620703894605</v>
      </c>
    </row>
    <row r="3296" spans="1:18">
      <c r="A3296" s="60" t="s">
        <v>498</v>
      </c>
      <c r="M3296" s="62">
        <f t="shared" ref="M3296:O3296" si="757">M3288+M3289</f>
        <v>0.39136561261510705</v>
      </c>
      <c r="N3296" s="62">
        <f t="shared" si="757"/>
        <v>0.50814861100245468</v>
      </c>
      <c r="O3296" s="62">
        <f t="shared" si="757"/>
        <v>0.38071724781617944</v>
      </c>
      <c r="P3296" s="62">
        <f t="shared" ref="P3296:Q3296" si="758">P3288+P3289</f>
        <v>0.34348594607420718</v>
      </c>
      <c r="Q3296" s="62">
        <f t="shared" si="758"/>
        <v>0.39533492806580262</v>
      </c>
      <c r="R3296" s="62">
        <f t="shared" ref="R3296" si="759">R3288+R3289</f>
        <v>0.44596615287831798</v>
      </c>
    </row>
    <row r="3297" spans="1:18">
      <c r="A3297"/>
    </row>
    <row r="3298" spans="1:18">
      <c r="A3298" s="64" t="s">
        <v>491</v>
      </c>
      <c r="M3298" s="66">
        <v>3.2326805187302878</v>
      </c>
      <c r="N3298" s="66">
        <v>3.4808739820951491</v>
      </c>
      <c r="O3298" s="66">
        <v>3.1314181425413703</v>
      </c>
      <c r="P3298" s="66">
        <v>3.0481595558850421</v>
      </c>
      <c r="Q3298" s="66">
        <v>3.2149086024318807</v>
      </c>
      <c r="R3298" s="66">
        <v>3.2409284543173684</v>
      </c>
    </row>
    <row r="3299" spans="1:18">
      <c r="A3299"/>
    </row>
    <row r="3300" spans="1:18">
      <c r="A3300" s="51" t="s">
        <v>394</v>
      </c>
      <c r="B3300" s="51" t="s">
        <v>395</v>
      </c>
    </row>
    <row r="3301" spans="1:18">
      <c r="A3301" s="51" t="s">
        <v>396</v>
      </c>
      <c r="B3301" s="51" t="s">
        <v>397</v>
      </c>
    </row>
    <row r="3302" spans="1:18">
      <c r="A3302" s="48"/>
      <c r="B3302" s="49"/>
      <c r="C3302" s="49"/>
      <c r="D3302" s="49"/>
      <c r="M3302" s="49"/>
      <c r="N3302" s="49"/>
      <c r="O3302" s="49"/>
      <c r="P3302" s="49"/>
      <c r="Q3302" s="49"/>
      <c r="R3302" s="49"/>
    </row>
    <row r="3303" spans="1:18">
      <c r="A3303" s="18" t="s">
        <v>685</v>
      </c>
      <c r="M3303" s="1"/>
      <c r="N3303" s="1"/>
      <c r="O3303" s="1"/>
      <c r="P3303" s="1"/>
      <c r="Q3303" s="1"/>
      <c r="R3303" s="1"/>
    </row>
    <row r="3305" spans="1:18">
      <c r="M3305" s="3" t="s">
        <v>9</v>
      </c>
      <c r="N3305" s="4" t="s">
        <v>15</v>
      </c>
      <c r="O3305" s="4" t="s">
        <v>588</v>
      </c>
      <c r="P3305" s="4" t="s">
        <v>589</v>
      </c>
      <c r="Q3305" s="4">
        <v>2024</v>
      </c>
      <c r="R3305" s="4">
        <v>2025</v>
      </c>
    </row>
    <row r="3306" spans="1:18">
      <c r="A3306" s="15" t="s">
        <v>192</v>
      </c>
      <c r="M3306" s="5">
        <v>3.7224076451518484E-2</v>
      </c>
      <c r="N3306" s="6">
        <v>2.3603405836687311E-2</v>
      </c>
      <c r="O3306" s="6">
        <v>5.7409935592533649E-2</v>
      </c>
      <c r="P3306" s="6">
        <v>7.9248980969351068E-2</v>
      </c>
      <c r="Q3306" s="179">
        <v>5.6649259041193396E-2</v>
      </c>
      <c r="R3306" s="179">
        <v>5.4533131795691595E-2</v>
      </c>
    </row>
    <row r="3307" spans="1:18">
      <c r="A3307" s="16" t="s">
        <v>45</v>
      </c>
      <c r="M3307" s="7">
        <v>0.12132904489061218</v>
      </c>
      <c r="N3307" s="8">
        <v>0.13835917750366897</v>
      </c>
      <c r="O3307" s="8">
        <v>0.16880827078364555</v>
      </c>
      <c r="P3307" s="8">
        <v>0.20504283125945202</v>
      </c>
      <c r="Q3307" s="180">
        <v>0.15090112613026052</v>
      </c>
      <c r="R3307" s="180">
        <v>0.17158308437581207</v>
      </c>
    </row>
    <row r="3308" spans="1:18">
      <c r="A3308" s="16" t="s">
        <v>12</v>
      </c>
      <c r="M3308" s="7">
        <v>0.41007651056298949</v>
      </c>
      <c r="N3308" s="8">
        <v>0.38959100479837666</v>
      </c>
      <c r="O3308" s="8">
        <v>0.44777114805829499</v>
      </c>
      <c r="P3308" s="8">
        <v>0.41078167728437687</v>
      </c>
      <c r="Q3308" s="180">
        <v>0.43004529124233237</v>
      </c>
      <c r="R3308" s="180">
        <v>0.39322741830302432</v>
      </c>
    </row>
    <row r="3309" spans="1:18">
      <c r="A3309" s="16" t="s">
        <v>46</v>
      </c>
      <c r="M3309" s="7">
        <v>0.34413284704031211</v>
      </c>
      <c r="N3309" s="8">
        <v>0.35077589590568309</v>
      </c>
      <c r="O3309" s="8">
        <v>0.25163894162668132</v>
      </c>
      <c r="P3309" s="8">
        <v>0.2482172629793519</v>
      </c>
      <c r="Q3309" s="180">
        <v>0.27443174984307911</v>
      </c>
      <c r="R3309" s="180">
        <v>0.27658489499235045</v>
      </c>
    </row>
    <row r="3310" spans="1:18">
      <c r="A3310" s="16" t="s">
        <v>193</v>
      </c>
      <c r="M3310" s="7">
        <v>8.7237521054567696E-2</v>
      </c>
      <c r="N3310" s="8">
        <v>9.7670515955584E-2</v>
      </c>
      <c r="O3310" s="8">
        <v>7.4371703938844583E-2</v>
      </c>
      <c r="P3310" s="8">
        <v>5.6709247507468169E-2</v>
      </c>
      <c r="Q3310" s="180">
        <v>8.7972573743134511E-2</v>
      </c>
      <c r="R3310" s="180">
        <v>0.10407147053312156</v>
      </c>
    </row>
    <row r="3311" spans="1:18">
      <c r="A3311" s="17" t="s">
        <v>293</v>
      </c>
      <c r="M3311" s="9">
        <v>1</v>
      </c>
      <c r="N3311" s="10">
        <v>1</v>
      </c>
      <c r="O3311" s="10">
        <v>1</v>
      </c>
      <c r="P3311" s="10">
        <v>1</v>
      </c>
      <c r="Q3311" s="181">
        <v>1</v>
      </c>
      <c r="R3311" s="181">
        <v>1</v>
      </c>
    </row>
    <row r="3312" spans="1:18">
      <c r="A3312" s="30" t="s">
        <v>295</v>
      </c>
      <c r="M3312" s="29">
        <v>500.00039894996291</v>
      </c>
      <c r="N3312" s="28">
        <v>499.99983211899439</v>
      </c>
      <c r="O3312" s="28">
        <v>499.99999999999989</v>
      </c>
      <c r="P3312" s="28">
        <v>499.99999999999989</v>
      </c>
      <c r="Q3312" s="28">
        <v>499.99972602251944</v>
      </c>
      <c r="R3312" s="28">
        <v>500.000054064403</v>
      </c>
    </row>
    <row r="3313" spans="1:18">
      <c r="A3313" s="22" t="s">
        <v>294</v>
      </c>
      <c r="M3313" s="21">
        <v>640</v>
      </c>
      <c r="N3313" s="20">
        <v>607</v>
      </c>
      <c r="O3313" s="20">
        <v>812</v>
      </c>
      <c r="P3313" s="20">
        <v>816</v>
      </c>
      <c r="Q3313" s="27">
        <v>722</v>
      </c>
      <c r="R3313" s="27">
        <v>914</v>
      </c>
    </row>
    <row r="3314" spans="1:18">
      <c r="A3314"/>
    </row>
    <row r="3315" spans="1:18">
      <c r="A3315" s="61" t="s">
        <v>497</v>
      </c>
      <c r="M3315" s="62">
        <f t="shared" ref="M3315:O3315" si="760">M3306+M3307</f>
        <v>0.15855312134213068</v>
      </c>
      <c r="N3315" s="62">
        <f t="shared" si="760"/>
        <v>0.16196258334035629</v>
      </c>
      <c r="O3315" s="62">
        <f t="shared" si="760"/>
        <v>0.2262182063761792</v>
      </c>
      <c r="P3315" s="62">
        <f t="shared" ref="P3315:Q3315" si="761">P3306+P3307</f>
        <v>0.28429181222880306</v>
      </c>
      <c r="Q3315" s="62">
        <f t="shared" si="761"/>
        <v>0.20755038517145391</v>
      </c>
      <c r="R3315" s="62">
        <f t="shared" ref="R3315" si="762">R3306+R3307</f>
        <v>0.22611621617150368</v>
      </c>
    </row>
    <row r="3316" spans="1:18">
      <c r="A3316" s="63" t="s">
        <v>489</v>
      </c>
      <c r="M3316" s="62">
        <f t="shared" ref="M3316:O3316" si="763">M3308</f>
        <v>0.41007651056298949</v>
      </c>
      <c r="N3316" s="62">
        <f t="shared" si="763"/>
        <v>0.38959100479837666</v>
      </c>
      <c r="O3316" s="62">
        <f t="shared" si="763"/>
        <v>0.44777114805829499</v>
      </c>
      <c r="P3316" s="62">
        <f t="shared" ref="P3316:Q3316" si="764">P3308</f>
        <v>0.41078167728437687</v>
      </c>
      <c r="Q3316" s="62">
        <f t="shared" si="764"/>
        <v>0.43004529124233237</v>
      </c>
      <c r="R3316" s="62">
        <f t="shared" ref="R3316" si="765">R3308</f>
        <v>0.39322741830302432</v>
      </c>
    </row>
    <row r="3317" spans="1:18">
      <c r="A3317" s="60" t="s">
        <v>498</v>
      </c>
      <c r="M3317" s="62">
        <f t="shared" ref="M3317:O3317" si="766">M3309+M3310</f>
        <v>0.43137036809487983</v>
      </c>
      <c r="N3317" s="62">
        <f t="shared" si="766"/>
        <v>0.4484464118612671</v>
      </c>
      <c r="O3317" s="62">
        <f t="shared" si="766"/>
        <v>0.32601064556552589</v>
      </c>
      <c r="P3317" s="62">
        <f t="shared" ref="P3317:Q3317" si="767">P3309+P3310</f>
        <v>0.30492651048682007</v>
      </c>
      <c r="Q3317" s="62">
        <f t="shared" si="767"/>
        <v>0.36240432358621361</v>
      </c>
      <c r="R3317" s="62">
        <f t="shared" ref="R3317" si="768">R3309+R3310</f>
        <v>0.380656365525472</v>
      </c>
    </row>
    <row r="3318" spans="1:18">
      <c r="A3318"/>
    </row>
    <row r="3319" spans="1:18">
      <c r="A3319" s="64" t="s">
        <v>491</v>
      </c>
      <c r="M3319" s="66">
        <v>3.3228306913557986</v>
      </c>
      <c r="N3319" s="66">
        <v>3.3605509386398085</v>
      </c>
      <c r="O3319" s="66">
        <v>3.1167542075356582</v>
      </c>
      <c r="P3319" s="66">
        <v>2.9980949647961328</v>
      </c>
      <c r="Q3319" s="66">
        <v>3.1861772531166994</v>
      </c>
      <c r="R3319" s="66">
        <v>3.204078488091394</v>
      </c>
    </row>
    <row r="3320" spans="1:18">
      <c r="A3320"/>
    </row>
    <row r="3321" spans="1:18">
      <c r="A3321" s="51" t="s">
        <v>394</v>
      </c>
      <c r="B3321" s="51" t="s">
        <v>395</v>
      </c>
    </row>
    <row r="3322" spans="1:18">
      <c r="A3322" s="51" t="s">
        <v>396</v>
      </c>
      <c r="B3322" s="51" t="s">
        <v>397</v>
      </c>
    </row>
    <row r="3323" spans="1:18">
      <c r="A3323" s="48"/>
      <c r="B3323" s="49"/>
      <c r="C3323" s="49"/>
      <c r="D3323" s="49"/>
      <c r="M3323" s="49"/>
      <c r="N3323" s="49"/>
      <c r="O3323" s="49"/>
      <c r="P3323" s="49"/>
      <c r="Q3323" s="49"/>
      <c r="R3323" s="49"/>
    </row>
    <row r="3324" spans="1:18">
      <c r="A3324" s="18" t="s">
        <v>368</v>
      </c>
      <c r="M3324" s="1"/>
      <c r="N3324" s="1"/>
      <c r="O3324" s="1"/>
      <c r="P3324" s="1"/>
      <c r="Q3324" s="1"/>
      <c r="R3324" s="1"/>
    </row>
    <row r="3326" spans="1:18">
      <c r="M3326" s="3" t="s">
        <v>9</v>
      </c>
      <c r="N3326" s="4" t="s">
        <v>15</v>
      </c>
      <c r="O3326" s="4" t="s">
        <v>588</v>
      </c>
      <c r="P3326" s="4" t="s">
        <v>589</v>
      </c>
      <c r="Q3326" s="4">
        <v>2024</v>
      </c>
    </row>
    <row r="3327" spans="1:18">
      <c r="A3327" s="15" t="s">
        <v>192</v>
      </c>
      <c r="M3327" s="5">
        <v>3.9869112600345862E-2</v>
      </c>
      <c r="N3327" s="6">
        <v>3.6243506780212438E-2</v>
      </c>
      <c r="O3327" s="6">
        <v>8.4759878918993933E-2</v>
      </c>
      <c r="P3327" s="6">
        <v>0.10187018611444502</v>
      </c>
      <c r="Q3327" s="179">
        <v>7.5512755987575716E-2</v>
      </c>
    </row>
    <row r="3328" spans="1:18">
      <c r="A3328" s="16" t="s">
        <v>45</v>
      </c>
      <c r="M3328" s="7">
        <v>0.13682760029394631</v>
      </c>
      <c r="N3328" s="8">
        <v>0.13645893175936991</v>
      </c>
      <c r="O3328" s="8">
        <v>0.15964673025483</v>
      </c>
      <c r="P3328" s="8">
        <v>0.19874509432281381</v>
      </c>
      <c r="Q3328" s="180">
        <v>0.18051591631956002</v>
      </c>
    </row>
    <row r="3329" spans="1:18">
      <c r="A3329" s="16" t="s">
        <v>12</v>
      </c>
      <c r="M3329" s="7">
        <v>0.42119555633926964</v>
      </c>
      <c r="N3329" s="8">
        <v>0.36189919145122779</v>
      </c>
      <c r="O3329" s="8">
        <v>0.33172256669168543</v>
      </c>
      <c r="P3329" s="8">
        <v>0.35955943885108949</v>
      </c>
      <c r="Q3329" s="180">
        <v>0.31604730826565841</v>
      </c>
    </row>
    <row r="3330" spans="1:18">
      <c r="A3330" s="16" t="s">
        <v>46</v>
      </c>
      <c r="M3330" s="7">
        <v>0.29858221275027114</v>
      </c>
      <c r="N3330" s="8">
        <v>0.34077673195337366</v>
      </c>
      <c r="O3330" s="8">
        <v>0.32022436445719832</v>
      </c>
      <c r="P3330" s="8">
        <v>0.24864166517483241</v>
      </c>
      <c r="Q3330" s="180">
        <v>0.30449627431517229</v>
      </c>
    </row>
    <row r="3331" spans="1:18">
      <c r="A3331" s="16" t="s">
        <v>193</v>
      </c>
      <c r="M3331" s="7">
        <v>0.10352551801616722</v>
      </c>
      <c r="N3331" s="8">
        <v>0.12462163805581622</v>
      </c>
      <c r="O3331" s="8">
        <v>0.10364645967729233</v>
      </c>
      <c r="P3331" s="8">
        <v>9.1183615536819237E-2</v>
      </c>
      <c r="Q3331" s="180">
        <v>0.12342774511203369</v>
      </c>
    </row>
    <row r="3332" spans="1:18">
      <c r="A3332" s="17" t="s">
        <v>293</v>
      </c>
      <c r="M3332" s="9">
        <v>1</v>
      </c>
      <c r="N3332" s="10">
        <v>1</v>
      </c>
      <c r="O3332" s="10">
        <v>1</v>
      </c>
      <c r="P3332" s="10">
        <v>1</v>
      </c>
      <c r="Q3332" s="181">
        <v>1</v>
      </c>
    </row>
    <row r="3333" spans="1:18">
      <c r="A3333" s="30" t="s">
        <v>295</v>
      </c>
      <c r="M3333" s="29">
        <v>500.00039894996291</v>
      </c>
      <c r="N3333" s="28">
        <v>499.99983211899439</v>
      </c>
      <c r="O3333" s="28">
        <v>499.99999999999989</v>
      </c>
      <c r="P3333" s="28">
        <v>499.99999999999989</v>
      </c>
      <c r="Q3333" s="28">
        <v>499.99972602251944</v>
      </c>
    </row>
    <row r="3334" spans="1:18">
      <c r="A3334" s="22" t="s">
        <v>294</v>
      </c>
      <c r="M3334" s="21">
        <v>640</v>
      </c>
      <c r="N3334" s="20">
        <v>607</v>
      </c>
      <c r="O3334" s="20">
        <v>812</v>
      </c>
      <c r="P3334" s="20">
        <v>816</v>
      </c>
      <c r="Q3334" s="27">
        <v>722</v>
      </c>
    </row>
    <row r="3335" spans="1:18">
      <c r="A3335"/>
    </row>
    <row r="3336" spans="1:18">
      <c r="A3336" s="61" t="s">
        <v>497</v>
      </c>
      <c r="M3336" s="62">
        <f t="shared" ref="M3336:O3336" si="769">M3327+M3328</f>
        <v>0.17669671289429217</v>
      </c>
      <c r="N3336" s="62">
        <f t="shared" si="769"/>
        <v>0.17270243853958234</v>
      </c>
      <c r="O3336" s="62">
        <f t="shared" si="769"/>
        <v>0.24440660917382395</v>
      </c>
      <c r="P3336" s="62">
        <f t="shared" ref="P3336:Q3336" si="770">P3327+P3328</f>
        <v>0.30061528043725882</v>
      </c>
      <c r="Q3336" s="62">
        <f t="shared" si="770"/>
        <v>0.25602867230713572</v>
      </c>
    </row>
    <row r="3337" spans="1:18">
      <c r="A3337" s="63" t="s">
        <v>489</v>
      </c>
      <c r="M3337" s="62">
        <f t="shared" ref="M3337:O3337" si="771">M3329</f>
        <v>0.42119555633926964</v>
      </c>
      <c r="N3337" s="62">
        <f t="shared" si="771"/>
        <v>0.36189919145122779</v>
      </c>
      <c r="O3337" s="62">
        <f t="shared" si="771"/>
        <v>0.33172256669168543</v>
      </c>
      <c r="P3337" s="62">
        <f t="shared" ref="P3337:Q3337" si="772">P3329</f>
        <v>0.35955943885108949</v>
      </c>
      <c r="Q3337" s="62">
        <f t="shared" si="772"/>
        <v>0.31604730826565841</v>
      </c>
    </row>
    <row r="3338" spans="1:18">
      <c r="A3338" s="60" t="s">
        <v>498</v>
      </c>
      <c r="M3338" s="62">
        <f t="shared" ref="M3338:O3338" si="773">M3330+M3331</f>
        <v>0.40210773076643835</v>
      </c>
      <c r="N3338" s="62">
        <f t="shared" si="773"/>
        <v>0.46539837000918988</v>
      </c>
      <c r="O3338" s="62">
        <f t="shared" si="773"/>
        <v>0.42387082413449062</v>
      </c>
      <c r="P3338" s="62">
        <f t="shared" ref="P3338:Q3338" si="774">P3330+P3331</f>
        <v>0.33982528071165163</v>
      </c>
      <c r="Q3338" s="62">
        <f t="shared" si="774"/>
        <v>0.42792401942720598</v>
      </c>
    </row>
    <row r="3339" spans="1:18">
      <c r="A3339"/>
    </row>
    <row r="3340" spans="1:18">
      <c r="A3340" s="64" t="s">
        <v>491</v>
      </c>
      <c r="M3340" s="66">
        <v>3.2890674232879644</v>
      </c>
      <c r="N3340" s="66">
        <v>3.3810740627452112</v>
      </c>
      <c r="O3340" s="66">
        <v>3.1983507957189659</v>
      </c>
      <c r="P3340" s="66">
        <v>3.0285234296967634</v>
      </c>
      <c r="Q3340" s="66">
        <v>3.2198103362445281</v>
      </c>
    </row>
    <row r="3341" spans="1:18">
      <c r="A3341"/>
    </row>
    <row r="3342" spans="1:18">
      <c r="A3342" s="51" t="s">
        <v>394</v>
      </c>
      <c r="B3342" s="51" t="s">
        <v>395</v>
      </c>
    </row>
    <row r="3343" spans="1:18">
      <c r="A3343" s="51" t="s">
        <v>396</v>
      </c>
      <c r="B3343" s="51" t="s">
        <v>397</v>
      </c>
    </row>
    <row r="3344" spans="1:18">
      <c r="A3344" s="48"/>
      <c r="B3344" s="49"/>
      <c r="C3344" s="49"/>
      <c r="D3344" s="49"/>
      <c r="M3344" s="49"/>
      <c r="N3344" s="49"/>
      <c r="O3344" s="49"/>
      <c r="P3344" s="49"/>
      <c r="Q3344" s="49"/>
      <c r="R3344" s="49"/>
    </row>
    <row r="3345" spans="1:18">
      <c r="A3345" s="18" t="s">
        <v>369</v>
      </c>
      <c r="M3345" s="1"/>
      <c r="N3345" s="1"/>
      <c r="O3345" s="1"/>
      <c r="P3345" s="1"/>
      <c r="Q3345" s="1"/>
      <c r="R3345" s="1"/>
    </row>
    <row r="3347" spans="1:18">
      <c r="M3347" s="3" t="s">
        <v>9</v>
      </c>
      <c r="N3347" s="4" t="s">
        <v>15</v>
      </c>
      <c r="O3347" s="4" t="s">
        <v>588</v>
      </c>
      <c r="P3347" s="4" t="s">
        <v>589</v>
      </c>
      <c r="Q3347" s="4">
        <v>2024</v>
      </c>
      <c r="R3347" s="4">
        <v>2025</v>
      </c>
    </row>
    <row r="3348" spans="1:18">
      <c r="A3348" s="15" t="s">
        <v>192</v>
      </c>
      <c r="M3348" s="5">
        <v>2.0210150715197054E-2</v>
      </c>
      <c r="N3348" s="6">
        <v>1.809069539357867E-2</v>
      </c>
      <c r="O3348" s="6">
        <v>3.775045058608243E-2</v>
      </c>
      <c r="P3348" s="6">
        <v>4.8673045069434082E-2</v>
      </c>
      <c r="Q3348" s="179">
        <v>3.5020231878229009E-2</v>
      </c>
      <c r="R3348" s="179">
        <v>4.0063553775851871E-2</v>
      </c>
    </row>
    <row r="3349" spans="1:18">
      <c r="A3349" s="16" t="s">
        <v>45</v>
      </c>
      <c r="M3349" s="7">
        <v>6.6295377530038987E-2</v>
      </c>
      <c r="N3349" s="8">
        <v>7.0832377810286937E-2</v>
      </c>
      <c r="O3349" s="8">
        <v>8.5543650225296086E-2</v>
      </c>
      <c r="P3349" s="8">
        <v>0.10296715276895542</v>
      </c>
      <c r="Q3349" s="180">
        <v>7.4893703528256569E-2</v>
      </c>
      <c r="R3349" s="180">
        <v>8.241716713174671E-2</v>
      </c>
    </row>
    <row r="3350" spans="1:18">
      <c r="A3350" s="16" t="s">
        <v>12</v>
      </c>
      <c r="M3350" s="7">
        <v>0.28077357932036551</v>
      </c>
      <c r="N3350" s="8">
        <v>0.26684913099725743</v>
      </c>
      <c r="O3350" s="8">
        <v>0.23986539988515093</v>
      </c>
      <c r="P3350" s="8">
        <v>0.26334512819279265</v>
      </c>
      <c r="Q3350" s="180">
        <v>0.25898612385487613</v>
      </c>
      <c r="R3350" s="180">
        <v>0.26577461138243647</v>
      </c>
    </row>
    <row r="3351" spans="1:18">
      <c r="A3351" s="16" t="s">
        <v>46</v>
      </c>
      <c r="M3351" s="7">
        <v>0.47026396902235745</v>
      </c>
      <c r="N3351" s="8">
        <v>0.43877444809940125</v>
      </c>
      <c r="O3351" s="8">
        <v>0.44133858224452127</v>
      </c>
      <c r="P3351" s="8">
        <v>0.38525021658291997</v>
      </c>
      <c r="Q3351" s="180">
        <v>0.44908838052643707</v>
      </c>
      <c r="R3351" s="180">
        <v>0.42728139035454404</v>
      </c>
    </row>
    <row r="3352" spans="1:18">
      <c r="A3352" s="16" t="s">
        <v>193</v>
      </c>
      <c r="M3352" s="7">
        <v>0.16245692341204115</v>
      </c>
      <c r="N3352" s="8">
        <v>0.2054533476994756</v>
      </c>
      <c r="O3352" s="8">
        <v>0.1955019170589492</v>
      </c>
      <c r="P3352" s="8">
        <v>0.19976445738589776</v>
      </c>
      <c r="Q3352" s="180">
        <v>0.18201156021220122</v>
      </c>
      <c r="R3352" s="180">
        <v>0.18446327735542092</v>
      </c>
    </row>
    <row r="3353" spans="1:18">
      <c r="A3353" s="17" t="s">
        <v>293</v>
      </c>
      <c r="M3353" s="9">
        <v>1</v>
      </c>
      <c r="N3353" s="10">
        <v>1</v>
      </c>
      <c r="O3353" s="10">
        <v>1</v>
      </c>
      <c r="P3353" s="10">
        <v>1</v>
      </c>
      <c r="Q3353" s="181">
        <v>1</v>
      </c>
      <c r="R3353" s="181">
        <v>1</v>
      </c>
    </row>
    <row r="3354" spans="1:18">
      <c r="A3354" s="30" t="s">
        <v>295</v>
      </c>
      <c r="M3354" s="29">
        <v>500.00039894996291</v>
      </c>
      <c r="N3354" s="28">
        <v>499.99983211899439</v>
      </c>
      <c r="O3354" s="28">
        <v>499.99999999999989</v>
      </c>
      <c r="P3354" s="28">
        <v>499.99999999999989</v>
      </c>
      <c r="Q3354" s="28">
        <v>499.99972602251944</v>
      </c>
      <c r="R3354" s="28">
        <v>500.000054064403</v>
      </c>
    </row>
    <row r="3355" spans="1:18">
      <c r="A3355" s="22" t="s">
        <v>294</v>
      </c>
      <c r="M3355" s="21">
        <v>640</v>
      </c>
      <c r="N3355" s="20">
        <v>607</v>
      </c>
      <c r="O3355" s="20">
        <v>812</v>
      </c>
      <c r="P3355" s="20">
        <v>816</v>
      </c>
      <c r="Q3355" s="27">
        <v>722</v>
      </c>
      <c r="R3355" s="27">
        <v>914</v>
      </c>
    </row>
    <row r="3356" spans="1:18">
      <c r="A3356"/>
    </row>
    <row r="3357" spans="1:18">
      <c r="A3357" s="61" t="s">
        <v>497</v>
      </c>
      <c r="M3357" s="62">
        <f t="shared" ref="M3357:O3357" si="775">M3348+M3349</f>
        <v>8.6505528245236038E-2</v>
      </c>
      <c r="N3357" s="62">
        <f t="shared" si="775"/>
        <v>8.892307320386561E-2</v>
      </c>
      <c r="O3357" s="62">
        <f t="shared" si="775"/>
        <v>0.12329410081137851</v>
      </c>
      <c r="P3357" s="62">
        <f t="shared" ref="P3357:Q3357" si="776">P3348+P3349</f>
        <v>0.1516401978383895</v>
      </c>
      <c r="Q3357" s="62">
        <f t="shared" si="776"/>
        <v>0.10991393540648559</v>
      </c>
      <c r="R3357" s="62">
        <f t="shared" ref="R3357" si="777">R3348+R3349</f>
        <v>0.12248072090759858</v>
      </c>
    </row>
    <row r="3358" spans="1:18">
      <c r="A3358" s="63" t="s">
        <v>489</v>
      </c>
      <c r="M3358" s="62">
        <f t="shared" ref="M3358:O3358" si="778">M3350</f>
        <v>0.28077357932036551</v>
      </c>
      <c r="N3358" s="62">
        <f t="shared" si="778"/>
        <v>0.26684913099725743</v>
      </c>
      <c r="O3358" s="62">
        <f t="shared" si="778"/>
        <v>0.23986539988515093</v>
      </c>
      <c r="P3358" s="62">
        <f t="shared" ref="P3358:Q3358" si="779">P3350</f>
        <v>0.26334512819279265</v>
      </c>
      <c r="Q3358" s="62">
        <f t="shared" si="779"/>
        <v>0.25898612385487613</v>
      </c>
      <c r="R3358" s="62">
        <f t="shared" ref="R3358" si="780">R3350</f>
        <v>0.26577461138243647</v>
      </c>
    </row>
    <row r="3359" spans="1:18">
      <c r="A3359" s="60" t="s">
        <v>498</v>
      </c>
      <c r="M3359" s="62">
        <f t="shared" ref="M3359:O3359" si="781">M3351+M3352</f>
        <v>0.63272089243439855</v>
      </c>
      <c r="N3359" s="62">
        <f t="shared" si="781"/>
        <v>0.6442277957988769</v>
      </c>
      <c r="O3359" s="62">
        <f t="shared" si="781"/>
        <v>0.63684049930347042</v>
      </c>
      <c r="P3359" s="62">
        <f t="shared" ref="P3359:Q3359" si="782">P3351+P3352</f>
        <v>0.58501467396881779</v>
      </c>
      <c r="Q3359" s="62">
        <f t="shared" si="782"/>
        <v>0.63109994073863829</v>
      </c>
      <c r="R3359" s="62">
        <f t="shared" ref="R3359" si="783">R3351+R3352</f>
        <v>0.61174466770996494</v>
      </c>
    </row>
    <row r="3360" spans="1:18">
      <c r="A3360"/>
    </row>
    <row r="3361" spans="1:18">
      <c r="A3361" s="64" t="s">
        <v>491</v>
      </c>
      <c r="M3361" s="66">
        <v>3.6884621368860073</v>
      </c>
      <c r="N3361" s="66">
        <v>3.7426673749009067</v>
      </c>
      <c r="O3361" s="66">
        <v>3.6712978649649584</v>
      </c>
      <c r="P3361" s="66">
        <v>3.5844658884468936</v>
      </c>
      <c r="Q3361" s="66">
        <v>3.6681773336661254</v>
      </c>
      <c r="R3361" s="66">
        <v>3.6336636703819365</v>
      </c>
    </row>
    <row r="3362" spans="1:18">
      <c r="A3362"/>
    </row>
    <row r="3363" spans="1:18">
      <c r="A3363" s="51" t="s">
        <v>394</v>
      </c>
      <c r="B3363" s="51" t="s">
        <v>395</v>
      </c>
    </row>
    <row r="3364" spans="1:18">
      <c r="A3364" s="51" t="s">
        <v>396</v>
      </c>
      <c r="B3364" s="51" t="s">
        <v>397</v>
      </c>
    </row>
    <row r="3365" spans="1:18">
      <c r="A3365" s="48"/>
      <c r="B3365" s="49"/>
      <c r="C3365" s="49"/>
      <c r="D3365" s="49"/>
      <c r="M3365" s="49"/>
      <c r="N3365" s="49"/>
      <c r="O3365" s="49"/>
      <c r="P3365" s="49"/>
      <c r="Q3365" s="49"/>
      <c r="R3365" s="49"/>
    </row>
    <row r="3366" spans="1:18">
      <c r="A3366" s="18" t="s">
        <v>370</v>
      </c>
      <c r="M3366" s="1"/>
      <c r="N3366" s="1"/>
      <c r="O3366" s="1"/>
      <c r="P3366" s="1"/>
      <c r="Q3366" s="1"/>
      <c r="R3366" s="1"/>
    </row>
    <row r="3368" spans="1:18">
      <c r="M3368" s="3" t="s">
        <v>9</v>
      </c>
      <c r="N3368" s="4" t="s">
        <v>15</v>
      </c>
      <c r="O3368" s="4" t="s">
        <v>588</v>
      </c>
      <c r="P3368" s="4" t="s">
        <v>589</v>
      </c>
      <c r="Q3368" s="4">
        <v>2024</v>
      </c>
    </row>
    <row r="3369" spans="1:18">
      <c r="A3369" s="15" t="s">
        <v>192</v>
      </c>
      <c r="M3369" s="5">
        <v>3.8983923127190782E-2</v>
      </c>
      <c r="N3369" s="6">
        <v>3.1226549114108416E-2</v>
      </c>
      <c r="O3369" s="6">
        <v>4.2865538226464356E-2</v>
      </c>
      <c r="P3369" s="6">
        <v>5.5420810309625083E-2</v>
      </c>
      <c r="Q3369" s="179">
        <v>4.2464341126261823E-2</v>
      </c>
    </row>
    <row r="3370" spans="1:18">
      <c r="A3370" s="16" t="s">
        <v>45</v>
      </c>
      <c r="M3370" s="7">
        <v>8.8566342533378292E-2</v>
      </c>
      <c r="N3370" s="8">
        <v>0.12933792073932132</v>
      </c>
      <c r="O3370" s="8">
        <v>0.14909005482247684</v>
      </c>
      <c r="P3370" s="8">
        <v>0.16877270161914704</v>
      </c>
      <c r="Q3370" s="180">
        <v>0.15048057046526628</v>
      </c>
    </row>
    <row r="3371" spans="1:18">
      <c r="A3371" s="16" t="s">
        <v>12</v>
      </c>
      <c r="M3371" s="7">
        <v>0.44042939748230869</v>
      </c>
      <c r="N3371" s="8">
        <v>0.39919262639513342</v>
      </c>
      <c r="O3371" s="8">
        <v>0.41171998790215603</v>
      </c>
      <c r="P3371" s="8">
        <v>0.4209163195155019</v>
      </c>
      <c r="Q3371" s="180">
        <v>0.38004382546200133</v>
      </c>
    </row>
    <row r="3372" spans="1:18">
      <c r="A3372" s="16" t="s">
        <v>46</v>
      </c>
      <c r="M3372" s="7">
        <v>0.35729483416062152</v>
      </c>
      <c r="N3372" s="8">
        <v>0.34457269065328933</v>
      </c>
      <c r="O3372" s="8">
        <v>0.30362536049023375</v>
      </c>
      <c r="P3372" s="8">
        <v>0.27266747114917278</v>
      </c>
      <c r="Q3372" s="180">
        <v>0.32961098190021565</v>
      </c>
    </row>
    <row r="3373" spans="1:18">
      <c r="A3373" s="16" t="s">
        <v>193</v>
      </c>
      <c r="M3373" s="7">
        <v>7.4725502696500842E-2</v>
      </c>
      <c r="N3373" s="8">
        <v>9.5670213098147605E-2</v>
      </c>
      <c r="O3373" s="8">
        <v>9.269905855866907E-2</v>
      </c>
      <c r="P3373" s="8">
        <v>8.222269740655333E-2</v>
      </c>
      <c r="Q3373" s="180">
        <v>9.7400281046254922E-2</v>
      </c>
    </row>
    <row r="3374" spans="1:18">
      <c r="A3374" s="17" t="s">
        <v>293</v>
      </c>
      <c r="M3374" s="9">
        <v>1</v>
      </c>
      <c r="N3374" s="10">
        <v>1</v>
      </c>
      <c r="O3374" s="10">
        <v>1</v>
      </c>
      <c r="P3374" s="10">
        <v>1</v>
      </c>
      <c r="Q3374" s="181">
        <v>1</v>
      </c>
    </row>
    <row r="3375" spans="1:18">
      <c r="A3375" s="30" t="s">
        <v>295</v>
      </c>
      <c r="M3375" s="29">
        <v>500.00039894996291</v>
      </c>
      <c r="N3375" s="28">
        <v>499.99983211899439</v>
      </c>
      <c r="O3375" s="28">
        <v>499.99999999999989</v>
      </c>
      <c r="P3375" s="28">
        <v>499.99999999999989</v>
      </c>
      <c r="Q3375" s="28">
        <v>499.99972602251944</v>
      </c>
    </row>
    <row r="3376" spans="1:18">
      <c r="A3376" s="22" t="s">
        <v>294</v>
      </c>
      <c r="M3376" s="21">
        <v>640</v>
      </c>
      <c r="N3376" s="20">
        <v>607</v>
      </c>
      <c r="O3376" s="20">
        <v>812</v>
      </c>
      <c r="P3376" s="20">
        <v>816</v>
      </c>
      <c r="Q3376" s="27">
        <v>722</v>
      </c>
    </row>
    <row r="3377" spans="1:17">
      <c r="A3377"/>
    </row>
    <row r="3378" spans="1:17">
      <c r="A3378" s="61" t="s">
        <v>497</v>
      </c>
      <c r="M3378" s="62">
        <f t="shared" ref="M3378:O3378" si="784">M3369+M3370</f>
        <v>0.12755026566056907</v>
      </c>
      <c r="N3378" s="62">
        <f t="shared" si="784"/>
        <v>0.16056446985342973</v>
      </c>
      <c r="O3378" s="62">
        <f t="shared" si="784"/>
        <v>0.19195559304894119</v>
      </c>
      <c r="P3378" s="62">
        <f t="shared" ref="P3378:Q3378" si="785">P3369+P3370</f>
        <v>0.22419351192877213</v>
      </c>
      <c r="Q3378" s="62">
        <f t="shared" si="785"/>
        <v>0.1929449115915281</v>
      </c>
    </row>
    <row r="3379" spans="1:17">
      <c r="A3379" s="63" t="s">
        <v>489</v>
      </c>
      <c r="M3379" s="62">
        <f t="shared" ref="M3379:O3379" si="786">M3371</f>
        <v>0.44042939748230869</v>
      </c>
      <c r="N3379" s="62">
        <f t="shared" si="786"/>
        <v>0.39919262639513342</v>
      </c>
      <c r="O3379" s="62">
        <f t="shared" si="786"/>
        <v>0.41171998790215603</v>
      </c>
      <c r="P3379" s="62">
        <f t="shared" ref="P3379:Q3379" si="787">P3371</f>
        <v>0.4209163195155019</v>
      </c>
      <c r="Q3379" s="62">
        <f t="shared" si="787"/>
        <v>0.38004382546200133</v>
      </c>
    </row>
    <row r="3380" spans="1:17">
      <c r="A3380" s="60" t="s">
        <v>498</v>
      </c>
      <c r="M3380" s="62">
        <f t="shared" ref="M3380:O3380" si="788">M3372+M3373</f>
        <v>0.43202033685712238</v>
      </c>
      <c r="N3380" s="62">
        <f t="shared" si="788"/>
        <v>0.44024290375143693</v>
      </c>
      <c r="O3380" s="62">
        <f t="shared" si="788"/>
        <v>0.39632441904890281</v>
      </c>
      <c r="P3380" s="62">
        <f t="shared" ref="P3380:Q3380" si="789">P3372+P3373</f>
        <v>0.35489016855572608</v>
      </c>
      <c r="Q3380" s="62">
        <f t="shared" si="789"/>
        <v>0.42701126294647057</v>
      </c>
    </row>
    <row r="3381" spans="1:17">
      <c r="A3381"/>
    </row>
    <row r="3382" spans="1:17">
      <c r="A3382" s="64" t="s">
        <v>491</v>
      </c>
      <c r="M3382" s="66">
        <v>3.3402116507658635</v>
      </c>
      <c r="N3382" s="66">
        <v>3.3441220978820461</v>
      </c>
      <c r="O3382" s="66">
        <v>3.2542023463321699</v>
      </c>
      <c r="P3382" s="66">
        <v>3.1574985437238814</v>
      </c>
      <c r="Q3382" s="66">
        <v>3.2890022912749353</v>
      </c>
    </row>
    <row r="3383" spans="1:17">
      <c r="A3383"/>
    </row>
    <row r="3384" spans="1:17">
      <c r="A3384" s="51" t="s">
        <v>394</v>
      </c>
      <c r="B3384" s="51" t="s">
        <v>395</v>
      </c>
    </row>
    <row r="3385" spans="1:17">
      <c r="A3385" s="51" t="s">
        <v>396</v>
      </c>
      <c r="B3385" s="51" t="s">
        <v>397</v>
      </c>
    </row>
    <row r="3386" spans="1:17">
      <c r="A3386" s="48"/>
      <c r="B3386" s="49"/>
      <c r="C3386" s="49"/>
      <c r="D3386" s="49"/>
      <c r="E3386" s="49"/>
      <c r="F3386" s="49"/>
      <c r="G3386" s="49"/>
      <c r="H3386" s="49"/>
      <c r="I3386" s="49"/>
      <c r="J3386" s="49"/>
      <c r="K3386" s="49"/>
      <c r="L3386" s="49"/>
      <c r="M3386" s="49"/>
      <c r="N3386" s="49"/>
      <c r="O3386" s="49"/>
      <c r="P3386" s="49"/>
      <c r="Q3386" s="49"/>
    </row>
    <row r="3387" spans="1:17">
      <c r="A3387" s="18" t="s">
        <v>371</v>
      </c>
      <c r="M3387" s="1"/>
      <c r="N3387" s="1"/>
      <c r="O3387" s="1"/>
      <c r="P3387" s="1"/>
      <c r="Q3387" s="1"/>
    </row>
    <row r="3388" spans="1:17">
      <c r="A3388" s="18"/>
    </row>
    <row r="3389" spans="1:17">
      <c r="A3389" s="18"/>
      <c r="M3389" s="3" t="s">
        <v>9</v>
      </c>
      <c r="N3389" s="4" t="s">
        <v>15</v>
      </c>
      <c r="O3389" s="4" t="s">
        <v>588</v>
      </c>
      <c r="P3389" s="4" t="s">
        <v>589</v>
      </c>
      <c r="Q3389" s="4">
        <v>2024</v>
      </c>
    </row>
    <row r="3390" spans="1:17">
      <c r="A3390" s="15" t="s">
        <v>192</v>
      </c>
      <c r="M3390" s="5">
        <v>3.7582333233064022E-2</v>
      </c>
      <c r="N3390" s="6">
        <v>4.8774149271110741E-2</v>
      </c>
      <c r="O3390" s="6">
        <v>7.1553594926622319E-2</v>
      </c>
      <c r="P3390" s="6">
        <v>7.9635669269932777E-2</v>
      </c>
      <c r="Q3390" s="179">
        <v>5.6362952415838906E-2</v>
      </c>
    </row>
    <row r="3391" spans="1:17">
      <c r="A3391" s="16" t="s">
        <v>45</v>
      </c>
      <c r="M3391" s="7">
        <v>8.7099484477268382E-2</v>
      </c>
      <c r="N3391" s="8">
        <v>0.11745798524594057</v>
      </c>
      <c r="O3391" s="8">
        <v>0.12225635780900083</v>
      </c>
      <c r="P3391" s="8">
        <v>0.12336577655024966</v>
      </c>
      <c r="Q3391" s="180">
        <v>0.11375907448164123</v>
      </c>
    </row>
    <row r="3392" spans="1:17">
      <c r="A3392" s="16" t="s">
        <v>12</v>
      </c>
      <c r="M3392" s="7">
        <v>0.30206999012998592</v>
      </c>
      <c r="N3392" s="8">
        <v>0.27944440769714562</v>
      </c>
      <c r="O3392" s="8">
        <v>0.20063934932451455</v>
      </c>
      <c r="P3392" s="8">
        <v>0.23595045602988984</v>
      </c>
      <c r="Q3392" s="180">
        <v>0.16981188421814872</v>
      </c>
    </row>
    <row r="3393" spans="1:17">
      <c r="A3393" s="16" t="s">
        <v>46</v>
      </c>
      <c r="M3393" s="7">
        <v>0.42052851253220475</v>
      </c>
      <c r="N3393" s="8">
        <v>0.36790010002353685</v>
      </c>
      <c r="O3393" s="8">
        <v>0.39512721112581622</v>
      </c>
      <c r="P3393" s="8">
        <v>0.35313852736668855</v>
      </c>
      <c r="Q3393" s="180">
        <v>0.38825959271033172</v>
      </c>
    </row>
    <row r="3394" spans="1:17">
      <c r="A3394" s="16" t="s">
        <v>193</v>
      </c>
      <c r="M3394" s="7">
        <v>0.15271967962747701</v>
      </c>
      <c r="N3394" s="8">
        <v>0.18642335776226632</v>
      </c>
      <c r="O3394" s="8">
        <v>0.21042348681404596</v>
      </c>
      <c r="P3394" s="8">
        <v>0.2079095707832391</v>
      </c>
      <c r="Q3394" s="180">
        <v>0.2718064961740394</v>
      </c>
    </row>
    <row r="3395" spans="1:17">
      <c r="A3395" s="17" t="s">
        <v>293</v>
      </c>
      <c r="M3395" s="9">
        <v>1</v>
      </c>
      <c r="N3395" s="10">
        <v>1</v>
      </c>
      <c r="O3395" s="10">
        <v>1</v>
      </c>
      <c r="P3395" s="10">
        <v>1</v>
      </c>
      <c r="Q3395" s="181">
        <v>1</v>
      </c>
    </row>
    <row r="3396" spans="1:17">
      <c r="A3396" s="30" t="s">
        <v>295</v>
      </c>
      <c r="M3396" s="29">
        <v>500.00039894996291</v>
      </c>
      <c r="N3396" s="28">
        <v>499.99983211899439</v>
      </c>
      <c r="O3396" s="28">
        <v>499.99999999999989</v>
      </c>
      <c r="P3396" s="28">
        <v>499.99999999999989</v>
      </c>
      <c r="Q3396" s="28">
        <v>499.99972602251944</v>
      </c>
    </row>
    <row r="3397" spans="1:17">
      <c r="A3397" s="22" t="s">
        <v>294</v>
      </c>
      <c r="M3397" s="21">
        <v>640</v>
      </c>
      <c r="N3397" s="20">
        <v>607</v>
      </c>
      <c r="O3397" s="20">
        <v>812</v>
      </c>
      <c r="P3397" s="20">
        <v>816</v>
      </c>
      <c r="Q3397" s="27">
        <v>722</v>
      </c>
    </row>
    <row r="3398" spans="1:17">
      <c r="A3398"/>
    </row>
    <row r="3399" spans="1:17">
      <c r="A3399" s="61" t="s">
        <v>497</v>
      </c>
      <c r="M3399" s="62">
        <f t="shared" ref="M3399:O3399" si="790">M3390+M3391</f>
        <v>0.1246818177103324</v>
      </c>
      <c r="N3399" s="62">
        <f t="shared" si="790"/>
        <v>0.16623213451705132</v>
      </c>
      <c r="O3399" s="62">
        <f t="shared" si="790"/>
        <v>0.19380995273562315</v>
      </c>
      <c r="P3399" s="62">
        <f t="shared" ref="P3399:Q3399" si="791">P3390+P3391</f>
        <v>0.20300144582018242</v>
      </c>
      <c r="Q3399" s="62">
        <f t="shared" si="791"/>
        <v>0.17012202689748013</v>
      </c>
    </row>
    <row r="3400" spans="1:17">
      <c r="A3400" s="63" t="s">
        <v>489</v>
      </c>
      <c r="M3400" s="62">
        <f t="shared" ref="M3400:O3400" si="792">M3392</f>
        <v>0.30206999012998592</v>
      </c>
      <c r="N3400" s="62">
        <f t="shared" si="792"/>
        <v>0.27944440769714562</v>
      </c>
      <c r="O3400" s="62">
        <f t="shared" si="792"/>
        <v>0.20063934932451455</v>
      </c>
      <c r="P3400" s="62">
        <f t="shared" ref="P3400:Q3400" si="793">P3392</f>
        <v>0.23595045602988984</v>
      </c>
      <c r="Q3400" s="62">
        <f t="shared" si="793"/>
        <v>0.16981188421814872</v>
      </c>
    </row>
    <row r="3401" spans="1:17">
      <c r="A3401" s="60" t="s">
        <v>498</v>
      </c>
      <c r="M3401" s="62">
        <f t="shared" ref="M3401:O3401" si="794">M3393+M3394</f>
        <v>0.5732481921596817</v>
      </c>
      <c r="N3401" s="62">
        <f t="shared" si="794"/>
        <v>0.55432345778580316</v>
      </c>
      <c r="O3401" s="62">
        <f t="shared" si="794"/>
        <v>0.60555069793986216</v>
      </c>
      <c r="P3401" s="62">
        <f t="shared" ref="P3401:Q3401" si="795">P3393+P3394</f>
        <v>0.56104809814992762</v>
      </c>
      <c r="Q3401" s="62">
        <f t="shared" si="795"/>
        <v>0.66006608888437113</v>
      </c>
    </row>
    <row r="3402" spans="1:17">
      <c r="A3402"/>
    </row>
    <row r="3403" spans="1:17">
      <c r="A3403" s="64" t="s">
        <v>491</v>
      </c>
      <c r="M3403" s="66">
        <v>3.5637037208437645</v>
      </c>
      <c r="N3403" s="66">
        <v>3.5257405317599049</v>
      </c>
      <c r="O3403" s="66">
        <v>3.5506106370916632</v>
      </c>
      <c r="P3403" s="66">
        <v>3.4863205538430515</v>
      </c>
      <c r="Q3403" s="66">
        <v>3.7053876057450919</v>
      </c>
    </row>
    <row r="3404" spans="1:17">
      <c r="A3404"/>
    </row>
    <row r="3405" spans="1:17">
      <c r="A3405" s="51" t="s">
        <v>394</v>
      </c>
      <c r="B3405" s="51" t="s">
        <v>395</v>
      </c>
    </row>
    <row r="3406" spans="1:17">
      <c r="A3406" s="51" t="s">
        <v>396</v>
      </c>
      <c r="B3406" s="51" t="s">
        <v>397</v>
      </c>
    </row>
    <row r="3407" spans="1:17">
      <c r="A3407" s="48"/>
      <c r="B3407" s="49"/>
      <c r="C3407" s="49"/>
      <c r="D3407" s="49"/>
      <c r="M3407" s="49"/>
      <c r="N3407" s="49"/>
    </row>
    <row r="3408" spans="1:17">
      <c r="A3408" s="18" t="s">
        <v>654</v>
      </c>
      <c r="M3408" s="1"/>
      <c r="N3408" s="1"/>
    </row>
    <row r="3410" spans="1:18">
      <c r="M3410" s="3" t="s">
        <v>9</v>
      </c>
      <c r="N3410" s="4" t="s">
        <v>15</v>
      </c>
      <c r="O3410" s="4" t="s">
        <v>588</v>
      </c>
      <c r="P3410" s="4" t="s">
        <v>589</v>
      </c>
      <c r="Q3410" s="4">
        <v>2024</v>
      </c>
      <c r="R3410" s="4">
        <v>2025</v>
      </c>
    </row>
    <row r="3411" spans="1:18">
      <c r="A3411" s="15" t="s">
        <v>192</v>
      </c>
      <c r="M3411" s="5">
        <v>4.3344602330983036E-2</v>
      </c>
      <c r="N3411" s="6">
        <v>3.9786804481349899E-2</v>
      </c>
      <c r="O3411" s="6">
        <v>8.0626245361811413E-2</v>
      </c>
      <c r="P3411" s="6">
        <v>9.164464372638427E-2</v>
      </c>
      <c r="Q3411" s="179">
        <v>6.2789508738927594E-2</v>
      </c>
      <c r="R3411" s="179">
        <v>4.2636694520281827E-2</v>
      </c>
    </row>
    <row r="3412" spans="1:18">
      <c r="A3412" s="16" t="s">
        <v>45</v>
      </c>
      <c r="M3412" s="7">
        <v>0.16770550494657691</v>
      </c>
      <c r="N3412" s="8">
        <v>0.12081493496791276</v>
      </c>
      <c r="O3412" s="8">
        <v>0.14875244340918417</v>
      </c>
      <c r="P3412" s="8">
        <v>0.17465727800205333</v>
      </c>
      <c r="Q3412" s="180">
        <v>0.12256019494056475</v>
      </c>
      <c r="R3412" s="180">
        <v>8.1222452164095044E-2</v>
      </c>
    </row>
    <row r="3413" spans="1:18">
      <c r="A3413" s="16" t="s">
        <v>12</v>
      </c>
      <c r="M3413" s="7">
        <v>0.33286954107226502</v>
      </c>
      <c r="N3413" s="8">
        <v>0.37026554419150004</v>
      </c>
      <c r="O3413" s="8">
        <v>0.33163843856736025</v>
      </c>
      <c r="P3413" s="8">
        <v>0.32576754726596635</v>
      </c>
      <c r="Q3413" s="180">
        <v>0.3093007460684894</v>
      </c>
      <c r="R3413" s="180">
        <v>0.21348720636411456</v>
      </c>
    </row>
    <row r="3414" spans="1:18">
      <c r="A3414" s="16" t="s">
        <v>46</v>
      </c>
      <c r="M3414" s="7">
        <v>0.38516449890727644</v>
      </c>
      <c r="N3414" s="8">
        <v>0.35259471933476133</v>
      </c>
      <c r="O3414" s="8">
        <v>0.31878954647614893</v>
      </c>
      <c r="P3414" s="8">
        <v>0.29262464895556078</v>
      </c>
      <c r="Q3414" s="180">
        <v>0.3593407057061046</v>
      </c>
      <c r="R3414" s="180">
        <v>0.40714121435764272</v>
      </c>
    </row>
    <row r="3415" spans="1:18">
      <c r="A3415" s="16" t="s">
        <v>193</v>
      </c>
      <c r="M3415" s="7">
        <v>7.0915852742898633E-2</v>
      </c>
      <c r="N3415" s="8">
        <v>0.11653799702447591</v>
      </c>
      <c r="O3415" s="8">
        <v>0.12019332618549529</v>
      </c>
      <c r="P3415" s="8">
        <v>0.1153058820500355</v>
      </c>
      <c r="Q3415" s="180">
        <v>0.14600884454591365</v>
      </c>
      <c r="R3415" s="180">
        <v>0.25551243259386586</v>
      </c>
    </row>
    <row r="3416" spans="1:18">
      <c r="A3416" s="17" t="s">
        <v>293</v>
      </c>
      <c r="M3416" s="9">
        <v>1</v>
      </c>
      <c r="N3416" s="10">
        <v>1</v>
      </c>
      <c r="O3416" s="10">
        <v>1</v>
      </c>
      <c r="P3416" s="10">
        <v>1</v>
      </c>
      <c r="Q3416" s="181">
        <v>1</v>
      </c>
      <c r="R3416" s="181">
        <v>1</v>
      </c>
    </row>
    <row r="3417" spans="1:18">
      <c r="A3417" s="30" t="s">
        <v>295</v>
      </c>
      <c r="M3417" s="29">
        <v>500.00039894996291</v>
      </c>
      <c r="N3417" s="28">
        <v>499.99983211899439</v>
      </c>
      <c r="O3417" s="28">
        <v>499.99999999999989</v>
      </c>
      <c r="P3417" s="28">
        <v>499.99999999999989</v>
      </c>
      <c r="Q3417" s="28">
        <v>499.99972602251944</v>
      </c>
      <c r="R3417" s="28">
        <v>500.000054064403</v>
      </c>
    </row>
    <row r="3418" spans="1:18">
      <c r="A3418" s="22" t="s">
        <v>294</v>
      </c>
      <c r="M3418" s="21">
        <v>640</v>
      </c>
      <c r="N3418" s="20">
        <v>607</v>
      </c>
      <c r="O3418" s="20">
        <v>812</v>
      </c>
      <c r="P3418" s="20">
        <v>816</v>
      </c>
      <c r="Q3418" s="27">
        <v>722</v>
      </c>
      <c r="R3418" s="27">
        <v>914</v>
      </c>
    </row>
    <row r="3419" spans="1:18">
      <c r="A3419"/>
    </row>
    <row r="3420" spans="1:18">
      <c r="A3420" s="61" t="s">
        <v>497</v>
      </c>
      <c r="M3420" s="62">
        <f t="shared" ref="M3420:O3420" si="796">M3411+M3412</f>
        <v>0.21105010727755993</v>
      </c>
      <c r="N3420" s="62">
        <f t="shared" si="796"/>
        <v>0.16060173944926265</v>
      </c>
      <c r="O3420" s="62">
        <f t="shared" si="796"/>
        <v>0.2293786887709956</v>
      </c>
      <c r="P3420" s="62">
        <f t="shared" ref="P3420:Q3420" si="797">P3411+P3412</f>
        <v>0.26630192172843759</v>
      </c>
      <c r="Q3420" s="62">
        <f t="shared" si="797"/>
        <v>0.18534970367949233</v>
      </c>
      <c r="R3420" s="62">
        <f t="shared" ref="R3420" si="798">R3411+R3412</f>
        <v>0.12385914668437686</v>
      </c>
    </row>
    <row r="3421" spans="1:18">
      <c r="A3421" s="63" t="s">
        <v>489</v>
      </c>
      <c r="M3421" s="62">
        <f t="shared" ref="M3421:O3421" si="799">M3413</f>
        <v>0.33286954107226502</v>
      </c>
      <c r="N3421" s="62">
        <f t="shared" si="799"/>
        <v>0.37026554419150004</v>
      </c>
      <c r="O3421" s="62">
        <f t="shared" si="799"/>
        <v>0.33163843856736025</v>
      </c>
      <c r="P3421" s="62">
        <f t="shared" ref="P3421:Q3421" si="800">P3413</f>
        <v>0.32576754726596635</v>
      </c>
      <c r="Q3421" s="62">
        <f t="shared" si="800"/>
        <v>0.3093007460684894</v>
      </c>
      <c r="R3421" s="62">
        <f t="shared" ref="R3421" si="801">R3413</f>
        <v>0.21348720636411456</v>
      </c>
    </row>
    <row r="3422" spans="1:18">
      <c r="A3422" s="60" t="s">
        <v>498</v>
      </c>
      <c r="M3422" s="62">
        <f t="shared" ref="M3422:O3422" si="802">M3414+M3415</f>
        <v>0.45608035165017508</v>
      </c>
      <c r="N3422" s="62">
        <f t="shared" si="802"/>
        <v>0.46913271635923726</v>
      </c>
      <c r="O3422" s="62">
        <f t="shared" si="802"/>
        <v>0.43898287266164421</v>
      </c>
      <c r="P3422" s="62">
        <f t="shared" ref="P3422:Q3422" si="803">P3414+P3415</f>
        <v>0.40793053100559629</v>
      </c>
      <c r="Q3422" s="62">
        <f t="shared" si="803"/>
        <v>0.50534955025201822</v>
      </c>
      <c r="R3422" s="62">
        <f t="shared" ref="R3422" si="804">R3414+R3415</f>
        <v>0.66265364695150852</v>
      </c>
    </row>
    <row r="3423" spans="1:18">
      <c r="A3423"/>
    </row>
    <row r="3424" spans="1:18">
      <c r="A3424" s="64" t="s">
        <v>491</v>
      </c>
      <c r="M3424" s="66">
        <v>3.2726014947845301</v>
      </c>
      <c r="N3424" s="66">
        <v>3.3852821694530983</v>
      </c>
      <c r="O3424" s="66">
        <v>3.24917126471433</v>
      </c>
      <c r="P3424" s="66">
        <v>3.1652898476008078</v>
      </c>
      <c r="Q3424" s="66">
        <v>3.403219182379511</v>
      </c>
      <c r="R3424" s="66">
        <v>3.7516702383407168</v>
      </c>
    </row>
    <row r="3425" spans="1:18">
      <c r="A3425"/>
    </row>
    <row r="3426" spans="1:18">
      <c r="A3426" s="51" t="s">
        <v>394</v>
      </c>
      <c r="B3426" s="51" t="s">
        <v>395</v>
      </c>
    </row>
    <row r="3427" spans="1:18">
      <c r="A3427" s="51" t="s">
        <v>396</v>
      </c>
      <c r="B3427" s="51" t="s">
        <v>653</v>
      </c>
    </row>
    <row r="3428" spans="1:18">
      <c r="A3428" s="48"/>
      <c r="B3428" s="49"/>
      <c r="C3428" s="49"/>
      <c r="D3428" s="49"/>
      <c r="M3428" s="49"/>
      <c r="N3428" s="49"/>
      <c r="O3428" s="49"/>
      <c r="P3428" s="49"/>
      <c r="Q3428" s="49"/>
      <c r="R3428" s="49"/>
    </row>
    <row r="3429" spans="1:18">
      <c r="A3429" s="202" t="s">
        <v>655</v>
      </c>
      <c r="M3429" s="1"/>
      <c r="N3429" s="1"/>
      <c r="O3429" s="1"/>
      <c r="P3429" s="1"/>
      <c r="Q3429" s="1"/>
      <c r="R3429" s="1"/>
    </row>
    <row r="3430" spans="1:18">
      <c r="A3430" s="18"/>
    </row>
    <row r="3431" spans="1:18">
      <c r="M3431" s="3" t="s">
        <v>9</v>
      </c>
      <c r="N3431" s="4" t="s">
        <v>15</v>
      </c>
      <c r="O3431" s="4" t="s">
        <v>588</v>
      </c>
      <c r="P3431" s="4" t="s">
        <v>589</v>
      </c>
      <c r="Q3431" s="4">
        <v>2024</v>
      </c>
      <c r="R3431" s="4">
        <v>2025</v>
      </c>
    </row>
    <row r="3432" spans="1:18">
      <c r="A3432" s="15" t="s">
        <v>192</v>
      </c>
      <c r="M3432" s="5">
        <v>2.1892920319383165E-2</v>
      </c>
      <c r="N3432" s="6">
        <v>1.4103184401566118E-2</v>
      </c>
      <c r="O3432" s="6">
        <v>2.4543922390156934E-2</v>
      </c>
      <c r="P3432" s="6">
        <v>2.5625624560835624E-2</v>
      </c>
      <c r="Q3432" s="179">
        <v>2.8249970615898991E-2</v>
      </c>
      <c r="R3432" s="179">
        <v>3.0790212744469768E-2</v>
      </c>
    </row>
    <row r="3433" spans="1:18">
      <c r="A3433" s="16" t="s">
        <v>45</v>
      </c>
      <c r="M3433" s="7">
        <v>4.6599393117799544E-2</v>
      </c>
      <c r="N3433" s="8">
        <v>4.5939141771863701E-2</v>
      </c>
      <c r="O3433" s="8">
        <v>7.1691081527478592E-2</v>
      </c>
      <c r="P3433" s="8">
        <v>7.5869235772644761E-2</v>
      </c>
      <c r="Q3433" s="180">
        <v>6.1372496426646751E-2</v>
      </c>
      <c r="R3433" s="180">
        <v>7.6849183373555577E-2</v>
      </c>
    </row>
    <row r="3434" spans="1:18">
      <c r="A3434" s="16" t="s">
        <v>12</v>
      </c>
      <c r="M3434" s="7">
        <v>0.28681271947217402</v>
      </c>
      <c r="N3434" s="8">
        <v>0.28036590684817098</v>
      </c>
      <c r="O3434" s="8">
        <v>0.22940762689213487</v>
      </c>
      <c r="P3434" s="8">
        <v>0.2465531373669394</v>
      </c>
      <c r="Q3434" s="180">
        <v>0.2316821980019908</v>
      </c>
      <c r="R3434" s="180">
        <v>0.22838475812293221</v>
      </c>
    </row>
    <row r="3435" spans="1:18">
      <c r="A3435" s="16" t="s">
        <v>46</v>
      </c>
      <c r="M3435" s="7">
        <v>0.45432976060627506</v>
      </c>
      <c r="N3435" s="8">
        <v>0.42885603493806307</v>
      </c>
      <c r="O3435" s="8">
        <v>0.47165047047646197</v>
      </c>
      <c r="P3435" s="8">
        <v>0.47194394458088157</v>
      </c>
      <c r="Q3435" s="180">
        <v>0.46593142942623877</v>
      </c>
      <c r="R3435" s="180">
        <v>0.42229557198560402</v>
      </c>
    </row>
    <row r="3436" spans="1:18">
      <c r="A3436" s="16" t="s">
        <v>193</v>
      </c>
      <c r="M3436" s="7">
        <v>0.19036520648436833</v>
      </c>
      <c r="N3436" s="8">
        <v>0.23073573204033615</v>
      </c>
      <c r="O3436" s="8">
        <v>0.20270689871376768</v>
      </c>
      <c r="P3436" s="8">
        <v>0.18000805771869874</v>
      </c>
      <c r="Q3436" s="180">
        <v>0.21276390552922472</v>
      </c>
      <c r="R3436" s="180">
        <v>0.24168027377343848</v>
      </c>
    </row>
    <row r="3437" spans="1:18">
      <c r="A3437" s="17" t="s">
        <v>293</v>
      </c>
      <c r="M3437" s="9">
        <v>1</v>
      </c>
      <c r="N3437" s="10">
        <v>1</v>
      </c>
      <c r="O3437" s="10">
        <v>1</v>
      </c>
      <c r="P3437" s="10">
        <v>1</v>
      </c>
      <c r="Q3437" s="181">
        <v>1</v>
      </c>
      <c r="R3437" s="181">
        <v>1</v>
      </c>
    </row>
    <row r="3438" spans="1:18">
      <c r="A3438" s="30" t="s">
        <v>295</v>
      </c>
      <c r="M3438" s="29">
        <v>500.00039894996291</v>
      </c>
      <c r="N3438" s="28">
        <v>499.99983211899439</v>
      </c>
      <c r="O3438" s="28">
        <v>499.99999999999989</v>
      </c>
      <c r="P3438" s="28">
        <v>499.99999999999989</v>
      </c>
      <c r="Q3438" s="28">
        <v>499.99972602251944</v>
      </c>
      <c r="R3438" s="28">
        <v>500.000054064403</v>
      </c>
    </row>
    <row r="3439" spans="1:18">
      <c r="A3439" s="22" t="s">
        <v>294</v>
      </c>
      <c r="M3439" s="21">
        <v>640</v>
      </c>
      <c r="N3439" s="20">
        <v>607</v>
      </c>
      <c r="O3439" s="20">
        <v>812</v>
      </c>
      <c r="P3439" s="20">
        <v>816</v>
      </c>
      <c r="Q3439" s="27">
        <v>722</v>
      </c>
      <c r="R3439" s="27">
        <v>914</v>
      </c>
    </row>
    <row r="3440" spans="1:18">
      <c r="A3440"/>
    </row>
    <row r="3441" spans="1:18">
      <c r="A3441" s="61" t="s">
        <v>497</v>
      </c>
      <c r="M3441" s="62">
        <f t="shared" ref="M3441:O3441" si="805">M3432+M3433</f>
        <v>6.8492313437182706E-2</v>
      </c>
      <c r="N3441" s="62">
        <f t="shared" si="805"/>
        <v>6.0042326173429819E-2</v>
      </c>
      <c r="O3441" s="62">
        <f t="shared" si="805"/>
        <v>9.6235003917635523E-2</v>
      </c>
      <c r="P3441" s="62">
        <f t="shared" ref="P3441:Q3441" si="806">P3432+P3433</f>
        <v>0.10149486033348039</v>
      </c>
      <c r="Q3441" s="62">
        <f t="shared" si="806"/>
        <v>8.9622467042545742E-2</v>
      </c>
      <c r="R3441" s="62">
        <f t="shared" ref="R3441" si="807">R3432+R3433</f>
        <v>0.10763939611802534</v>
      </c>
    </row>
    <row r="3442" spans="1:18">
      <c r="A3442" s="63" t="s">
        <v>489</v>
      </c>
      <c r="M3442" s="62">
        <f t="shared" ref="M3442:O3442" si="808">M3434</f>
        <v>0.28681271947217402</v>
      </c>
      <c r="N3442" s="62">
        <f t="shared" si="808"/>
        <v>0.28036590684817098</v>
      </c>
      <c r="O3442" s="62">
        <f t="shared" si="808"/>
        <v>0.22940762689213487</v>
      </c>
      <c r="P3442" s="62">
        <f t="shared" ref="P3442:Q3442" si="809">P3434</f>
        <v>0.2465531373669394</v>
      </c>
      <c r="Q3442" s="62">
        <f t="shared" si="809"/>
        <v>0.2316821980019908</v>
      </c>
      <c r="R3442" s="62">
        <f t="shared" ref="R3442" si="810">R3434</f>
        <v>0.22838475812293221</v>
      </c>
    </row>
    <row r="3443" spans="1:18">
      <c r="A3443" s="60" t="s">
        <v>498</v>
      </c>
      <c r="M3443" s="62">
        <f t="shared" ref="M3443:O3443" si="811">M3435+M3436</f>
        <v>0.64469496709064344</v>
      </c>
      <c r="N3443" s="62">
        <f t="shared" si="811"/>
        <v>0.65959176697839927</v>
      </c>
      <c r="O3443" s="62">
        <f t="shared" si="811"/>
        <v>0.67435736919022959</v>
      </c>
      <c r="P3443" s="62">
        <f t="shared" ref="P3443:Q3443" si="812">P3435+P3436</f>
        <v>0.65195200229958028</v>
      </c>
      <c r="Q3443" s="62">
        <f t="shared" si="812"/>
        <v>0.67869533495546353</v>
      </c>
      <c r="R3443" s="62">
        <f t="shared" ref="R3443" si="813">R3435+R3436</f>
        <v>0.66397584575904256</v>
      </c>
    </row>
    <row r="3444" spans="1:18">
      <c r="A3444"/>
    </row>
    <row r="3445" spans="1:18">
      <c r="A3445" s="64" t="s">
        <v>491</v>
      </c>
      <c r="M3445" s="66">
        <v>3.7446749398184447</v>
      </c>
      <c r="N3445" s="66">
        <v>3.81618198844374</v>
      </c>
      <c r="O3445" s="66">
        <v>3.7562853415962056</v>
      </c>
      <c r="P3445" s="66">
        <v>3.704839575123962</v>
      </c>
      <c r="Q3445" s="66">
        <v>3.7735868028262414</v>
      </c>
      <c r="R3445" s="66">
        <v>3.7672265106699836</v>
      </c>
    </row>
    <row r="3446" spans="1:18">
      <c r="A3446"/>
    </row>
    <row r="3447" spans="1:18">
      <c r="A3447" s="51" t="s">
        <v>394</v>
      </c>
      <c r="B3447" s="51" t="s">
        <v>395</v>
      </c>
    </row>
    <row r="3448" spans="1:18">
      <c r="A3448" s="51" t="s">
        <v>396</v>
      </c>
      <c r="B3448" s="51" t="s">
        <v>656</v>
      </c>
    </row>
    <row r="3449" spans="1:18">
      <c r="A3449" s="48"/>
      <c r="B3449" s="49"/>
      <c r="C3449" s="49"/>
      <c r="D3449" s="49"/>
      <c r="M3449" s="49"/>
      <c r="N3449" s="49"/>
      <c r="O3449" s="49"/>
      <c r="P3449" s="49"/>
      <c r="Q3449" s="49"/>
      <c r="R3449" s="49"/>
    </row>
    <row r="3450" spans="1:18">
      <c r="A3450" s="18" t="s">
        <v>372</v>
      </c>
      <c r="M3450" s="1"/>
      <c r="N3450" s="1"/>
      <c r="O3450" s="1"/>
      <c r="P3450" s="1"/>
      <c r="Q3450" s="1"/>
      <c r="R3450" s="1"/>
    </row>
    <row r="3452" spans="1:18">
      <c r="M3452" s="3" t="s">
        <v>9</v>
      </c>
      <c r="N3452" s="4" t="s">
        <v>15</v>
      </c>
      <c r="O3452" s="4" t="s">
        <v>588</v>
      </c>
      <c r="P3452" s="4" t="s">
        <v>589</v>
      </c>
      <c r="Q3452" s="4">
        <v>2024</v>
      </c>
    </row>
    <row r="3453" spans="1:18">
      <c r="A3453" s="15" t="s">
        <v>192</v>
      </c>
      <c r="M3453" s="5">
        <v>3.2678284612272866E-2</v>
      </c>
      <c r="N3453" s="6">
        <v>2.7064609698354652E-2</v>
      </c>
      <c r="O3453" s="6">
        <v>4.7081102075986619E-2</v>
      </c>
      <c r="P3453" s="6">
        <v>6.8330687518260158E-2</v>
      </c>
      <c r="Q3453" s="179">
        <v>3.6595740250574514E-2</v>
      </c>
    </row>
    <row r="3454" spans="1:18">
      <c r="A3454" s="16" t="s">
        <v>45</v>
      </c>
      <c r="M3454" s="7">
        <v>0.10305268289647035</v>
      </c>
      <c r="N3454" s="8">
        <v>0.10200235100639655</v>
      </c>
      <c r="O3454" s="8">
        <v>0.11969270889996193</v>
      </c>
      <c r="P3454" s="8">
        <v>0.13682516454802024</v>
      </c>
      <c r="Q3454" s="180">
        <v>0.12032809917332737</v>
      </c>
    </row>
    <row r="3455" spans="1:18">
      <c r="A3455" s="16" t="s">
        <v>12</v>
      </c>
      <c r="M3455" s="7">
        <v>0.40888684272048548</v>
      </c>
      <c r="N3455" s="8">
        <v>0.35273338909223023</v>
      </c>
      <c r="O3455" s="8">
        <v>0.39770771008007549</v>
      </c>
      <c r="P3455" s="8">
        <v>0.40424810762675262</v>
      </c>
      <c r="Q3455" s="180">
        <v>0.36661070216905339</v>
      </c>
    </row>
    <row r="3456" spans="1:18">
      <c r="A3456" s="16" t="s">
        <v>46</v>
      </c>
      <c r="M3456" s="7">
        <v>0.3482193680478034</v>
      </c>
      <c r="N3456" s="8">
        <v>0.38224285070102093</v>
      </c>
      <c r="O3456" s="8">
        <v>0.30926878251951889</v>
      </c>
      <c r="P3456" s="8">
        <v>0.2968997365225105</v>
      </c>
      <c r="Q3456" s="180">
        <v>0.3177484353822384</v>
      </c>
    </row>
    <row r="3457" spans="1:18">
      <c r="A3457" s="16" t="s">
        <v>193</v>
      </c>
      <c r="M3457" s="7">
        <v>0.10716282172296801</v>
      </c>
      <c r="N3457" s="8">
        <v>0.13595679950199757</v>
      </c>
      <c r="O3457" s="8">
        <v>0.12624969642445699</v>
      </c>
      <c r="P3457" s="8">
        <v>9.3696303784456425E-2</v>
      </c>
      <c r="Q3457" s="180">
        <v>0.15871702302480634</v>
      </c>
    </row>
    <row r="3458" spans="1:18">
      <c r="A3458" s="17" t="s">
        <v>293</v>
      </c>
      <c r="M3458" s="9">
        <v>1</v>
      </c>
      <c r="N3458" s="10">
        <v>1</v>
      </c>
      <c r="O3458" s="10">
        <v>1</v>
      </c>
      <c r="P3458" s="10">
        <v>1</v>
      </c>
      <c r="Q3458" s="181">
        <v>1</v>
      </c>
    </row>
    <row r="3459" spans="1:18">
      <c r="A3459" s="30" t="s">
        <v>295</v>
      </c>
      <c r="M3459" s="29">
        <v>500.00039894996291</v>
      </c>
      <c r="N3459" s="28">
        <v>499.99983211899439</v>
      </c>
      <c r="O3459" s="28">
        <v>499.99999999999989</v>
      </c>
      <c r="P3459" s="28">
        <v>499.99999999999989</v>
      </c>
      <c r="Q3459" s="28">
        <v>499.99972602251944</v>
      </c>
    </row>
    <row r="3460" spans="1:18">
      <c r="A3460" s="22" t="s">
        <v>294</v>
      </c>
      <c r="M3460" s="21">
        <v>640</v>
      </c>
      <c r="N3460" s="20">
        <v>607</v>
      </c>
      <c r="O3460" s="20">
        <v>812</v>
      </c>
      <c r="P3460" s="20">
        <v>816</v>
      </c>
      <c r="Q3460" s="27">
        <v>722</v>
      </c>
    </row>
    <row r="3461" spans="1:18">
      <c r="A3461"/>
    </row>
    <row r="3462" spans="1:18">
      <c r="A3462" s="61" t="s">
        <v>497</v>
      </c>
      <c r="M3462" s="62">
        <f t="shared" ref="M3462:O3462" si="814">M3453+M3454</f>
        <v>0.13573096750874322</v>
      </c>
      <c r="N3462" s="62">
        <f t="shared" si="814"/>
        <v>0.12906696070475121</v>
      </c>
      <c r="O3462" s="62">
        <f t="shared" si="814"/>
        <v>0.16677381097594857</v>
      </c>
      <c r="P3462" s="62">
        <f t="shared" ref="P3462:Q3462" si="815">P3453+P3454</f>
        <v>0.2051558520662804</v>
      </c>
      <c r="Q3462" s="62">
        <f t="shared" si="815"/>
        <v>0.1569238394239019</v>
      </c>
    </row>
    <row r="3463" spans="1:18">
      <c r="A3463" s="63" t="s">
        <v>489</v>
      </c>
      <c r="M3463" s="62">
        <f t="shared" ref="M3463:O3463" si="816">M3455</f>
        <v>0.40888684272048548</v>
      </c>
      <c r="N3463" s="62">
        <f t="shared" si="816"/>
        <v>0.35273338909223023</v>
      </c>
      <c r="O3463" s="62">
        <f t="shared" si="816"/>
        <v>0.39770771008007549</v>
      </c>
      <c r="P3463" s="62">
        <f t="shared" ref="P3463:Q3463" si="817">P3455</f>
        <v>0.40424810762675262</v>
      </c>
      <c r="Q3463" s="62">
        <f t="shared" si="817"/>
        <v>0.36661070216905339</v>
      </c>
    </row>
    <row r="3464" spans="1:18">
      <c r="A3464" s="60" t="s">
        <v>498</v>
      </c>
      <c r="M3464" s="62">
        <f t="shared" ref="M3464:O3464" si="818">M3456+M3457</f>
        <v>0.45538218977077138</v>
      </c>
      <c r="N3464" s="62">
        <f t="shared" si="818"/>
        <v>0.5181996502030185</v>
      </c>
      <c r="O3464" s="62">
        <f t="shared" si="818"/>
        <v>0.43551847894397588</v>
      </c>
      <c r="P3464" s="62">
        <f t="shared" ref="P3464:Q3464" si="819">P3456+P3457</f>
        <v>0.39059604030696693</v>
      </c>
      <c r="Q3464" s="62">
        <f t="shared" si="819"/>
        <v>0.47646545840704474</v>
      </c>
    </row>
    <row r="3465" spans="1:18">
      <c r="A3465"/>
    </row>
    <row r="3466" spans="1:18">
      <c r="A3466" s="64" t="s">
        <v>491</v>
      </c>
      <c r="M3466" s="66">
        <v>3.3941357593727215</v>
      </c>
      <c r="N3466" s="66">
        <v>3.4980248793019086</v>
      </c>
      <c r="O3466" s="66">
        <v>3.3479132623164984</v>
      </c>
      <c r="P3466" s="66">
        <v>3.2108058045068839</v>
      </c>
      <c r="Q3466" s="66">
        <v>3.4416629017573754</v>
      </c>
    </row>
    <row r="3467" spans="1:18">
      <c r="A3467"/>
    </row>
    <row r="3468" spans="1:18">
      <c r="A3468" s="51" t="s">
        <v>394</v>
      </c>
      <c r="B3468" s="51" t="s">
        <v>395</v>
      </c>
    </row>
    <row r="3469" spans="1:18">
      <c r="A3469" s="51" t="s">
        <v>396</v>
      </c>
      <c r="B3469" s="51" t="s">
        <v>397</v>
      </c>
    </row>
    <row r="3470" spans="1:18">
      <c r="A3470" s="48"/>
      <c r="B3470" s="49"/>
      <c r="C3470" s="49"/>
      <c r="D3470" s="49"/>
      <c r="M3470" s="49"/>
      <c r="N3470" s="49"/>
      <c r="O3470" s="49"/>
      <c r="P3470" s="49"/>
      <c r="Q3470" s="49"/>
      <c r="R3470" s="49"/>
    </row>
    <row r="3471" spans="1:18">
      <c r="A3471" s="18" t="s">
        <v>657</v>
      </c>
      <c r="M3471" s="1"/>
      <c r="N3471" s="1"/>
      <c r="O3471" s="1"/>
      <c r="P3471" s="1"/>
      <c r="Q3471" s="1"/>
      <c r="R3471" s="1"/>
    </row>
    <row r="3473" spans="1:18">
      <c r="M3473" s="3" t="s">
        <v>9</v>
      </c>
      <c r="N3473" s="4" t="s">
        <v>15</v>
      </c>
      <c r="O3473" s="4" t="s">
        <v>588</v>
      </c>
      <c r="P3473" s="4" t="s">
        <v>589</v>
      </c>
      <c r="Q3473" s="4">
        <v>2024</v>
      </c>
      <c r="R3473" s="4">
        <v>2025</v>
      </c>
    </row>
    <row r="3474" spans="1:18">
      <c r="A3474" s="15" t="s">
        <v>192</v>
      </c>
      <c r="M3474" s="5">
        <v>3.1821659933726515E-2</v>
      </c>
      <c r="N3474" s="6">
        <v>1.9005479302111706E-2</v>
      </c>
      <c r="O3474" s="6">
        <v>3.8189406474251363E-2</v>
      </c>
      <c r="P3474" s="6">
        <v>5.9096948039318704E-2</v>
      </c>
      <c r="Q3474" s="179">
        <v>2.9497253785206491E-2</v>
      </c>
      <c r="R3474" s="179">
        <v>3.9349471266450893E-2</v>
      </c>
    </row>
    <row r="3475" spans="1:18">
      <c r="A3475" s="16" t="s">
        <v>45</v>
      </c>
      <c r="M3475" s="7">
        <v>7.4277242874958904E-2</v>
      </c>
      <c r="N3475" s="8">
        <v>7.2449240321404901E-2</v>
      </c>
      <c r="O3475" s="8">
        <v>0.10029391118731892</v>
      </c>
      <c r="P3475" s="8">
        <v>9.9130126596600282E-2</v>
      </c>
      <c r="Q3475" s="180">
        <v>8.7965450324704639E-2</v>
      </c>
      <c r="R3475" s="180">
        <v>9.6967517355481411E-2</v>
      </c>
    </row>
    <row r="3476" spans="1:18">
      <c r="A3476" s="16" t="s">
        <v>12</v>
      </c>
      <c r="M3476" s="7">
        <v>0.35019321131325443</v>
      </c>
      <c r="N3476" s="8">
        <v>0.34669554668621261</v>
      </c>
      <c r="O3476" s="8">
        <v>0.36404864583634766</v>
      </c>
      <c r="P3476" s="8">
        <v>0.40138632409556463</v>
      </c>
      <c r="Q3476" s="180">
        <v>0.34497660641989858</v>
      </c>
      <c r="R3476" s="180">
        <v>0.34338653521954626</v>
      </c>
    </row>
    <row r="3477" spans="1:18">
      <c r="A3477" s="16" t="s">
        <v>46</v>
      </c>
      <c r="M3477" s="7">
        <v>0.43000468366883626</v>
      </c>
      <c r="N3477" s="8">
        <v>0.42535319657294307</v>
      </c>
      <c r="O3477" s="8">
        <v>0.36277304857245324</v>
      </c>
      <c r="P3477" s="8">
        <v>0.32017718761441827</v>
      </c>
      <c r="Q3477" s="180">
        <v>0.36854662811618732</v>
      </c>
      <c r="R3477" s="180">
        <v>0.34078830859653025</v>
      </c>
    </row>
    <row r="3478" spans="1:18">
      <c r="A3478" s="16" t="s">
        <v>193</v>
      </c>
      <c r="M3478" s="7">
        <v>0.11370320220922377</v>
      </c>
      <c r="N3478" s="8">
        <v>0.13649653711732765</v>
      </c>
      <c r="O3478" s="8">
        <v>0.13469498792962881</v>
      </c>
      <c r="P3478" s="8">
        <v>0.12020941365409817</v>
      </c>
      <c r="Q3478" s="180">
        <v>0.16901406135400296</v>
      </c>
      <c r="R3478" s="180">
        <v>0.17950816756199126</v>
      </c>
    </row>
    <row r="3479" spans="1:18">
      <c r="A3479" s="17" t="s">
        <v>293</v>
      </c>
      <c r="M3479" s="9">
        <v>1</v>
      </c>
      <c r="N3479" s="10">
        <v>1</v>
      </c>
      <c r="O3479" s="10">
        <v>1</v>
      </c>
      <c r="P3479" s="10">
        <v>1</v>
      </c>
      <c r="Q3479" s="181">
        <v>1</v>
      </c>
      <c r="R3479" s="181">
        <v>1</v>
      </c>
    </row>
    <row r="3480" spans="1:18">
      <c r="A3480" s="30" t="s">
        <v>295</v>
      </c>
      <c r="M3480" s="29">
        <v>500.00039894996291</v>
      </c>
      <c r="N3480" s="28">
        <v>499.99983211899439</v>
      </c>
      <c r="O3480" s="28">
        <v>499.99999999999989</v>
      </c>
      <c r="P3480" s="28">
        <v>499.99999999999989</v>
      </c>
      <c r="Q3480" s="28">
        <v>499.99972602251944</v>
      </c>
      <c r="R3480" s="28">
        <v>500.000054064403</v>
      </c>
    </row>
    <row r="3481" spans="1:18">
      <c r="A3481" s="22" t="s">
        <v>294</v>
      </c>
      <c r="M3481" s="21">
        <v>640</v>
      </c>
      <c r="N3481" s="20">
        <v>607</v>
      </c>
      <c r="O3481" s="20">
        <v>812</v>
      </c>
      <c r="P3481" s="20">
        <v>816</v>
      </c>
      <c r="Q3481" s="27">
        <v>722</v>
      </c>
      <c r="R3481" s="27">
        <v>914</v>
      </c>
    </row>
    <row r="3482" spans="1:18">
      <c r="A3482"/>
    </row>
    <row r="3483" spans="1:18">
      <c r="A3483" s="61" t="s">
        <v>497</v>
      </c>
      <c r="M3483" s="62">
        <f t="shared" ref="M3483:O3483" si="820">M3474+M3475</f>
        <v>0.10609890280868542</v>
      </c>
      <c r="N3483" s="62">
        <f t="shared" si="820"/>
        <v>9.1454719623516603E-2</v>
      </c>
      <c r="O3483" s="62">
        <f t="shared" si="820"/>
        <v>0.13848331766157029</v>
      </c>
      <c r="P3483" s="62">
        <f t="shared" ref="P3483:Q3483" si="821">P3474+P3475</f>
        <v>0.15822707463591898</v>
      </c>
      <c r="Q3483" s="62">
        <f t="shared" si="821"/>
        <v>0.11746270410991114</v>
      </c>
      <c r="R3483" s="62">
        <f t="shared" ref="R3483" si="822">R3474+R3475</f>
        <v>0.13631698862193231</v>
      </c>
    </row>
    <row r="3484" spans="1:18">
      <c r="A3484" s="63" t="s">
        <v>489</v>
      </c>
      <c r="M3484" s="62">
        <f t="shared" ref="M3484:O3484" si="823">M3476</f>
        <v>0.35019321131325443</v>
      </c>
      <c r="N3484" s="62">
        <f t="shared" si="823"/>
        <v>0.34669554668621261</v>
      </c>
      <c r="O3484" s="62">
        <f t="shared" si="823"/>
        <v>0.36404864583634766</v>
      </c>
      <c r="P3484" s="62">
        <f t="shared" ref="P3484:Q3484" si="824">P3476</f>
        <v>0.40138632409556463</v>
      </c>
      <c r="Q3484" s="62">
        <f t="shared" si="824"/>
        <v>0.34497660641989858</v>
      </c>
      <c r="R3484" s="62">
        <f t="shared" ref="R3484" si="825">R3476</f>
        <v>0.34338653521954626</v>
      </c>
    </row>
    <row r="3485" spans="1:18">
      <c r="A3485" s="60" t="s">
        <v>498</v>
      </c>
      <c r="M3485" s="62">
        <f t="shared" ref="M3485:O3485" si="826">M3477+M3478</f>
        <v>0.54370788587806007</v>
      </c>
      <c r="N3485" s="62">
        <f t="shared" si="826"/>
        <v>0.56184973369027069</v>
      </c>
      <c r="O3485" s="62">
        <f t="shared" si="826"/>
        <v>0.49746803650208204</v>
      </c>
      <c r="P3485" s="62">
        <f t="shared" ref="P3485:Q3485" si="827">P3477+P3478</f>
        <v>0.44038660126851642</v>
      </c>
      <c r="Q3485" s="62">
        <f t="shared" si="827"/>
        <v>0.53756068947019031</v>
      </c>
      <c r="R3485" s="62">
        <f t="shared" ref="R3485" si="828">R3477+R3478</f>
        <v>0.52029647615852148</v>
      </c>
    </row>
    <row r="3486" spans="1:18">
      <c r="A3486"/>
    </row>
    <row r="3487" spans="1:18">
      <c r="A3487" s="64" t="s">
        <v>491</v>
      </c>
      <c r="M3487" s="66">
        <v>3.5194905253448741</v>
      </c>
      <c r="N3487" s="66">
        <v>3.587886071881969</v>
      </c>
      <c r="O3487" s="66">
        <v>3.4554903002958879</v>
      </c>
      <c r="P3487" s="66">
        <v>3.343271992247379</v>
      </c>
      <c r="Q3487" s="66">
        <v>3.5596147929290756</v>
      </c>
      <c r="R3487" s="66">
        <v>3.5241381838321271</v>
      </c>
    </row>
    <row r="3488" spans="1:18">
      <c r="A3488"/>
    </row>
    <row r="3489" spans="1:18">
      <c r="A3489" s="51" t="s">
        <v>394</v>
      </c>
      <c r="B3489" s="51" t="s">
        <v>395</v>
      </c>
    </row>
    <row r="3490" spans="1:18">
      <c r="A3490" s="51" t="s">
        <v>396</v>
      </c>
      <c r="B3490" s="51" t="s">
        <v>658</v>
      </c>
    </row>
    <row r="3491" spans="1:18">
      <c r="A3491" s="48"/>
      <c r="B3491" s="49"/>
      <c r="C3491" s="49"/>
      <c r="D3491" s="49"/>
      <c r="M3491" s="49"/>
      <c r="N3491" s="49"/>
      <c r="O3491" s="49"/>
      <c r="P3491" s="49"/>
      <c r="Q3491" s="49"/>
      <c r="R3491" s="49"/>
    </row>
    <row r="3492" spans="1:18">
      <c r="A3492" s="18" t="s">
        <v>373</v>
      </c>
      <c r="M3492" s="1"/>
      <c r="N3492" s="1"/>
      <c r="O3492" s="1"/>
      <c r="P3492" s="1"/>
      <c r="Q3492" s="1"/>
      <c r="R3492" s="1"/>
    </row>
    <row r="3494" spans="1:18">
      <c r="M3494" s="3" t="s">
        <v>9</v>
      </c>
      <c r="N3494" s="4" t="s">
        <v>15</v>
      </c>
      <c r="O3494" s="4" t="s">
        <v>588</v>
      </c>
      <c r="P3494" s="4" t="s">
        <v>589</v>
      </c>
      <c r="Q3494" s="4">
        <v>2024</v>
      </c>
    </row>
    <row r="3495" spans="1:18">
      <c r="A3495" s="15" t="s">
        <v>192</v>
      </c>
      <c r="M3495" s="5">
        <v>4.2916289991709891E-2</v>
      </c>
      <c r="N3495" s="6">
        <v>3.4553783888051533E-2</v>
      </c>
      <c r="O3495" s="6">
        <v>4.4771791168354051E-2</v>
      </c>
      <c r="P3495" s="6">
        <v>8.1028665823825619E-2</v>
      </c>
      <c r="Q3495" s="179">
        <v>5.0141605339056955E-2</v>
      </c>
    </row>
    <row r="3496" spans="1:18">
      <c r="A3496" s="16" t="s">
        <v>45</v>
      </c>
      <c r="M3496" s="7">
        <v>8.8038133202903546E-2</v>
      </c>
      <c r="N3496" s="8">
        <v>9.0734677747264444E-2</v>
      </c>
      <c r="O3496" s="8">
        <v>0.14749003313720113</v>
      </c>
      <c r="P3496" s="8">
        <v>0.15719417325158938</v>
      </c>
      <c r="Q3496" s="180">
        <v>0.11382167837053454</v>
      </c>
    </row>
    <row r="3497" spans="1:18">
      <c r="A3497" s="16" t="s">
        <v>12</v>
      </c>
      <c r="M3497" s="7">
        <v>0.45301258845710973</v>
      </c>
      <c r="N3497" s="8">
        <v>0.43204443207347526</v>
      </c>
      <c r="O3497" s="8">
        <v>0.4358565787643765</v>
      </c>
      <c r="P3497" s="8">
        <v>0.43150159443952096</v>
      </c>
      <c r="Q3497" s="180">
        <v>0.41624832565419678</v>
      </c>
    </row>
    <row r="3498" spans="1:18">
      <c r="A3498" s="16" t="s">
        <v>46</v>
      </c>
      <c r="M3498" s="7">
        <v>0.3428557294355421</v>
      </c>
      <c r="N3498" s="8">
        <v>0.33614136794190258</v>
      </c>
      <c r="O3498" s="8">
        <v>0.27534121646825743</v>
      </c>
      <c r="P3498" s="8">
        <v>0.26214867905269967</v>
      </c>
      <c r="Q3498" s="180">
        <v>0.31282163261626988</v>
      </c>
    </row>
    <row r="3499" spans="1:18">
      <c r="A3499" s="16" t="s">
        <v>193</v>
      </c>
      <c r="M3499" s="7">
        <v>7.3177258912734716E-2</v>
      </c>
      <c r="N3499" s="8">
        <v>0.10652573834930607</v>
      </c>
      <c r="O3499" s="8">
        <v>9.6540380461810849E-2</v>
      </c>
      <c r="P3499" s="8">
        <v>6.8126887432364322E-2</v>
      </c>
      <c r="Q3499" s="180">
        <v>0.10696675801994182</v>
      </c>
    </row>
    <row r="3500" spans="1:18">
      <c r="A3500" s="17" t="s">
        <v>293</v>
      </c>
      <c r="M3500" s="9">
        <v>1</v>
      </c>
      <c r="N3500" s="10">
        <v>1</v>
      </c>
      <c r="O3500" s="10">
        <v>1</v>
      </c>
      <c r="P3500" s="10">
        <v>1</v>
      </c>
      <c r="Q3500" s="181">
        <v>1</v>
      </c>
    </row>
    <row r="3501" spans="1:18">
      <c r="A3501" s="30" t="s">
        <v>295</v>
      </c>
      <c r="M3501" s="29">
        <v>500.00039894996291</v>
      </c>
      <c r="N3501" s="28">
        <v>499.99983211899439</v>
      </c>
      <c r="O3501" s="28">
        <v>499.99999999999989</v>
      </c>
      <c r="P3501" s="28">
        <v>499.99999999999989</v>
      </c>
      <c r="Q3501" s="28">
        <v>499.99972602251944</v>
      </c>
    </row>
    <row r="3502" spans="1:18">
      <c r="A3502" s="22" t="s">
        <v>294</v>
      </c>
      <c r="M3502" s="21">
        <v>640</v>
      </c>
      <c r="N3502" s="20">
        <v>607</v>
      </c>
      <c r="O3502" s="20">
        <v>812</v>
      </c>
      <c r="P3502" s="20">
        <v>816</v>
      </c>
      <c r="Q3502" s="27">
        <v>722</v>
      </c>
    </row>
    <row r="3503" spans="1:18">
      <c r="A3503"/>
    </row>
    <row r="3504" spans="1:18">
      <c r="A3504" s="61" t="s">
        <v>497</v>
      </c>
      <c r="M3504" s="62">
        <f t="shared" ref="M3504:O3504" si="829">M3495+M3496</f>
        <v>0.13095442319461342</v>
      </c>
      <c r="N3504" s="62">
        <f t="shared" si="829"/>
        <v>0.12528846163531598</v>
      </c>
      <c r="O3504" s="62">
        <f t="shared" si="829"/>
        <v>0.19226182430555519</v>
      </c>
      <c r="P3504" s="62">
        <f t="shared" ref="P3504:Q3504" si="830">P3495+P3496</f>
        <v>0.238222839075415</v>
      </c>
      <c r="Q3504" s="62">
        <f t="shared" si="830"/>
        <v>0.16396328370959151</v>
      </c>
    </row>
    <row r="3505" spans="1:18">
      <c r="A3505" s="63" t="s">
        <v>489</v>
      </c>
      <c r="M3505" s="62">
        <f t="shared" ref="M3505:O3505" si="831">M3497</f>
        <v>0.45301258845710973</v>
      </c>
      <c r="N3505" s="62">
        <f t="shared" si="831"/>
        <v>0.43204443207347526</v>
      </c>
      <c r="O3505" s="62">
        <f t="shared" si="831"/>
        <v>0.4358565787643765</v>
      </c>
      <c r="P3505" s="62">
        <f t="shared" ref="P3505:Q3505" si="832">P3497</f>
        <v>0.43150159443952096</v>
      </c>
      <c r="Q3505" s="62">
        <f t="shared" si="832"/>
        <v>0.41624832565419678</v>
      </c>
    </row>
    <row r="3506" spans="1:18">
      <c r="A3506" s="60" t="s">
        <v>498</v>
      </c>
      <c r="M3506" s="62">
        <f t="shared" ref="M3506:O3506" si="833">M3498+M3499</f>
        <v>0.41603298834827684</v>
      </c>
      <c r="N3506" s="62">
        <f t="shared" si="833"/>
        <v>0.44266710629120865</v>
      </c>
      <c r="O3506" s="62">
        <f t="shared" si="833"/>
        <v>0.37188159693006828</v>
      </c>
      <c r="P3506" s="62">
        <f t="shared" ref="P3506:Q3506" si="834">P3498+P3499</f>
        <v>0.33027556648506401</v>
      </c>
      <c r="Q3506" s="62">
        <f t="shared" si="834"/>
        <v>0.41978839063621171</v>
      </c>
    </row>
    <row r="3507" spans="1:18">
      <c r="A3507"/>
    </row>
    <row r="3508" spans="1:18">
      <c r="A3508" s="64" t="s">
        <v>491</v>
      </c>
      <c r="M3508" s="66">
        <v>3.3153395340746901</v>
      </c>
      <c r="N3508" s="66">
        <v>3.3893505991171464</v>
      </c>
      <c r="O3508" s="66">
        <v>3.2313883619179662</v>
      </c>
      <c r="P3508" s="66">
        <v>3.0791509490181901</v>
      </c>
      <c r="Q3508" s="66">
        <v>3.312650259607508</v>
      </c>
    </row>
    <row r="3509" spans="1:18">
      <c r="A3509"/>
    </row>
    <row r="3510" spans="1:18">
      <c r="A3510" s="51" t="s">
        <v>394</v>
      </c>
      <c r="B3510" s="51" t="s">
        <v>395</v>
      </c>
    </row>
    <row r="3511" spans="1:18">
      <c r="A3511" s="51" t="s">
        <v>396</v>
      </c>
      <c r="B3511" s="51" t="s">
        <v>397</v>
      </c>
    </row>
    <row r="3512" spans="1:18">
      <c r="A3512" s="48"/>
      <c r="B3512" s="49"/>
      <c r="C3512" s="49"/>
      <c r="D3512" s="49"/>
      <c r="M3512" s="49"/>
      <c r="N3512" s="49"/>
      <c r="O3512" s="49"/>
      <c r="P3512" s="49"/>
      <c r="Q3512" s="49"/>
      <c r="R3512" s="49"/>
    </row>
    <row r="3513" spans="1:18">
      <c r="A3513" s="18" t="s">
        <v>660</v>
      </c>
      <c r="M3513" s="1"/>
      <c r="N3513" s="1"/>
      <c r="O3513" s="1"/>
      <c r="P3513" s="1"/>
      <c r="Q3513" s="1"/>
      <c r="R3513" s="1"/>
    </row>
    <row r="3515" spans="1:18">
      <c r="M3515" s="3" t="s">
        <v>9</v>
      </c>
      <c r="N3515" s="4" t="s">
        <v>15</v>
      </c>
      <c r="O3515" s="4" t="s">
        <v>588</v>
      </c>
      <c r="P3515" s="4" t="s">
        <v>589</v>
      </c>
      <c r="Q3515" s="4">
        <v>2024</v>
      </c>
      <c r="R3515" s="4">
        <v>2025</v>
      </c>
    </row>
    <row r="3516" spans="1:18">
      <c r="A3516" s="15" t="s">
        <v>192</v>
      </c>
      <c r="M3516" s="5">
        <v>5.0402021557643104E-2</v>
      </c>
      <c r="N3516" s="6">
        <v>4.8052596465297776E-2</v>
      </c>
      <c r="O3516" s="6">
        <v>5.0928162762645467E-2</v>
      </c>
      <c r="P3516" s="6">
        <v>6.6789615575741909E-2</v>
      </c>
      <c r="Q3516" s="179">
        <v>6.5311198863102465E-2</v>
      </c>
      <c r="R3516" s="179">
        <v>4.5784756025233457E-2</v>
      </c>
    </row>
    <row r="3517" spans="1:18">
      <c r="A3517" s="16" t="s">
        <v>45</v>
      </c>
      <c r="M3517" s="7">
        <v>0.12494081582010902</v>
      </c>
      <c r="N3517" s="8">
        <v>0.12074677525661455</v>
      </c>
      <c r="O3517" s="8">
        <v>0.14618391042906673</v>
      </c>
      <c r="P3517" s="8">
        <v>0.14219891105963609</v>
      </c>
      <c r="Q3517" s="180">
        <v>0.13760896432893435</v>
      </c>
      <c r="R3517" s="180">
        <v>0.14054449980758507</v>
      </c>
    </row>
    <row r="3518" spans="1:18">
      <c r="A3518" s="16" t="s">
        <v>12</v>
      </c>
      <c r="M3518" s="7">
        <v>0.45546469255743444</v>
      </c>
      <c r="N3518" s="8">
        <v>0.44914160734029696</v>
      </c>
      <c r="O3518" s="8">
        <v>0.52437572719239567</v>
      </c>
      <c r="P3518" s="8">
        <v>0.54685522324752145</v>
      </c>
      <c r="Q3518" s="180">
        <v>0.52024215239019456</v>
      </c>
      <c r="R3518" s="180">
        <v>0.50283108196583681</v>
      </c>
    </row>
    <row r="3519" spans="1:18">
      <c r="A3519" s="16" t="s">
        <v>46</v>
      </c>
      <c r="M3519" s="7">
        <v>0.28993601645587491</v>
      </c>
      <c r="N3519" s="8">
        <v>0.27618466111025175</v>
      </c>
      <c r="O3519" s="8">
        <v>0.20743126066787954</v>
      </c>
      <c r="P3519" s="8">
        <v>0.17421595290501557</v>
      </c>
      <c r="Q3519" s="180">
        <v>0.19516974695151931</v>
      </c>
      <c r="R3519" s="180">
        <v>0.20737706486786525</v>
      </c>
    </row>
    <row r="3520" spans="1:18">
      <c r="A3520" s="16" t="s">
        <v>193</v>
      </c>
      <c r="M3520" s="7">
        <v>7.9256453608938571E-2</v>
      </c>
      <c r="N3520" s="8">
        <v>0.10587435982753907</v>
      </c>
      <c r="O3520" s="8">
        <v>7.1080938948012595E-2</v>
      </c>
      <c r="P3520" s="8">
        <v>6.9940297212084945E-2</v>
      </c>
      <c r="Q3520" s="180">
        <v>8.166793746624941E-2</v>
      </c>
      <c r="R3520" s="180">
        <v>0.10346259733347947</v>
      </c>
    </row>
    <row r="3521" spans="1:18">
      <c r="A3521" s="17" t="s">
        <v>293</v>
      </c>
      <c r="M3521" s="9">
        <v>1</v>
      </c>
      <c r="N3521" s="10">
        <v>1</v>
      </c>
      <c r="O3521" s="10">
        <v>1</v>
      </c>
      <c r="P3521" s="10">
        <v>1</v>
      </c>
      <c r="Q3521" s="181">
        <v>1</v>
      </c>
      <c r="R3521" s="181">
        <v>1</v>
      </c>
    </row>
    <row r="3522" spans="1:18">
      <c r="A3522" s="30" t="s">
        <v>295</v>
      </c>
      <c r="M3522" s="29">
        <v>500.00039894996291</v>
      </c>
      <c r="N3522" s="28">
        <v>499.99983211899439</v>
      </c>
      <c r="O3522" s="28">
        <v>499.99999999999989</v>
      </c>
      <c r="P3522" s="28">
        <v>499.99999999999989</v>
      </c>
      <c r="Q3522" s="28">
        <v>499.99972602251944</v>
      </c>
      <c r="R3522" s="28">
        <v>500.000054064403</v>
      </c>
    </row>
    <row r="3523" spans="1:18">
      <c r="A3523" s="22" t="s">
        <v>294</v>
      </c>
      <c r="M3523" s="21">
        <v>640</v>
      </c>
      <c r="N3523" s="20">
        <v>607</v>
      </c>
      <c r="O3523" s="20">
        <v>812</v>
      </c>
      <c r="P3523" s="20">
        <v>816</v>
      </c>
      <c r="Q3523" s="27">
        <v>722</v>
      </c>
      <c r="R3523" s="27">
        <v>914</v>
      </c>
    </row>
    <row r="3524" spans="1:18">
      <c r="A3524"/>
    </row>
    <row r="3525" spans="1:18">
      <c r="A3525" s="61" t="s">
        <v>497</v>
      </c>
      <c r="M3525" s="62">
        <f t="shared" ref="M3525:O3525" si="835">M3516+M3517</f>
        <v>0.17534283737775214</v>
      </c>
      <c r="N3525" s="62">
        <f t="shared" si="835"/>
        <v>0.16879937172191234</v>
      </c>
      <c r="O3525" s="62">
        <f t="shared" si="835"/>
        <v>0.1971120731917122</v>
      </c>
      <c r="P3525" s="62">
        <f t="shared" ref="P3525:Q3525" si="836">P3516+P3517</f>
        <v>0.20898852663537798</v>
      </c>
      <c r="Q3525" s="62">
        <f t="shared" si="836"/>
        <v>0.20292016319203682</v>
      </c>
      <c r="R3525" s="62">
        <f t="shared" ref="R3525" si="837">R3516+R3517</f>
        <v>0.18632925583281854</v>
      </c>
    </row>
    <row r="3526" spans="1:18">
      <c r="A3526" s="63" t="s">
        <v>489</v>
      </c>
      <c r="M3526" s="62">
        <f t="shared" ref="M3526:O3526" si="838">M3518</f>
        <v>0.45546469255743444</v>
      </c>
      <c r="N3526" s="62">
        <f t="shared" si="838"/>
        <v>0.44914160734029696</v>
      </c>
      <c r="O3526" s="62">
        <f t="shared" si="838"/>
        <v>0.52437572719239567</v>
      </c>
      <c r="P3526" s="62">
        <f t="shared" ref="P3526:Q3526" si="839">P3518</f>
        <v>0.54685522324752145</v>
      </c>
      <c r="Q3526" s="62">
        <f t="shared" si="839"/>
        <v>0.52024215239019456</v>
      </c>
      <c r="R3526" s="62">
        <f t="shared" ref="R3526" si="840">R3518</f>
        <v>0.50283108196583681</v>
      </c>
    </row>
    <row r="3527" spans="1:18">
      <c r="A3527" s="60" t="s">
        <v>498</v>
      </c>
      <c r="M3527" s="62">
        <f t="shared" ref="M3527:O3527" si="841">M3519+M3520</f>
        <v>0.36919247006481348</v>
      </c>
      <c r="N3527" s="62">
        <f t="shared" si="841"/>
        <v>0.38205902093779082</v>
      </c>
      <c r="O3527" s="62">
        <f t="shared" si="841"/>
        <v>0.27851219961589213</v>
      </c>
      <c r="P3527" s="62">
        <f t="shared" ref="P3527:Q3527" si="842">P3519+P3520</f>
        <v>0.24415625011710052</v>
      </c>
      <c r="Q3527" s="62">
        <f t="shared" si="842"/>
        <v>0.27683768441776874</v>
      </c>
      <c r="R3527" s="62">
        <f t="shared" ref="R3527" si="843">R3519+R3520</f>
        <v>0.31083966220134474</v>
      </c>
    </row>
    <row r="3528" spans="1:18">
      <c r="A3528"/>
    </row>
    <row r="3529" spans="1:18">
      <c r="A3529" s="64" t="s">
        <v>491</v>
      </c>
      <c r="M3529" s="66">
        <v>3.2227040647383567</v>
      </c>
      <c r="N3529" s="66">
        <v>3.2710814125781202</v>
      </c>
      <c r="O3529" s="66">
        <v>3.1015529026095452</v>
      </c>
      <c r="P3529" s="66">
        <v>3.0383184051180665</v>
      </c>
      <c r="Q3529" s="66">
        <v>3.0902742598288806</v>
      </c>
      <c r="R3529" s="66">
        <v>3.1821882476767729</v>
      </c>
    </row>
    <row r="3530" spans="1:18">
      <c r="A3530"/>
    </row>
    <row r="3531" spans="1:18">
      <c r="A3531" s="51" t="s">
        <v>394</v>
      </c>
      <c r="B3531" s="51" t="s">
        <v>395</v>
      </c>
    </row>
    <row r="3532" spans="1:18">
      <c r="A3532" s="51" t="s">
        <v>396</v>
      </c>
      <c r="B3532" s="51" t="s">
        <v>659</v>
      </c>
    </row>
    <row r="3533" spans="1:18">
      <c r="A3533" s="48"/>
      <c r="B3533" s="49"/>
      <c r="C3533" s="49"/>
      <c r="D3533" s="49"/>
      <c r="M3533" s="49"/>
      <c r="N3533" s="49"/>
      <c r="O3533" s="49"/>
      <c r="P3533" s="49"/>
      <c r="Q3533" s="49"/>
      <c r="R3533" s="49"/>
    </row>
    <row r="3534" spans="1:18">
      <c r="A3534" s="18" t="s">
        <v>374</v>
      </c>
      <c r="M3534" s="1"/>
      <c r="N3534" s="1"/>
      <c r="O3534" s="1"/>
      <c r="P3534" s="1"/>
      <c r="Q3534" s="1"/>
      <c r="R3534" s="1"/>
    </row>
    <row r="3536" spans="1:18">
      <c r="M3536" s="3" t="s">
        <v>9</v>
      </c>
      <c r="N3536" s="4" t="s">
        <v>15</v>
      </c>
      <c r="O3536" s="4" t="s">
        <v>588</v>
      </c>
      <c r="P3536" s="4" t="s">
        <v>589</v>
      </c>
      <c r="Q3536" s="4">
        <v>2024</v>
      </c>
      <c r="R3536" s="4">
        <v>2025</v>
      </c>
    </row>
    <row r="3537" spans="1:18">
      <c r="A3537" s="15" t="s">
        <v>192</v>
      </c>
      <c r="M3537" s="5">
        <v>2.0530906230077459E-2</v>
      </c>
      <c r="N3537" s="6">
        <v>6.5210041033489183E-3</v>
      </c>
      <c r="O3537" s="6">
        <v>3.877598341076418E-2</v>
      </c>
      <c r="P3537" s="6">
        <v>5.4570313628508262E-2</v>
      </c>
      <c r="Q3537" s="179">
        <v>4.1558571075140313E-2</v>
      </c>
      <c r="R3537" s="179">
        <v>4.6856312304482943E-2</v>
      </c>
    </row>
    <row r="3538" spans="1:18">
      <c r="A3538" s="16" t="s">
        <v>45</v>
      </c>
      <c r="M3538" s="7">
        <v>3.1442657770621538E-2</v>
      </c>
      <c r="N3538" s="8">
        <v>3.5173600770103973E-2</v>
      </c>
      <c r="O3538" s="8">
        <v>6.6566592050270754E-2</v>
      </c>
      <c r="P3538" s="8">
        <v>8.534968698071628E-2</v>
      </c>
      <c r="Q3538" s="180">
        <v>5.7913939790127697E-2</v>
      </c>
      <c r="R3538" s="180">
        <v>6.7444033350810645E-2</v>
      </c>
    </row>
    <row r="3539" spans="1:18">
      <c r="A3539" s="16" t="s">
        <v>12</v>
      </c>
      <c r="M3539" s="7">
        <v>0.23663762047281942</v>
      </c>
      <c r="N3539" s="8">
        <v>0.23819754161687612</v>
      </c>
      <c r="O3539" s="8">
        <v>0.1668647767997832</v>
      </c>
      <c r="P3539" s="8">
        <v>0.1986263922561772</v>
      </c>
      <c r="Q3539" s="180">
        <v>0.22488111425607002</v>
      </c>
      <c r="R3539" s="180">
        <v>0.22844552650123059</v>
      </c>
    </row>
    <row r="3540" spans="1:18">
      <c r="A3540" s="16" t="s">
        <v>46</v>
      </c>
      <c r="M3540" s="7">
        <v>0.46057699289311044</v>
      </c>
      <c r="N3540" s="8">
        <v>0.41038055614966767</v>
      </c>
      <c r="O3540" s="8">
        <v>0.44387292672709011</v>
      </c>
      <c r="P3540" s="8">
        <v>0.38818585649161874</v>
      </c>
      <c r="Q3540" s="180">
        <v>0.37787625142708087</v>
      </c>
      <c r="R3540" s="180">
        <v>0.38753843843217117</v>
      </c>
    </row>
    <row r="3541" spans="1:18">
      <c r="A3541" s="16" t="s">
        <v>193</v>
      </c>
      <c r="M3541" s="7">
        <v>0.2508118226333711</v>
      </c>
      <c r="N3541" s="8">
        <v>0.30972729736000332</v>
      </c>
      <c r="O3541" s="8">
        <v>0.28391972101209184</v>
      </c>
      <c r="P3541" s="8">
        <v>0.27326775064297953</v>
      </c>
      <c r="Q3541" s="180">
        <v>0.29777012345158116</v>
      </c>
      <c r="R3541" s="180">
        <v>0.26971568941130469</v>
      </c>
    </row>
    <row r="3542" spans="1:18">
      <c r="A3542" s="17" t="s">
        <v>293</v>
      </c>
      <c r="M3542" s="9">
        <v>1</v>
      </c>
      <c r="N3542" s="10">
        <v>1</v>
      </c>
      <c r="O3542" s="10">
        <v>1</v>
      </c>
      <c r="P3542" s="10">
        <v>1</v>
      </c>
      <c r="Q3542" s="181">
        <v>1</v>
      </c>
      <c r="R3542" s="181">
        <v>1</v>
      </c>
    </row>
    <row r="3543" spans="1:18">
      <c r="A3543" s="30" t="s">
        <v>295</v>
      </c>
      <c r="M3543" s="29">
        <v>500.00039894996291</v>
      </c>
      <c r="N3543" s="28">
        <v>499.99983211899439</v>
      </c>
      <c r="O3543" s="28">
        <v>499.99999999999989</v>
      </c>
      <c r="P3543" s="28">
        <v>499.99999999999989</v>
      </c>
      <c r="Q3543" s="28">
        <v>499.99972602251944</v>
      </c>
      <c r="R3543" s="28">
        <v>500.000054064403</v>
      </c>
    </row>
    <row r="3544" spans="1:18">
      <c r="A3544" s="22" t="s">
        <v>294</v>
      </c>
      <c r="M3544" s="21">
        <v>640</v>
      </c>
      <c r="N3544" s="20">
        <v>607</v>
      </c>
      <c r="O3544" s="20">
        <v>812</v>
      </c>
      <c r="P3544" s="20">
        <v>816</v>
      </c>
      <c r="Q3544" s="27">
        <v>722</v>
      </c>
      <c r="R3544" s="27">
        <v>914</v>
      </c>
    </row>
    <row r="3545" spans="1:18">
      <c r="A3545"/>
    </row>
    <row r="3546" spans="1:18">
      <c r="A3546" s="61" t="s">
        <v>497</v>
      </c>
      <c r="M3546" s="62">
        <f t="shared" ref="M3546:O3546" si="844">M3537+M3538</f>
        <v>5.1973564000698996E-2</v>
      </c>
      <c r="N3546" s="62">
        <f t="shared" si="844"/>
        <v>4.169460487345289E-2</v>
      </c>
      <c r="O3546" s="62">
        <f t="shared" si="844"/>
        <v>0.10534257546103493</v>
      </c>
      <c r="P3546" s="62">
        <f t="shared" ref="P3546:Q3546" si="845">P3537+P3538</f>
        <v>0.13992000060922455</v>
      </c>
      <c r="Q3546" s="62">
        <f t="shared" si="845"/>
        <v>9.947251086526801E-2</v>
      </c>
      <c r="R3546" s="62">
        <f t="shared" ref="R3546" si="846">R3537+R3538</f>
        <v>0.11430034565529359</v>
      </c>
    </row>
    <row r="3547" spans="1:18">
      <c r="A3547" s="63" t="s">
        <v>489</v>
      </c>
      <c r="M3547" s="62">
        <f t="shared" ref="M3547:O3547" si="847">M3539</f>
        <v>0.23663762047281942</v>
      </c>
      <c r="N3547" s="62">
        <f t="shared" si="847"/>
        <v>0.23819754161687612</v>
      </c>
      <c r="O3547" s="62">
        <f t="shared" si="847"/>
        <v>0.1668647767997832</v>
      </c>
      <c r="P3547" s="62">
        <f t="shared" ref="P3547:Q3547" si="848">P3539</f>
        <v>0.1986263922561772</v>
      </c>
      <c r="Q3547" s="62">
        <f t="shared" si="848"/>
        <v>0.22488111425607002</v>
      </c>
      <c r="R3547" s="62">
        <f t="shared" ref="R3547" si="849">R3539</f>
        <v>0.22844552650123059</v>
      </c>
    </row>
    <row r="3548" spans="1:18">
      <c r="A3548" s="60" t="s">
        <v>498</v>
      </c>
      <c r="M3548" s="62">
        <f t="shared" ref="M3548:O3548" si="850">M3540+M3541</f>
        <v>0.71138881552648159</v>
      </c>
      <c r="N3548" s="62">
        <f t="shared" si="850"/>
        <v>0.72010785350967099</v>
      </c>
      <c r="O3548" s="62">
        <f t="shared" si="850"/>
        <v>0.72779264773918195</v>
      </c>
      <c r="P3548" s="62">
        <f t="shared" ref="P3548:Q3548" si="851">P3540+P3541</f>
        <v>0.66145360713459822</v>
      </c>
      <c r="Q3548" s="62">
        <f t="shared" si="851"/>
        <v>0.67564637487866208</v>
      </c>
      <c r="R3548" s="62">
        <f t="shared" ref="R3548" si="852">R3540+R3541</f>
        <v>0.65725412784347581</v>
      </c>
    </row>
    <row r="3549" spans="1:18">
      <c r="A3549"/>
    </row>
    <row r="3550" spans="1:18">
      <c r="A3550" s="64" t="s">
        <v>491</v>
      </c>
      <c r="M3550" s="66">
        <v>3.889696167929074</v>
      </c>
      <c r="N3550" s="66">
        <v>3.9816195418928713</v>
      </c>
      <c r="O3550" s="66">
        <v>3.8675938098794762</v>
      </c>
      <c r="P3550" s="66">
        <v>3.7402310435398487</v>
      </c>
      <c r="Q3550" s="66">
        <v>3.8323854163898354</v>
      </c>
      <c r="R3550" s="66">
        <v>3.765813159295003</v>
      </c>
    </row>
    <row r="3551" spans="1:18">
      <c r="A3551"/>
    </row>
    <row r="3552" spans="1:18">
      <c r="A3552" s="51" t="s">
        <v>394</v>
      </c>
      <c r="B3552" s="51" t="s">
        <v>395</v>
      </c>
    </row>
    <row r="3553" spans="1:18">
      <c r="A3553" s="51" t="s">
        <v>396</v>
      </c>
      <c r="B3553" s="51" t="s">
        <v>397</v>
      </c>
    </row>
    <row r="3554" spans="1:18">
      <c r="A3554" s="48"/>
      <c r="B3554" s="49"/>
      <c r="C3554" s="49"/>
      <c r="D3554" s="49"/>
      <c r="M3554" s="49"/>
      <c r="N3554" s="49"/>
      <c r="O3554" s="49"/>
      <c r="P3554" s="49"/>
      <c r="Q3554" s="49"/>
      <c r="R3554" s="49"/>
    </row>
    <row r="3555" spans="1:18">
      <c r="A3555" s="18" t="s">
        <v>375</v>
      </c>
      <c r="M3555" s="1"/>
      <c r="N3555" s="1"/>
      <c r="O3555" s="1"/>
      <c r="P3555" s="1"/>
      <c r="Q3555" s="1"/>
      <c r="R3555" s="1"/>
    </row>
    <row r="3557" spans="1:18">
      <c r="M3557" s="3" t="s">
        <v>9</v>
      </c>
      <c r="N3557" s="4" t="s">
        <v>15</v>
      </c>
      <c r="O3557" s="4" t="s">
        <v>588</v>
      </c>
      <c r="P3557" s="4" t="s">
        <v>589</v>
      </c>
      <c r="Q3557" s="4">
        <v>2024</v>
      </c>
    </row>
    <row r="3558" spans="1:18">
      <c r="A3558" s="15" t="s">
        <v>192</v>
      </c>
      <c r="M3558" s="5">
        <v>4.0668128950100219E-2</v>
      </c>
      <c r="N3558" s="6">
        <v>3.3500665984174172E-2</v>
      </c>
      <c r="O3558" s="6">
        <v>5.7557312437323628E-2</v>
      </c>
      <c r="P3558" s="6">
        <v>8.1159455677289008E-2</v>
      </c>
      <c r="Q3558" s="179">
        <v>4.4337526195686386E-2</v>
      </c>
    </row>
    <row r="3559" spans="1:18">
      <c r="A3559" s="16" t="s">
        <v>45</v>
      </c>
      <c r="M3559" s="7">
        <v>9.8824933714516575E-2</v>
      </c>
      <c r="N3559" s="8">
        <v>9.3750661031682836E-2</v>
      </c>
      <c r="O3559" s="8">
        <v>0.15600028278771536</v>
      </c>
      <c r="P3559" s="8">
        <v>0.16058612711299056</v>
      </c>
      <c r="Q3559" s="180">
        <v>0.15210333997911749</v>
      </c>
    </row>
    <row r="3560" spans="1:18">
      <c r="A3560" s="16" t="s">
        <v>12</v>
      </c>
      <c r="M3560" s="7">
        <v>0.47110144411792604</v>
      </c>
      <c r="N3560" s="8">
        <v>0.4133465108775175</v>
      </c>
      <c r="O3560" s="8">
        <v>0.44748616251087175</v>
      </c>
      <c r="P3560" s="8">
        <v>0.47276482618427329</v>
      </c>
      <c r="Q3560" s="180">
        <v>0.45954829855780893</v>
      </c>
    </row>
    <row r="3561" spans="1:18">
      <c r="A3561" s="16" t="s">
        <v>46</v>
      </c>
      <c r="M3561" s="7">
        <v>0.31013324120256186</v>
      </c>
      <c r="N3561" s="8">
        <v>0.35281464352638897</v>
      </c>
      <c r="O3561" s="8">
        <v>0.24238960992023201</v>
      </c>
      <c r="P3561" s="8">
        <v>0.20407314900022541</v>
      </c>
      <c r="Q3561" s="180">
        <v>0.23739285077287708</v>
      </c>
    </row>
    <row r="3562" spans="1:18">
      <c r="A3562" s="16" t="s">
        <v>193</v>
      </c>
      <c r="M3562" s="7">
        <v>7.9272252014895336E-2</v>
      </c>
      <c r="N3562" s="8">
        <v>0.10658751858023653</v>
      </c>
      <c r="O3562" s="8">
        <v>9.6566632343857151E-2</v>
      </c>
      <c r="P3562" s="8">
        <v>8.1416442025221705E-2</v>
      </c>
      <c r="Q3562" s="180">
        <v>0.10661798449450999</v>
      </c>
    </row>
    <row r="3563" spans="1:18">
      <c r="A3563" s="17" t="s">
        <v>293</v>
      </c>
      <c r="M3563" s="9">
        <v>1</v>
      </c>
      <c r="N3563" s="10">
        <v>1</v>
      </c>
      <c r="O3563" s="10">
        <v>1</v>
      </c>
      <c r="P3563" s="10">
        <v>1</v>
      </c>
      <c r="Q3563" s="181">
        <v>1</v>
      </c>
    </row>
    <row r="3564" spans="1:18">
      <c r="A3564" s="30" t="s">
        <v>295</v>
      </c>
      <c r="M3564" s="29">
        <v>500.00039894996291</v>
      </c>
      <c r="N3564" s="28">
        <v>499.99983211899439</v>
      </c>
      <c r="O3564" s="28">
        <v>499.99999999999989</v>
      </c>
      <c r="P3564" s="28">
        <v>499.99999999999989</v>
      </c>
      <c r="Q3564" s="28">
        <v>499.99972602251944</v>
      </c>
    </row>
    <row r="3565" spans="1:18">
      <c r="A3565" s="22" t="s">
        <v>294</v>
      </c>
      <c r="M3565" s="21">
        <v>640</v>
      </c>
      <c r="N3565" s="20">
        <v>607</v>
      </c>
      <c r="O3565" s="20">
        <v>812</v>
      </c>
      <c r="P3565" s="20">
        <v>816</v>
      </c>
      <c r="Q3565" s="27">
        <v>722</v>
      </c>
    </row>
    <row r="3566" spans="1:18">
      <c r="A3566"/>
    </row>
    <row r="3567" spans="1:18">
      <c r="A3567" s="61" t="s">
        <v>497</v>
      </c>
      <c r="M3567" s="62">
        <f t="shared" ref="M3567:O3567" si="853">M3558+M3559</f>
        <v>0.13949306266461681</v>
      </c>
      <c r="N3567" s="62">
        <f t="shared" si="853"/>
        <v>0.12725132701585701</v>
      </c>
      <c r="O3567" s="62">
        <f t="shared" si="853"/>
        <v>0.21355759522503898</v>
      </c>
      <c r="P3567" s="62">
        <f t="shared" ref="P3567:Q3567" si="854">P3558+P3559</f>
        <v>0.24174558279027958</v>
      </c>
      <c r="Q3567" s="62">
        <f t="shared" si="854"/>
        <v>0.19644086617480389</v>
      </c>
    </row>
    <row r="3568" spans="1:18">
      <c r="A3568" s="63" t="s">
        <v>489</v>
      </c>
      <c r="M3568" s="62">
        <f t="shared" ref="M3568:O3568" si="855">M3560</f>
        <v>0.47110144411792604</v>
      </c>
      <c r="N3568" s="62">
        <f t="shared" si="855"/>
        <v>0.4133465108775175</v>
      </c>
      <c r="O3568" s="62">
        <f t="shared" si="855"/>
        <v>0.44748616251087175</v>
      </c>
      <c r="P3568" s="62">
        <f t="shared" ref="P3568:Q3568" si="856">P3560</f>
        <v>0.47276482618427329</v>
      </c>
      <c r="Q3568" s="62">
        <f t="shared" si="856"/>
        <v>0.45954829855780893</v>
      </c>
    </row>
    <row r="3569" spans="1:18">
      <c r="A3569" s="60" t="s">
        <v>498</v>
      </c>
      <c r="M3569" s="62">
        <f t="shared" ref="M3569:O3569" si="857">M3561+M3562</f>
        <v>0.38940549321745721</v>
      </c>
      <c r="N3569" s="62">
        <f t="shared" si="857"/>
        <v>0.45940216210662549</v>
      </c>
      <c r="O3569" s="62">
        <f t="shared" si="857"/>
        <v>0.33895624226408916</v>
      </c>
      <c r="P3569" s="62">
        <f t="shared" ref="P3569:Q3569" si="858">P3561+P3562</f>
        <v>0.28548959102544713</v>
      </c>
      <c r="Q3569" s="62">
        <f t="shared" si="858"/>
        <v>0.34401083526738707</v>
      </c>
    </row>
    <row r="3570" spans="1:18">
      <c r="A3570"/>
    </row>
    <row r="3571" spans="1:18">
      <c r="A3571" s="64" t="s">
        <v>491</v>
      </c>
      <c r="M3571" s="66">
        <v>3.2885165536176375</v>
      </c>
      <c r="N3571" s="66">
        <v>3.4052376876868307</v>
      </c>
      <c r="O3571" s="66">
        <v>3.1644079669455842</v>
      </c>
      <c r="P3571" s="66">
        <v>3.0440009945830977</v>
      </c>
      <c r="Q3571" s="66">
        <v>3.2098504273914075</v>
      </c>
    </row>
    <row r="3572" spans="1:18">
      <c r="A3572"/>
    </row>
    <row r="3573" spans="1:18">
      <c r="A3573" s="51" t="s">
        <v>394</v>
      </c>
      <c r="B3573" s="51" t="s">
        <v>395</v>
      </c>
    </row>
    <row r="3574" spans="1:18">
      <c r="A3574" s="51" t="s">
        <v>396</v>
      </c>
      <c r="B3574" s="51" t="s">
        <v>397</v>
      </c>
    </row>
    <row r="3575" spans="1:18">
      <c r="A3575" s="48"/>
      <c r="B3575" s="49"/>
      <c r="C3575" s="49"/>
      <c r="D3575" s="49"/>
      <c r="E3575" s="49"/>
      <c r="F3575" s="49"/>
      <c r="G3575" s="49"/>
      <c r="H3575" s="49"/>
      <c r="I3575" s="49"/>
      <c r="J3575" s="49"/>
      <c r="K3575" s="49"/>
      <c r="L3575" s="49"/>
      <c r="M3575" s="49"/>
      <c r="N3575" s="49"/>
      <c r="O3575" s="49"/>
      <c r="P3575" s="49"/>
      <c r="Q3575" s="49"/>
      <c r="R3575" s="49"/>
    </row>
    <row r="3576" spans="1:18">
      <c r="A3576" s="202" t="s">
        <v>686</v>
      </c>
      <c r="M3576" s="1"/>
      <c r="N3576" s="1"/>
      <c r="O3576" s="1"/>
      <c r="P3576" s="1"/>
      <c r="Q3576" s="1"/>
      <c r="R3576" s="1"/>
    </row>
    <row r="3578" spans="1:18">
      <c r="M3578" s="3" t="s">
        <v>9</v>
      </c>
      <c r="N3578" s="4" t="s">
        <v>15</v>
      </c>
      <c r="O3578" s="4" t="s">
        <v>588</v>
      </c>
      <c r="P3578" s="4" t="s">
        <v>589</v>
      </c>
      <c r="Q3578" s="4">
        <v>2024</v>
      </c>
    </row>
    <row r="3579" spans="1:18">
      <c r="A3579" s="15" t="s">
        <v>192</v>
      </c>
      <c r="M3579" s="5">
        <v>8.3650165843367694E-3</v>
      </c>
      <c r="N3579" s="6">
        <v>7.6904635834078383E-3</v>
      </c>
      <c r="O3579" s="6">
        <v>5.1155760474897762E-3</v>
      </c>
      <c r="P3579" s="6">
        <v>1.2221115115257664E-2</v>
      </c>
      <c r="Q3579" s="179">
        <v>1.279776916452988E-2</v>
      </c>
    </row>
    <row r="3580" spans="1:18">
      <c r="A3580" s="16" t="s">
        <v>45</v>
      </c>
      <c r="M3580" s="7">
        <v>3.6627566941755792E-2</v>
      </c>
      <c r="N3580" s="8">
        <v>4.164004352820181E-2</v>
      </c>
      <c r="O3580" s="8">
        <v>4.1234014282733246E-2</v>
      </c>
      <c r="P3580" s="8">
        <v>3.5122152525386495E-2</v>
      </c>
      <c r="Q3580" s="180">
        <v>2.9685887384782162E-2</v>
      </c>
    </row>
    <row r="3581" spans="1:18">
      <c r="A3581" s="16" t="s">
        <v>12</v>
      </c>
      <c r="M3581" s="7">
        <v>0.29649730190354856</v>
      </c>
      <c r="N3581" s="8">
        <v>0.32379505885742171</v>
      </c>
      <c r="O3581" s="8">
        <v>0.2872350284600928</v>
      </c>
      <c r="P3581" s="8">
        <v>0.32626906954140028</v>
      </c>
      <c r="Q3581" s="180">
        <v>0.27311747914276779</v>
      </c>
    </row>
    <row r="3582" spans="1:18">
      <c r="A3582" s="16" t="s">
        <v>46</v>
      </c>
      <c r="M3582" s="7">
        <v>0.40157361698121108</v>
      </c>
      <c r="N3582" s="8">
        <v>0.40295853438489521</v>
      </c>
      <c r="O3582" s="8">
        <v>0.36155642646683012</v>
      </c>
      <c r="P3582" s="8">
        <v>0.32111628777297396</v>
      </c>
      <c r="Q3582" s="180">
        <v>0.37649896587142834</v>
      </c>
    </row>
    <row r="3583" spans="1:18">
      <c r="A3583" s="16" t="s">
        <v>193</v>
      </c>
      <c r="M3583" s="7">
        <v>0.25693649758914761</v>
      </c>
      <c r="N3583" s="8">
        <v>0.22391589964607345</v>
      </c>
      <c r="O3583" s="8">
        <v>0.30485895474285407</v>
      </c>
      <c r="P3583" s="8">
        <v>0.30527137504498164</v>
      </c>
      <c r="Q3583" s="180">
        <v>0.30789989843649201</v>
      </c>
    </row>
    <row r="3584" spans="1:18">
      <c r="A3584" s="17" t="s">
        <v>293</v>
      </c>
      <c r="M3584" s="9">
        <v>1</v>
      </c>
      <c r="N3584" s="10">
        <v>1</v>
      </c>
      <c r="O3584" s="10">
        <v>1</v>
      </c>
      <c r="P3584" s="10">
        <v>1</v>
      </c>
      <c r="Q3584" s="181">
        <v>1</v>
      </c>
    </row>
    <row r="3585" spans="1:18">
      <c r="A3585" s="30" t="s">
        <v>295</v>
      </c>
      <c r="M3585" s="29">
        <v>500.00039894996291</v>
      </c>
      <c r="N3585" s="28">
        <v>499.99983211899439</v>
      </c>
      <c r="O3585" s="28">
        <v>499.99999999999989</v>
      </c>
      <c r="P3585" s="28">
        <v>499.99999999999989</v>
      </c>
      <c r="Q3585" s="28">
        <v>499.99972602251944</v>
      </c>
    </row>
    <row r="3586" spans="1:18">
      <c r="A3586" s="22" t="s">
        <v>294</v>
      </c>
      <c r="M3586" s="21">
        <v>640</v>
      </c>
      <c r="N3586" s="20">
        <v>607</v>
      </c>
      <c r="O3586" s="20">
        <v>812</v>
      </c>
      <c r="P3586" s="20">
        <v>816</v>
      </c>
      <c r="Q3586" s="27">
        <v>722</v>
      </c>
    </row>
    <row r="3587" spans="1:18">
      <c r="A3587"/>
    </row>
    <row r="3588" spans="1:18">
      <c r="A3588" s="61" t="s">
        <v>497</v>
      </c>
      <c r="M3588" s="62">
        <f t="shared" ref="M3588:O3588" si="859">M3579+M3580</f>
        <v>4.4992583526092561E-2</v>
      </c>
      <c r="N3588" s="62">
        <f t="shared" si="859"/>
        <v>4.9330507111609648E-2</v>
      </c>
      <c r="O3588" s="62">
        <f t="shared" si="859"/>
        <v>4.6349590330223026E-2</v>
      </c>
      <c r="P3588" s="62">
        <f t="shared" ref="P3588" si="860">P3579+P3580</f>
        <v>4.7343267640644157E-2</v>
      </c>
      <c r="Q3588" s="62">
        <f t="shared" ref="Q3588" si="861">Q3579+Q3580</f>
        <v>4.2483656549312042E-2</v>
      </c>
    </row>
    <row r="3589" spans="1:18">
      <c r="A3589" s="63" t="s">
        <v>489</v>
      </c>
      <c r="M3589" s="62">
        <f t="shared" ref="M3589:O3589" si="862">M3581</f>
        <v>0.29649730190354856</v>
      </c>
      <c r="N3589" s="62">
        <f t="shared" si="862"/>
        <v>0.32379505885742171</v>
      </c>
      <c r="O3589" s="62">
        <f t="shared" si="862"/>
        <v>0.2872350284600928</v>
      </c>
      <c r="P3589" s="62">
        <f t="shared" ref="P3589" si="863">P3581</f>
        <v>0.32626906954140028</v>
      </c>
      <c r="Q3589" s="62">
        <f t="shared" ref="Q3589" si="864">Q3581</f>
        <v>0.27311747914276779</v>
      </c>
    </row>
    <row r="3590" spans="1:18">
      <c r="A3590" s="60" t="s">
        <v>498</v>
      </c>
      <c r="M3590" s="62">
        <f t="shared" ref="M3590:O3590" si="865">M3582+M3583</f>
        <v>0.65851011457035868</v>
      </c>
      <c r="N3590" s="62">
        <f t="shared" si="865"/>
        <v>0.62687443403096865</v>
      </c>
      <c r="O3590" s="62">
        <f t="shared" si="865"/>
        <v>0.66641538120968424</v>
      </c>
      <c r="P3590" s="62">
        <f t="shared" ref="P3590" si="866">P3582+P3583</f>
        <v>0.62638766281795566</v>
      </c>
      <c r="Q3590" s="62">
        <f t="shared" ref="Q3590" si="867">Q3582+Q3583</f>
        <v>0.68439886430792041</v>
      </c>
    </row>
    <row r="3591" spans="1:18">
      <c r="A3591"/>
    </row>
    <row r="3592" spans="1:18">
      <c r="A3592" s="64" t="s">
        <v>491</v>
      </c>
      <c r="M3592" s="66">
        <v>3.8620890120490747</v>
      </c>
      <c r="N3592" s="66">
        <v>3.7937693629820268</v>
      </c>
      <c r="O3592" s="66">
        <v>3.9198091695748252</v>
      </c>
      <c r="P3592" s="66">
        <v>3.8720946551070394</v>
      </c>
      <c r="Q3592" s="66">
        <v>3.9370173370305674</v>
      </c>
    </row>
    <row r="3593" spans="1:18">
      <c r="A3593"/>
    </row>
    <row r="3594" spans="1:18">
      <c r="A3594" s="51" t="s">
        <v>394</v>
      </c>
      <c r="B3594" s="51" t="s">
        <v>395</v>
      </c>
    </row>
    <row r="3595" spans="1:18">
      <c r="A3595" s="51" t="s">
        <v>396</v>
      </c>
      <c r="B3595" s="51"/>
    </row>
    <row r="3596" spans="1:18">
      <c r="A3596" s="48"/>
      <c r="B3596" s="49"/>
      <c r="C3596" s="49"/>
      <c r="D3596" s="49"/>
      <c r="M3596" s="49"/>
      <c r="N3596" s="49"/>
      <c r="O3596" s="49"/>
      <c r="P3596" s="49"/>
    </row>
    <row r="3597" spans="1:18">
      <c r="A3597" s="202" t="s">
        <v>661</v>
      </c>
      <c r="M3597" s="1"/>
      <c r="N3597" s="1"/>
      <c r="O3597" s="1"/>
      <c r="P3597" s="1"/>
      <c r="Q3597" s="1"/>
      <c r="R3597" s="1"/>
    </row>
    <row r="3599" spans="1:18">
      <c r="R3599" s="4">
        <v>2025</v>
      </c>
    </row>
    <row r="3600" spans="1:18">
      <c r="A3600" s="15" t="s">
        <v>192</v>
      </c>
      <c r="R3600" s="179">
        <v>4.2641019671762155E-2</v>
      </c>
    </row>
    <row r="3601" spans="1:18">
      <c r="A3601" s="16" t="s">
        <v>45</v>
      </c>
      <c r="R3601" s="180">
        <v>0.12383406080579111</v>
      </c>
    </row>
    <row r="3602" spans="1:18">
      <c r="A3602" s="16" t="s">
        <v>12</v>
      </c>
      <c r="R3602" s="180">
        <v>0.44293876309966701</v>
      </c>
    </row>
    <row r="3603" spans="1:18">
      <c r="A3603" s="16" t="s">
        <v>46</v>
      </c>
      <c r="R3603" s="180">
        <v>0.30165076975261529</v>
      </c>
    </row>
    <row r="3604" spans="1:18">
      <c r="A3604" s="16" t="s">
        <v>193</v>
      </c>
      <c r="R3604" s="180">
        <v>8.8935386670164401E-2</v>
      </c>
    </row>
    <row r="3605" spans="1:18">
      <c r="A3605" s="17" t="s">
        <v>293</v>
      </c>
      <c r="R3605" s="181">
        <v>1</v>
      </c>
    </row>
    <row r="3606" spans="1:18">
      <c r="A3606" s="30" t="s">
        <v>295</v>
      </c>
      <c r="R3606" s="28">
        <v>500.000054064403</v>
      </c>
    </row>
    <row r="3607" spans="1:18">
      <c r="A3607" s="22" t="s">
        <v>294</v>
      </c>
      <c r="R3607" s="27">
        <v>914</v>
      </c>
    </row>
    <row r="3608" spans="1:18">
      <c r="A3608"/>
    </row>
    <row r="3609" spans="1:18">
      <c r="A3609" s="61" t="s">
        <v>497</v>
      </c>
      <c r="R3609" s="62">
        <f t="shared" ref="R3609" si="868">R3600+R3601</f>
        <v>0.16647508047755327</v>
      </c>
    </row>
    <row r="3610" spans="1:18">
      <c r="A3610" s="63" t="s">
        <v>489</v>
      </c>
      <c r="R3610" s="62">
        <f t="shared" ref="R3610" si="869">R3602</f>
        <v>0.44293876309966701</v>
      </c>
    </row>
    <row r="3611" spans="1:18">
      <c r="A3611" s="60" t="s">
        <v>498</v>
      </c>
      <c r="R3611" s="62">
        <f t="shared" ref="R3611" si="870">R3603+R3604</f>
        <v>0.39058615642277972</v>
      </c>
    </row>
    <row r="3612" spans="1:18">
      <c r="A3612"/>
    </row>
    <row r="3613" spans="1:18">
      <c r="A3613" s="64" t="s">
        <v>491</v>
      </c>
      <c r="R3613" s="66">
        <v>3.2704054429436313</v>
      </c>
    </row>
    <row r="3614" spans="1:18">
      <c r="A3614"/>
    </row>
    <row r="3615" spans="1:18">
      <c r="A3615" s="51" t="s">
        <v>394</v>
      </c>
      <c r="B3615" s="51" t="s">
        <v>395</v>
      </c>
    </row>
    <row r="3616" spans="1:18">
      <c r="A3616" s="51" t="s">
        <v>396</v>
      </c>
      <c r="B3616" s="51"/>
    </row>
    <row r="3617" spans="1:17">
      <c r="A3617" s="48"/>
      <c r="B3617" s="49"/>
      <c r="C3617" s="49"/>
      <c r="D3617" s="49"/>
      <c r="M3617" s="49"/>
      <c r="N3617" s="49"/>
      <c r="O3617" s="49"/>
      <c r="P3617" s="49"/>
    </row>
    <row r="3618" spans="1:17">
      <c r="A3618" s="18" t="s">
        <v>376</v>
      </c>
      <c r="M3618" s="1"/>
      <c r="N3618" s="1"/>
      <c r="O3618" s="1"/>
      <c r="P3618" s="1"/>
    </row>
    <row r="3619" spans="1:17">
      <c r="A3619" s="18"/>
    </row>
    <row r="3620" spans="1:17">
      <c r="A3620" s="18"/>
      <c r="M3620" s="3" t="s">
        <v>9</v>
      </c>
      <c r="N3620" s="4" t="s">
        <v>15</v>
      </c>
      <c r="O3620" s="4" t="s">
        <v>588</v>
      </c>
      <c r="P3620" s="4" t="s">
        <v>589</v>
      </c>
      <c r="Q3620" s="4">
        <v>2024</v>
      </c>
    </row>
    <row r="3621" spans="1:17">
      <c r="A3621" s="15" t="s">
        <v>192</v>
      </c>
      <c r="M3621" s="5">
        <v>1.6645615423712481E-2</v>
      </c>
      <c r="N3621" s="6">
        <v>1.0777796319308435E-2</v>
      </c>
      <c r="O3621" s="6">
        <v>1.0591718642340575E-2</v>
      </c>
      <c r="P3621" s="6">
        <v>1.6089569533361877E-2</v>
      </c>
      <c r="Q3621" s="179">
        <v>9.8342901088869367E-3</v>
      </c>
    </row>
    <row r="3622" spans="1:17">
      <c r="A3622" s="16" t="s">
        <v>45</v>
      </c>
      <c r="M3622" s="7">
        <v>2.9065396623768999E-2</v>
      </c>
      <c r="N3622" s="8">
        <v>6.7020302528389489E-2</v>
      </c>
      <c r="O3622" s="8">
        <v>4.1346714222866753E-2</v>
      </c>
      <c r="P3622" s="8">
        <v>3.8544930243195413E-2</v>
      </c>
      <c r="Q3622" s="180">
        <v>3.5375443878010934E-2</v>
      </c>
    </row>
    <row r="3623" spans="1:17">
      <c r="A3623" s="16" t="s">
        <v>12</v>
      </c>
      <c r="M3623" s="7">
        <v>0.30963232002783075</v>
      </c>
      <c r="N3623" s="8">
        <v>0.35907341741040794</v>
      </c>
      <c r="O3623" s="8">
        <v>0.30068795804192228</v>
      </c>
      <c r="P3623" s="8">
        <v>0.30097017785848657</v>
      </c>
      <c r="Q3623" s="180">
        <v>0.2898517589226981</v>
      </c>
    </row>
    <row r="3624" spans="1:17">
      <c r="A3624" s="16" t="s">
        <v>46</v>
      </c>
      <c r="M3624" s="7">
        <v>0.44392451553549755</v>
      </c>
      <c r="N3624" s="8">
        <v>0.39798170029268365</v>
      </c>
      <c r="O3624" s="8">
        <v>0.4031628511692894</v>
      </c>
      <c r="P3624" s="8">
        <v>0.38772507005779017</v>
      </c>
      <c r="Q3624" s="180">
        <v>0.41378170503403761</v>
      </c>
    </row>
    <row r="3625" spans="1:17">
      <c r="A3625" s="16" t="s">
        <v>193</v>
      </c>
      <c r="M3625" s="7">
        <v>0.20073215238919012</v>
      </c>
      <c r="N3625" s="8">
        <v>0.16514678344921052</v>
      </c>
      <c r="O3625" s="8">
        <v>0.24421075792358102</v>
      </c>
      <c r="P3625" s="8">
        <v>0.25667025230716589</v>
      </c>
      <c r="Q3625" s="180">
        <v>0.25115680205636648</v>
      </c>
    </row>
    <row r="3626" spans="1:17">
      <c r="A3626" s="17" t="s">
        <v>293</v>
      </c>
      <c r="M3626" s="9">
        <v>1</v>
      </c>
      <c r="N3626" s="10">
        <v>1</v>
      </c>
      <c r="O3626" s="10">
        <v>1</v>
      </c>
      <c r="P3626" s="10">
        <v>1</v>
      </c>
      <c r="Q3626" s="181">
        <v>1</v>
      </c>
    </row>
    <row r="3627" spans="1:17">
      <c r="A3627" s="30" t="s">
        <v>295</v>
      </c>
      <c r="M3627" s="29">
        <v>500.00039894996291</v>
      </c>
      <c r="N3627" s="28">
        <v>499.99983211899439</v>
      </c>
      <c r="O3627" s="28">
        <v>499.99999999999989</v>
      </c>
      <c r="P3627" s="28">
        <v>499.99999999999989</v>
      </c>
      <c r="Q3627" s="28">
        <v>499.99972602251944</v>
      </c>
    </row>
    <row r="3628" spans="1:17">
      <c r="A3628" s="22" t="s">
        <v>294</v>
      </c>
      <c r="M3628" s="21">
        <v>640</v>
      </c>
      <c r="N3628" s="20">
        <v>607</v>
      </c>
      <c r="O3628" s="20">
        <v>812</v>
      </c>
      <c r="P3628" s="20">
        <v>816</v>
      </c>
      <c r="Q3628" s="27">
        <v>722</v>
      </c>
    </row>
    <row r="3629" spans="1:17">
      <c r="A3629"/>
    </row>
    <row r="3630" spans="1:17">
      <c r="A3630" s="61" t="s">
        <v>497</v>
      </c>
      <c r="M3630" s="62">
        <f t="shared" ref="M3630:O3630" si="871">M3621+M3622</f>
        <v>4.5711012047481479E-2</v>
      </c>
      <c r="N3630" s="62">
        <f t="shared" si="871"/>
        <v>7.7798098847697922E-2</v>
      </c>
      <c r="O3630" s="62">
        <f t="shared" si="871"/>
        <v>5.1938432865207329E-2</v>
      </c>
      <c r="P3630" s="62">
        <f t="shared" ref="P3630" si="872">P3621+P3622</f>
        <v>5.4634499776557294E-2</v>
      </c>
      <c r="Q3630" s="62">
        <f>Q3621+Q3622</f>
        <v>4.5209733986897871E-2</v>
      </c>
    </row>
    <row r="3631" spans="1:17">
      <c r="A3631" s="63" t="s">
        <v>489</v>
      </c>
      <c r="M3631" s="62">
        <f t="shared" ref="M3631:O3631" si="873">M3623</f>
        <v>0.30963232002783075</v>
      </c>
      <c r="N3631" s="62">
        <f t="shared" si="873"/>
        <v>0.35907341741040794</v>
      </c>
      <c r="O3631" s="62">
        <f t="shared" si="873"/>
        <v>0.30068795804192228</v>
      </c>
      <c r="P3631" s="62">
        <f t="shared" ref="P3631" si="874">P3623</f>
        <v>0.30097017785848657</v>
      </c>
      <c r="Q3631" s="62">
        <f>Q3623</f>
        <v>0.2898517589226981</v>
      </c>
    </row>
    <row r="3632" spans="1:17">
      <c r="A3632" s="60" t="s">
        <v>498</v>
      </c>
      <c r="M3632" s="62">
        <f t="shared" ref="M3632:O3632" si="875">M3624+M3625</f>
        <v>0.64465666792468768</v>
      </c>
      <c r="N3632" s="62">
        <f t="shared" si="875"/>
        <v>0.56312848374189417</v>
      </c>
      <c r="O3632" s="62">
        <f t="shared" si="875"/>
        <v>0.64737360909287045</v>
      </c>
      <c r="P3632" s="62">
        <f t="shared" ref="P3632" si="876">P3624+P3625</f>
        <v>0.64439532236495611</v>
      </c>
      <c r="Q3632" s="62">
        <f>Q3624+Q3625</f>
        <v>0.66493850709040414</v>
      </c>
    </row>
    <row r="3633" spans="1:18">
      <c r="A3633"/>
    </row>
    <row r="3634" spans="1:18">
      <c r="A3634" s="64" t="s">
        <v>491</v>
      </c>
      <c r="M3634" s="66">
        <v>3.7830321928426844</v>
      </c>
      <c r="N3634" s="66">
        <v>3.639699372024098</v>
      </c>
      <c r="O3634" s="66">
        <v>3.8290542155089025</v>
      </c>
      <c r="P3634" s="66">
        <v>3.8303415053622021</v>
      </c>
      <c r="Q3634" s="66">
        <v>3.8610512850509879</v>
      </c>
    </row>
    <row r="3635" spans="1:18">
      <c r="A3635"/>
    </row>
    <row r="3636" spans="1:18">
      <c r="A3636" s="51" t="s">
        <v>394</v>
      </c>
      <c r="B3636" s="51" t="s">
        <v>395</v>
      </c>
    </row>
    <row r="3637" spans="1:18">
      <c r="A3637" s="51" t="s">
        <v>396</v>
      </c>
      <c r="B3637" s="51" t="s">
        <v>397</v>
      </c>
    </row>
    <row r="3638" spans="1:18">
      <c r="A3638" s="48"/>
      <c r="B3638" s="49"/>
      <c r="C3638" s="49"/>
      <c r="D3638" s="49"/>
      <c r="M3638" s="49"/>
      <c r="N3638" s="49"/>
      <c r="O3638" s="49"/>
      <c r="P3638" s="49"/>
      <c r="Q3638" s="49"/>
      <c r="R3638" s="49"/>
    </row>
    <row r="3639" spans="1:18">
      <c r="A3639" s="18" t="s">
        <v>377</v>
      </c>
      <c r="M3639" s="1"/>
      <c r="N3639" s="1"/>
      <c r="O3639" s="1"/>
      <c r="P3639" s="1"/>
      <c r="Q3639" s="1"/>
      <c r="R3639" s="1"/>
    </row>
    <row r="3641" spans="1:18">
      <c r="M3641" s="3" t="s">
        <v>9</v>
      </c>
      <c r="N3641" s="4" t="s">
        <v>15</v>
      </c>
      <c r="O3641" s="4" t="s">
        <v>588</v>
      </c>
      <c r="P3641" s="4" t="s">
        <v>589</v>
      </c>
      <c r="Q3641" s="4">
        <v>2024</v>
      </c>
    </row>
    <row r="3642" spans="1:18">
      <c r="A3642" s="15" t="s">
        <v>192</v>
      </c>
      <c r="M3642" s="5">
        <v>3.2923718434106748E-2</v>
      </c>
      <c r="N3642" s="6">
        <v>1.8919692079270745E-2</v>
      </c>
      <c r="O3642" s="6">
        <v>2.5640640550806001E-2</v>
      </c>
      <c r="P3642" s="6">
        <v>3.1437069833441196E-2</v>
      </c>
      <c r="Q3642" s="179">
        <v>2.7283377530491669E-2</v>
      </c>
    </row>
    <row r="3643" spans="1:18">
      <c r="A3643" s="16" t="s">
        <v>45</v>
      </c>
      <c r="M3643" s="7">
        <v>8.3136478279984646E-2</v>
      </c>
      <c r="N3643" s="8">
        <v>0.11836672543623043</v>
      </c>
      <c r="O3643" s="8">
        <v>0.12139761601164559</v>
      </c>
      <c r="P3643" s="8">
        <v>0.1185217168573737</v>
      </c>
      <c r="Q3643" s="180">
        <v>0.13530960705306097</v>
      </c>
    </row>
    <row r="3644" spans="1:18">
      <c r="A3644" s="16" t="s">
        <v>12</v>
      </c>
      <c r="M3644" s="7">
        <v>0.43653309566573079</v>
      </c>
      <c r="N3644" s="8">
        <v>0.41633882293215024</v>
      </c>
      <c r="O3644" s="8">
        <v>0.50093951212281385</v>
      </c>
      <c r="P3644" s="8">
        <v>0.51336286701996003</v>
      </c>
      <c r="Q3644" s="180">
        <v>0.47818521600259523</v>
      </c>
    </row>
    <row r="3645" spans="1:18">
      <c r="A3645" s="16" t="s">
        <v>46</v>
      </c>
      <c r="M3645" s="7">
        <v>0.34949457069427603</v>
      </c>
      <c r="N3645" s="8">
        <v>0.34229370523241637</v>
      </c>
      <c r="O3645" s="8">
        <v>0.24759383185779435</v>
      </c>
      <c r="P3645" s="8">
        <v>0.21924779394868485</v>
      </c>
      <c r="Q3645" s="180">
        <v>0.24256650738520399</v>
      </c>
    </row>
    <row r="3646" spans="1:18">
      <c r="A3646" s="16" t="s">
        <v>193</v>
      </c>
      <c r="M3646" s="7">
        <v>9.7912136925901685E-2</v>
      </c>
      <c r="N3646" s="8">
        <v>0.10408105431993218</v>
      </c>
      <c r="O3646" s="8">
        <v>0.10442839945694013</v>
      </c>
      <c r="P3646" s="8">
        <v>0.11743055234054019</v>
      </c>
      <c r="Q3646" s="180">
        <v>0.11665529202864823</v>
      </c>
    </row>
    <row r="3647" spans="1:18">
      <c r="A3647" s="17" t="s">
        <v>293</v>
      </c>
      <c r="M3647" s="9">
        <v>1</v>
      </c>
      <c r="N3647" s="10">
        <v>1</v>
      </c>
      <c r="O3647" s="10">
        <v>1</v>
      </c>
      <c r="P3647" s="10">
        <v>1</v>
      </c>
      <c r="Q3647" s="181">
        <v>1</v>
      </c>
    </row>
    <row r="3648" spans="1:18">
      <c r="A3648" s="30" t="s">
        <v>295</v>
      </c>
      <c r="M3648" s="29">
        <v>500.00039894996291</v>
      </c>
      <c r="N3648" s="28">
        <v>499.99983211899439</v>
      </c>
      <c r="O3648" s="28">
        <v>499.99999999999989</v>
      </c>
      <c r="P3648" s="28">
        <v>499.99999999999989</v>
      </c>
      <c r="Q3648" s="28">
        <v>499.99972602251944</v>
      </c>
    </row>
    <row r="3649" spans="1:18">
      <c r="A3649" s="22" t="s">
        <v>294</v>
      </c>
      <c r="M3649" s="21">
        <v>640</v>
      </c>
      <c r="N3649" s="20">
        <v>607</v>
      </c>
      <c r="O3649" s="20">
        <v>812</v>
      </c>
      <c r="P3649" s="20">
        <v>816</v>
      </c>
      <c r="Q3649" s="27">
        <v>722</v>
      </c>
    </row>
    <row r="3650" spans="1:18">
      <c r="A3650"/>
    </row>
    <row r="3651" spans="1:18">
      <c r="A3651" s="61" t="s">
        <v>497</v>
      </c>
      <c r="M3651" s="62">
        <f t="shared" ref="M3651:O3651" si="877">M3642+M3643</f>
        <v>0.1160601967140914</v>
      </c>
      <c r="N3651" s="62">
        <f t="shared" si="877"/>
        <v>0.13728641751550119</v>
      </c>
      <c r="O3651" s="62">
        <f t="shared" si="877"/>
        <v>0.14703825656245159</v>
      </c>
      <c r="P3651" s="62">
        <f t="shared" ref="P3651" si="878">P3642+P3643</f>
        <v>0.14995878669081489</v>
      </c>
      <c r="Q3651" s="62">
        <f>Q3642+Q3643</f>
        <v>0.16259298458355265</v>
      </c>
    </row>
    <row r="3652" spans="1:18">
      <c r="A3652" s="63" t="s">
        <v>489</v>
      </c>
      <c r="M3652" s="62">
        <f t="shared" ref="M3652:O3652" si="879">M3644</f>
        <v>0.43653309566573079</v>
      </c>
      <c r="N3652" s="62">
        <f t="shared" si="879"/>
        <v>0.41633882293215024</v>
      </c>
      <c r="O3652" s="62">
        <f t="shared" si="879"/>
        <v>0.50093951212281385</v>
      </c>
      <c r="P3652" s="62">
        <f t="shared" ref="P3652" si="880">P3644</f>
        <v>0.51336286701996003</v>
      </c>
      <c r="Q3652" s="62">
        <f>Q3644</f>
        <v>0.47818521600259523</v>
      </c>
    </row>
    <row r="3653" spans="1:18">
      <c r="A3653" s="60" t="s">
        <v>498</v>
      </c>
      <c r="M3653" s="62">
        <f t="shared" ref="M3653:O3653" si="881">M3645+M3646</f>
        <v>0.4474067076201777</v>
      </c>
      <c r="N3653" s="62">
        <f t="shared" si="881"/>
        <v>0.44637475955234857</v>
      </c>
      <c r="O3653" s="62">
        <f t="shared" si="881"/>
        <v>0.35202223131473448</v>
      </c>
      <c r="P3653" s="62">
        <f t="shared" ref="P3653" si="882">P3645+P3646</f>
        <v>0.33667834628922505</v>
      </c>
      <c r="Q3653" s="62">
        <f>Q3645+Q3646</f>
        <v>0.35922179941385224</v>
      </c>
    </row>
    <row r="3654" spans="1:18">
      <c r="A3654"/>
    </row>
    <row r="3655" spans="1:18">
      <c r="A3655" s="64" t="s">
        <v>491</v>
      </c>
      <c r="M3655" s="66">
        <v>3.3963349293978817</v>
      </c>
      <c r="N3655" s="66">
        <v>3.3942497042775086</v>
      </c>
      <c r="O3655" s="66">
        <v>3.2837717336584169</v>
      </c>
      <c r="P3655" s="66">
        <v>3.2727130421055093</v>
      </c>
      <c r="Q3655" s="66">
        <v>3.2860007293284599</v>
      </c>
    </row>
    <row r="3656" spans="1:18">
      <c r="A3656"/>
    </row>
    <row r="3657" spans="1:18">
      <c r="A3657" s="51" t="s">
        <v>394</v>
      </c>
      <c r="B3657" s="51" t="s">
        <v>395</v>
      </c>
    </row>
    <row r="3658" spans="1:18">
      <c r="A3658" s="51" t="s">
        <v>396</v>
      </c>
      <c r="B3658" s="51" t="s">
        <v>397</v>
      </c>
    </row>
    <row r="3659" spans="1:18">
      <c r="A3659" s="48"/>
      <c r="B3659" s="49"/>
      <c r="C3659" s="49"/>
      <c r="D3659" s="49"/>
      <c r="M3659" s="49"/>
      <c r="N3659" s="49"/>
      <c r="O3659" s="49"/>
      <c r="P3659" s="49"/>
      <c r="Q3659" s="49"/>
      <c r="R3659" s="49"/>
    </row>
    <row r="3660" spans="1:18">
      <c r="A3660" s="18" t="s">
        <v>378</v>
      </c>
      <c r="M3660" s="1"/>
      <c r="N3660" s="1"/>
      <c r="O3660" s="1"/>
      <c r="P3660" s="1"/>
      <c r="Q3660" s="1"/>
      <c r="R3660" s="1"/>
    </row>
    <row r="3661" spans="1:18">
      <c r="A3661" s="18"/>
    </row>
    <row r="3662" spans="1:18">
      <c r="M3662" s="3" t="s">
        <v>9</v>
      </c>
      <c r="N3662" s="4" t="s">
        <v>15</v>
      </c>
      <c r="O3662" s="4" t="s">
        <v>588</v>
      </c>
      <c r="P3662" s="4" t="s">
        <v>589</v>
      </c>
      <c r="Q3662" s="4">
        <v>2024</v>
      </c>
      <c r="R3662" s="4">
        <v>2025</v>
      </c>
    </row>
    <row r="3663" spans="1:18">
      <c r="A3663" s="15" t="s">
        <v>192</v>
      </c>
      <c r="M3663" s="5">
        <v>4.4670072632772485E-2</v>
      </c>
      <c r="N3663" s="6">
        <v>3.7665795140111827E-2</v>
      </c>
      <c r="O3663" s="6">
        <v>4.8002482084921999E-2</v>
      </c>
      <c r="P3663" s="6">
        <v>6.2008533252232351E-2</v>
      </c>
      <c r="Q3663" s="179">
        <v>5.8435319223667938E-2</v>
      </c>
      <c r="R3663" s="179">
        <v>5.6231294395652581E-2</v>
      </c>
    </row>
    <row r="3664" spans="1:18">
      <c r="A3664" s="16" t="s">
        <v>45</v>
      </c>
      <c r="M3664" s="7">
        <v>0.1379547128320559</v>
      </c>
      <c r="N3664" s="8">
        <v>0.14011152003207195</v>
      </c>
      <c r="O3664" s="8">
        <v>0.18781487758869486</v>
      </c>
      <c r="P3664" s="8">
        <v>0.17458970727369283</v>
      </c>
      <c r="Q3664" s="180">
        <v>0.14027462969868207</v>
      </c>
      <c r="R3664" s="180">
        <v>0.17490544948542064</v>
      </c>
    </row>
    <row r="3665" spans="1:18">
      <c r="A3665" s="16" t="s">
        <v>12</v>
      </c>
      <c r="M3665" s="7">
        <v>0.48354021532110186</v>
      </c>
      <c r="N3665" s="8">
        <v>0.50785800888359378</v>
      </c>
      <c r="O3665" s="8">
        <v>0.55804260594984889</v>
      </c>
      <c r="P3665" s="8">
        <v>0.57582686807981753</v>
      </c>
      <c r="Q3665" s="180">
        <v>0.58461388195344977</v>
      </c>
      <c r="R3665" s="180">
        <v>0.52574086871316228</v>
      </c>
    </row>
    <row r="3666" spans="1:18">
      <c r="A3666" s="16" t="s">
        <v>46</v>
      </c>
      <c r="M3666" s="7">
        <v>0.25674069310319819</v>
      </c>
      <c r="N3666" s="8">
        <v>0.22789468082284617</v>
      </c>
      <c r="O3666" s="8">
        <v>0.1588315787918492</v>
      </c>
      <c r="P3666" s="8">
        <v>0.14940371551973924</v>
      </c>
      <c r="Q3666" s="180">
        <v>0.17020997371732569</v>
      </c>
      <c r="R3666" s="180">
        <v>0.20406713456876266</v>
      </c>
    </row>
    <row r="3667" spans="1:18">
      <c r="A3667" s="16" t="s">
        <v>193</v>
      </c>
      <c r="M3667" s="7">
        <v>7.7094306110871383E-2</v>
      </c>
      <c r="N3667" s="8">
        <v>8.6469995121376306E-2</v>
      </c>
      <c r="O3667" s="8">
        <v>4.7308455584684959E-2</v>
      </c>
      <c r="P3667" s="8">
        <v>3.817117587451814E-2</v>
      </c>
      <c r="Q3667" s="180">
        <v>4.6466195406874571E-2</v>
      </c>
      <c r="R3667" s="180">
        <v>3.905525283700205E-2</v>
      </c>
    </row>
    <row r="3668" spans="1:18">
      <c r="A3668" s="17" t="s">
        <v>293</v>
      </c>
      <c r="M3668" s="9">
        <v>1</v>
      </c>
      <c r="N3668" s="10">
        <v>1</v>
      </c>
      <c r="O3668" s="10">
        <v>1</v>
      </c>
      <c r="P3668" s="10">
        <v>1</v>
      </c>
      <c r="Q3668" s="181">
        <v>1</v>
      </c>
      <c r="R3668" s="181">
        <v>1</v>
      </c>
    </row>
    <row r="3669" spans="1:18">
      <c r="A3669" s="30" t="s">
        <v>295</v>
      </c>
      <c r="M3669" s="29">
        <v>500.00039894996291</v>
      </c>
      <c r="N3669" s="28">
        <v>499.99983211899439</v>
      </c>
      <c r="O3669" s="28">
        <v>499.99999999999989</v>
      </c>
      <c r="P3669" s="28">
        <v>499.99999999999989</v>
      </c>
      <c r="Q3669" s="28">
        <v>499.99972602251944</v>
      </c>
      <c r="R3669" s="28">
        <v>500.000054064403</v>
      </c>
    </row>
    <row r="3670" spans="1:18">
      <c r="A3670" s="22" t="s">
        <v>294</v>
      </c>
      <c r="M3670" s="21">
        <v>640</v>
      </c>
      <c r="N3670" s="20">
        <v>607</v>
      </c>
      <c r="O3670" s="20">
        <v>812</v>
      </c>
      <c r="P3670" s="20">
        <v>816</v>
      </c>
      <c r="Q3670" s="27">
        <v>722</v>
      </c>
      <c r="R3670" s="27">
        <v>914</v>
      </c>
    </row>
    <row r="3671" spans="1:18">
      <c r="A3671"/>
    </row>
    <row r="3672" spans="1:18">
      <c r="A3672" s="61" t="s">
        <v>497</v>
      </c>
      <c r="M3672" s="62">
        <f t="shared" ref="M3672:O3672" si="883">M3663+M3664</f>
        <v>0.18262478546482838</v>
      </c>
      <c r="N3672" s="62">
        <f t="shared" si="883"/>
        <v>0.17777731517218376</v>
      </c>
      <c r="O3672" s="62">
        <f t="shared" si="883"/>
        <v>0.23581735967361686</v>
      </c>
      <c r="P3672" s="62">
        <f t="shared" ref="P3672" si="884">P3663+P3664</f>
        <v>0.23659824052592518</v>
      </c>
      <c r="Q3672" s="62">
        <f>Q3663+Q3664</f>
        <v>0.19870994892235</v>
      </c>
      <c r="R3672" s="62">
        <f>R3663+R3664</f>
        <v>0.23113674388107322</v>
      </c>
    </row>
    <row r="3673" spans="1:18">
      <c r="A3673" s="63" t="s">
        <v>489</v>
      </c>
      <c r="M3673" s="62">
        <f t="shared" ref="M3673:O3673" si="885">M3665</f>
        <v>0.48354021532110186</v>
      </c>
      <c r="N3673" s="62">
        <f t="shared" si="885"/>
        <v>0.50785800888359378</v>
      </c>
      <c r="O3673" s="62">
        <f t="shared" si="885"/>
        <v>0.55804260594984889</v>
      </c>
      <c r="P3673" s="62">
        <f t="shared" ref="P3673" si="886">P3665</f>
        <v>0.57582686807981753</v>
      </c>
      <c r="Q3673" s="62">
        <f>Q3665</f>
        <v>0.58461388195344977</v>
      </c>
      <c r="R3673" s="62">
        <f>R3665</f>
        <v>0.52574086871316228</v>
      </c>
    </row>
    <row r="3674" spans="1:18">
      <c r="A3674" s="60" t="s">
        <v>498</v>
      </c>
      <c r="M3674" s="62">
        <f t="shared" ref="M3674:O3674" si="887">M3666+M3667</f>
        <v>0.33383499921406956</v>
      </c>
      <c r="N3674" s="62">
        <f t="shared" si="887"/>
        <v>0.31436467594422246</v>
      </c>
      <c r="O3674" s="62">
        <f t="shared" si="887"/>
        <v>0.20614003437653416</v>
      </c>
      <c r="P3674" s="62">
        <f t="shared" ref="P3674" si="888">P3666+P3667</f>
        <v>0.18757489139425737</v>
      </c>
      <c r="Q3674" s="62">
        <f>Q3666+Q3667</f>
        <v>0.21667616912420026</v>
      </c>
      <c r="R3674" s="62">
        <f>R3666+R3667</f>
        <v>0.24312238740576469</v>
      </c>
    </row>
    <row r="3675" spans="1:18">
      <c r="A3675"/>
    </row>
    <row r="3676" spans="1:18">
      <c r="A3676" s="64" t="s">
        <v>491</v>
      </c>
      <c r="M3676" s="66">
        <v>3.1836344472273379</v>
      </c>
      <c r="N3676" s="66">
        <v>3.1853915607533008</v>
      </c>
      <c r="O3676" s="66">
        <v>2.9696286482026784</v>
      </c>
      <c r="P3676" s="66">
        <v>2.9271392934906189</v>
      </c>
      <c r="Q3676" s="66">
        <v>3.0059970963850571</v>
      </c>
      <c r="R3676" s="66">
        <v>2.9948096019660393</v>
      </c>
    </row>
    <row r="3677" spans="1:18">
      <c r="A3677"/>
    </row>
    <row r="3678" spans="1:18">
      <c r="A3678" s="51" t="s">
        <v>394</v>
      </c>
      <c r="B3678" s="51" t="s">
        <v>395</v>
      </c>
    </row>
    <row r="3679" spans="1:18">
      <c r="A3679" s="51" t="s">
        <v>396</v>
      </c>
      <c r="B3679" s="51" t="s">
        <v>397</v>
      </c>
    </row>
    <row r="3680" spans="1:18">
      <c r="A3680" s="48"/>
      <c r="B3680" s="49"/>
      <c r="C3680" s="49"/>
      <c r="D3680" s="49"/>
      <c r="M3680" s="49"/>
      <c r="N3680" s="49"/>
      <c r="O3680" s="49"/>
      <c r="P3680" s="49"/>
      <c r="Q3680" s="49"/>
      <c r="R3680" s="49"/>
    </row>
    <row r="3681" spans="1:18">
      <c r="A3681" s="202" t="s">
        <v>662</v>
      </c>
      <c r="M3681" s="1"/>
      <c r="N3681" s="1"/>
      <c r="O3681" s="1"/>
      <c r="P3681" s="1"/>
      <c r="Q3681" s="1"/>
      <c r="R3681" s="1"/>
    </row>
    <row r="3683" spans="1:18">
      <c r="M3683" s="3" t="s">
        <v>9</v>
      </c>
      <c r="N3683" s="4" t="s">
        <v>15</v>
      </c>
      <c r="O3683" s="4" t="s">
        <v>588</v>
      </c>
      <c r="P3683" s="4" t="s">
        <v>589</v>
      </c>
      <c r="Q3683" s="4">
        <v>2024</v>
      </c>
      <c r="R3683" s="4">
        <v>2025</v>
      </c>
    </row>
    <row r="3684" spans="1:18">
      <c r="A3684" s="15" t="s">
        <v>192</v>
      </c>
      <c r="M3684" s="5">
        <v>7.0870532063184138E-2</v>
      </c>
      <c r="N3684" s="6">
        <v>6.2252312477692764E-2</v>
      </c>
      <c r="O3684" s="6">
        <v>0.10658715887358175</v>
      </c>
      <c r="P3684" s="6">
        <v>0.1252717787770618</v>
      </c>
      <c r="Q3684" s="179">
        <v>0.10498083115498287</v>
      </c>
      <c r="R3684" s="179">
        <v>5.8325857128785012E-2</v>
      </c>
    </row>
    <row r="3685" spans="1:18">
      <c r="A3685" s="16" t="s">
        <v>45</v>
      </c>
      <c r="M3685" s="7">
        <v>0.17469749643139568</v>
      </c>
      <c r="N3685" s="8">
        <v>0.18828482298117163</v>
      </c>
      <c r="O3685" s="8">
        <v>0.27490299319075007</v>
      </c>
      <c r="P3685" s="8">
        <v>0.28118936086189794</v>
      </c>
      <c r="Q3685" s="180">
        <v>0.26002943067722062</v>
      </c>
      <c r="R3685" s="180">
        <v>0.20401209701617543</v>
      </c>
    </row>
    <row r="3686" spans="1:18">
      <c r="A3686" s="16" t="s">
        <v>12</v>
      </c>
      <c r="M3686" s="7">
        <v>0.47173848691165854</v>
      </c>
      <c r="N3686" s="8">
        <v>0.43184297479870182</v>
      </c>
      <c r="O3686" s="8">
        <v>0.48795069139520708</v>
      </c>
      <c r="P3686" s="8">
        <v>0.483035335139329</v>
      </c>
      <c r="Q3686" s="180">
        <v>0.4846743762145771</v>
      </c>
      <c r="R3686" s="180">
        <v>0.43359286765220229</v>
      </c>
    </row>
    <row r="3687" spans="1:18">
      <c r="A3687" s="16" t="s">
        <v>46</v>
      </c>
      <c r="M3687" s="7">
        <v>0.22329961676897084</v>
      </c>
      <c r="N3687" s="8">
        <v>0.24372955838215077</v>
      </c>
      <c r="O3687" s="8">
        <v>0.10477004022887247</v>
      </c>
      <c r="P3687" s="8">
        <v>8.849976422771802E-2</v>
      </c>
      <c r="Q3687" s="180">
        <v>0.10912871551340808</v>
      </c>
      <c r="R3687" s="180">
        <v>0.21055886255436326</v>
      </c>
    </row>
    <row r="3688" spans="1:18">
      <c r="A3688" s="16" t="s">
        <v>193</v>
      </c>
      <c r="M3688" s="7">
        <v>5.9393867824790975E-2</v>
      </c>
      <c r="N3688" s="8">
        <v>7.3890331360283154E-2</v>
      </c>
      <c r="O3688" s="8">
        <v>2.5789116311588593E-2</v>
      </c>
      <c r="P3688" s="8">
        <v>2.2003760993993239E-2</v>
      </c>
      <c r="Q3688" s="180">
        <v>4.1186646439811375E-2</v>
      </c>
      <c r="R3688" s="180">
        <v>9.3510315648473924E-2</v>
      </c>
    </row>
    <row r="3689" spans="1:18">
      <c r="A3689" s="17" t="s">
        <v>293</v>
      </c>
      <c r="M3689" s="9">
        <v>1</v>
      </c>
      <c r="N3689" s="10">
        <v>1</v>
      </c>
      <c r="O3689" s="10">
        <v>1</v>
      </c>
      <c r="P3689" s="10">
        <v>1</v>
      </c>
      <c r="Q3689" s="181">
        <v>1</v>
      </c>
      <c r="R3689" s="181">
        <v>1</v>
      </c>
    </row>
    <row r="3690" spans="1:18">
      <c r="A3690" s="30" t="s">
        <v>295</v>
      </c>
      <c r="M3690" s="29">
        <v>500.00039894996291</v>
      </c>
      <c r="N3690" s="28">
        <v>499.99983211899439</v>
      </c>
      <c r="O3690" s="28">
        <v>499.99999999999989</v>
      </c>
      <c r="P3690" s="28">
        <v>499.99999999999989</v>
      </c>
      <c r="Q3690" s="28">
        <v>499.99972602251944</v>
      </c>
      <c r="R3690" s="28">
        <v>500.000054064403</v>
      </c>
    </row>
    <row r="3691" spans="1:18">
      <c r="A3691" s="22" t="s">
        <v>294</v>
      </c>
      <c r="M3691" s="21">
        <v>640</v>
      </c>
      <c r="N3691" s="20">
        <v>607</v>
      </c>
      <c r="O3691" s="20">
        <v>812</v>
      </c>
      <c r="P3691" s="20">
        <v>816</v>
      </c>
      <c r="Q3691" s="27">
        <v>722</v>
      </c>
      <c r="R3691" s="27">
        <v>914</v>
      </c>
    </row>
    <row r="3692" spans="1:18">
      <c r="A3692"/>
    </row>
    <row r="3693" spans="1:18">
      <c r="A3693" s="61" t="s">
        <v>497</v>
      </c>
      <c r="M3693" s="62">
        <f t="shared" ref="M3693:O3693" si="889">M3684+M3685</f>
        <v>0.24556802849457982</v>
      </c>
      <c r="N3693" s="62">
        <f t="shared" si="889"/>
        <v>0.25053713545886441</v>
      </c>
      <c r="O3693" s="62">
        <f t="shared" si="889"/>
        <v>0.38149015206433179</v>
      </c>
      <c r="P3693" s="62">
        <f t="shared" ref="P3693" si="890">P3684+P3685</f>
        <v>0.40646113963895975</v>
      </c>
      <c r="Q3693" s="62">
        <f>Q3684+Q3685</f>
        <v>0.36501026183220348</v>
      </c>
      <c r="R3693" s="62">
        <f>R3684+R3685</f>
        <v>0.26233795414496042</v>
      </c>
    </row>
    <row r="3694" spans="1:18">
      <c r="A3694" s="63" t="s">
        <v>489</v>
      </c>
      <c r="M3694" s="62">
        <f t="shared" ref="M3694:O3694" si="891">M3686</f>
        <v>0.47173848691165854</v>
      </c>
      <c r="N3694" s="62">
        <f t="shared" si="891"/>
        <v>0.43184297479870182</v>
      </c>
      <c r="O3694" s="62">
        <f t="shared" si="891"/>
        <v>0.48795069139520708</v>
      </c>
      <c r="P3694" s="62">
        <f t="shared" ref="P3694" si="892">P3686</f>
        <v>0.483035335139329</v>
      </c>
      <c r="Q3694" s="62">
        <f>Q3686</f>
        <v>0.4846743762145771</v>
      </c>
      <c r="R3694" s="62">
        <f>R3686</f>
        <v>0.43359286765220229</v>
      </c>
    </row>
    <row r="3695" spans="1:18">
      <c r="A3695" s="60" t="s">
        <v>498</v>
      </c>
      <c r="M3695" s="62">
        <f t="shared" ref="M3695:O3695" si="893">M3687+M3688</f>
        <v>0.28269348459376181</v>
      </c>
      <c r="N3695" s="62">
        <f t="shared" si="893"/>
        <v>0.31761988974243394</v>
      </c>
      <c r="O3695" s="62">
        <f t="shared" si="893"/>
        <v>0.13055915654046107</v>
      </c>
      <c r="P3695" s="62">
        <f t="shared" ref="P3695" si="894">P3687+P3688</f>
        <v>0.11050352522171125</v>
      </c>
      <c r="Q3695" s="62">
        <f>Q3687+Q3688</f>
        <v>0.15031536195321946</v>
      </c>
      <c r="R3695" s="62">
        <f>R3687+R3688</f>
        <v>0.30406917820283719</v>
      </c>
    </row>
    <row r="3696" spans="1:18">
      <c r="A3696"/>
    </row>
    <row r="3697" spans="1:18">
      <c r="A3697" s="64" t="s">
        <v>491</v>
      </c>
      <c r="M3697" s="66">
        <v>3.0256487918607862</v>
      </c>
      <c r="N3697" s="66">
        <v>3.0787207731661628</v>
      </c>
      <c r="O3697" s="66">
        <v>2.6682709619141391</v>
      </c>
      <c r="P3697" s="66">
        <v>2.6007743677996848</v>
      </c>
      <c r="Q3697" s="66">
        <v>2.7215109154058434</v>
      </c>
      <c r="R3697" s="66">
        <v>3.0769156825775599</v>
      </c>
    </row>
    <row r="3698" spans="1:18">
      <c r="A3698"/>
    </row>
    <row r="3699" spans="1:18">
      <c r="A3699" s="51" t="s">
        <v>394</v>
      </c>
      <c r="B3699" s="51" t="s">
        <v>395</v>
      </c>
    </row>
    <row r="3700" spans="1:18">
      <c r="A3700" s="51" t="s">
        <v>396</v>
      </c>
      <c r="B3700" s="51" t="s">
        <v>663</v>
      </c>
    </row>
    <row r="3701" spans="1:18">
      <c r="A3701" s="48"/>
      <c r="B3701" s="49"/>
      <c r="C3701" s="49"/>
      <c r="D3701" s="49"/>
      <c r="M3701" s="49"/>
      <c r="N3701" s="49"/>
      <c r="Q3701" s="49"/>
      <c r="R3701" s="49"/>
    </row>
    <row r="3702" spans="1:18">
      <c r="A3702" s="18" t="s">
        <v>665</v>
      </c>
      <c r="M3702" s="1"/>
      <c r="N3702" s="1"/>
      <c r="Q3702" s="1"/>
      <c r="R3702" s="1"/>
    </row>
    <row r="3704" spans="1:18">
      <c r="M3704" s="3" t="s">
        <v>9</v>
      </c>
      <c r="N3704" s="4" t="s">
        <v>15</v>
      </c>
      <c r="O3704" s="114" t="s">
        <v>588</v>
      </c>
      <c r="P3704" s="114" t="s">
        <v>589</v>
      </c>
      <c r="Q3704" s="4">
        <v>2024</v>
      </c>
      <c r="R3704" s="4">
        <v>2025</v>
      </c>
    </row>
    <row r="3705" spans="1:18">
      <c r="A3705" s="15" t="s">
        <v>192</v>
      </c>
      <c r="M3705" s="5">
        <v>3.1176478567228237E-2</v>
      </c>
      <c r="N3705" s="6">
        <v>4.2176591403347993E-2</v>
      </c>
      <c r="O3705" s="115">
        <v>8.9734061108764751E-2</v>
      </c>
      <c r="P3705" s="115">
        <v>8.7664135524397835E-2</v>
      </c>
      <c r="Q3705" s="179">
        <v>7.0782532172508406E-2</v>
      </c>
      <c r="R3705" s="179">
        <v>2.7680320701332001E-2</v>
      </c>
    </row>
    <row r="3706" spans="1:18">
      <c r="A3706" s="16" t="s">
        <v>45</v>
      </c>
      <c r="M3706" s="7">
        <v>0.1306434020510801</v>
      </c>
      <c r="N3706" s="8">
        <v>0.11234449596900772</v>
      </c>
      <c r="O3706" s="116">
        <v>0.21415796966234818</v>
      </c>
      <c r="P3706" s="116">
        <v>0.21070015725001887</v>
      </c>
      <c r="Q3706" s="180">
        <v>0.20529705613774282</v>
      </c>
      <c r="R3706" s="180">
        <v>8.9624167043405492E-2</v>
      </c>
    </row>
    <row r="3707" spans="1:18">
      <c r="A3707" s="16" t="s">
        <v>12</v>
      </c>
      <c r="M3707" s="7">
        <v>0.39451970851143076</v>
      </c>
      <c r="N3707" s="8">
        <v>0.38896699088976616</v>
      </c>
      <c r="O3707" s="116">
        <v>0.42699101294291042</v>
      </c>
      <c r="P3707" s="116">
        <v>0.45132858678178711</v>
      </c>
      <c r="Q3707" s="180">
        <v>0.43619293833612838</v>
      </c>
      <c r="R3707" s="180">
        <v>0.43465523298455649</v>
      </c>
    </row>
    <row r="3708" spans="1:18">
      <c r="A3708" s="16" t="s">
        <v>46</v>
      </c>
      <c r="M3708" s="7">
        <v>0.31540384475752237</v>
      </c>
      <c r="N3708" s="8">
        <v>0.3366063984845043</v>
      </c>
      <c r="O3708" s="116">
        <v>0.21385833190169007</v>
      </c>
      <c r="P3708" s="116">
        <v>0.20175314007460354</v>
      </c>
      <c r="Q3708" s="180">
        <v>0.21359241388814534</v>
      </c>
      <c r="R3708" s="180">
        <v>0.34106144191251253</v>
      </c>
    </row>
    <row r="3709" spans="1:18">
      <c r="A3709" s="16" t="s">
        <v>193</v>
      </c>
      <c r="M3709" s="7">
        <v>0.12825656611273858</v>
      </c>
      <c r="N3709" s="8">
        <v>0.11990552325337375</v>
      </c>
      <c r="O3709" s="116">
        <v>5.5258624384286546E-2</v>
      </c>
      <c r="P3709" s="116">
        <v>4.8553980369192458E-2</v>
      </c>
      <c r="Q3709" s="180">
        <v>7.4135059465475175E-2</v>
      </c>
      <c r="R3709" s="180">
        <v>0.10697883735819336</v>
      </c>
    </row>
    <row r="3710" spans="1:18">
      <c r="A3710" s="17" t="s">
        <v>293</v>
      </c>
      <c r="M3710" s="9">
        <v>1</v>
      </c>
      <c r="N3710" s="10">
        <v>1</v>
      </c>
      <c r="O3710" s="117">
        <v>1</v>
      </c>
      <c r="P3710" s="117">
        <v>1</v>
      </c>
      <c r="Q3710" s="181">
        <v>1</v>
      </c>
      <c r="R3710" s="181">
        <v>1</v>
      </c>
    </row>
    <row r="3711" spans="1:18">
      <c r="A3711" s="30" t="s">
        <v>295</v>
      </c>
      <c r="M3711" s="29">
        <v>500.00039894996291</v>
      </c>
      <c r="N3711" s="28">
        <v>499.99983211899439</v>
      </c>
      <c r="O3711" s="28">
        <v>499.99999999999989</v>
      </c>
      <c r="P3711" s="28">
        <v>499.99999999999989</v>
      </c>
      <c r="Q3711" s="28">
        <v>499.99972602251944</v>
      </c>
      <c r="R3711" s="28">
        <v>500.000054064403</v>
      </c>
    </row>
    <row r="3712" spans="1:18">
      <c r="A3712" s="22" t="s">
        <v>294</v>
      </c>
      <c r="M3712" s="21">
        <v>640</v>
      </c>
      <c r="N3712" s="20">
        <v>607</v>
      </c>
      <c r="O3712" s="27">
        <v>812</v>
      </c>
      <c r="P3712" s="27">
        <v>816</v>
      </c>
      <c r="Q3712" s="27">
        <v>722</v>
      </c>
      <c r="R3712" s="27">
        <v>914</v>
      </c>
    </row>
    <row r="3713" spans="1:18">
      <c r="A3713"/>
    </row>
    <row r="3714" spans="1:18">
      <c r="A3714" s="61" t="s">
        <v>497</v>
      </c>
      <c r="M3714" s="62">
        <f t="shared" ref="M3714:O3714" si="895">M3705+M3706</f>
        <v>0.16181988061830835</v>
      </c>
      <c r="N3714" s="62">
        <f t="shared" si="895"/>
        <v>0.1545210873723557</v>
      </c>
      <c r="O3714" s="62">
        <f t="shared" si="895"/>
        <v>0.30389203077111293</v>
      </c>
      <c r="P3714" s="62">
        <f t="shared" ref="P3714" si="896">P3705+P3706</f>
        <v>0.29836429277441667</v>
      </c>
      <c r="Q3714" s="62">
        <f>Q3705+Q3706</f>
        <v>0.27607958831025126</v>
      </c>
      <c r="R3714" s="62">
        <f>R3705+R3706</f>
        <v>0.11730448774473749</v>
      </c>
    </row>
    <row r="3715" spans="1:18">
      <c r="A3715" s="63" t="s">
        <v>489</v>
      </c>
      <c r="M3715" s="62">
        <f t="shared" ref="M3715:O3715" si="897">M3707</f>
        <v>0.39451970851143076</v>
      </c>
      <c r="N3715" s="62">
        <f t="shared" si="897"/>
        <v>0.38896699088976616</v>
      </c>
      <c r="O3715" s="62">
        <f t="shared" si="897"/>
        <v>0.42699101294291042</v>
      </c>
      <c r="P3715" s="62">
        <f t="shared" ref="P3715" si="898">P3707</f>
        <v>0.45132858678178711</v>
      </c>
      <c r="Q3715" s="62">
        <f>Q3707</f>
        <v>0.43619293833612838</v>
      </c>
      <c r="R3715" s="62">
        <f>R3707</f>
        <v>0.43465523298455649</v>
      </c>
    </row>
    <row r="3716" spans="1:18">
      <c r="A3716" s="60" t="s">
        <v>498</v>
      </c>
      <c r="M3716" s="62">
        <f t="shared" ref="M3716:O3716" si="899">M3708+M3709</f>
        <v>0.44366041087026098</v>
      </c>
      <c r="N3716" s="62">
        <f t="shared" si="899"/>
        <v>0.45651192173787802</v>
      </c>
      <c r="O3716" s="62">
        <f t="shared" si="899"/>
        <v>0.26911695628597659</v>
      </c>
      <c r="P3716" s="62">
        <f t="shared" ref="P3716" si="900">P3708+P3709</f>
        <v>0.25030712044379599</v>
      </c>
      <c r="Q3716" s="62">
        <f>Q3708+Q3709</f>
        <v>0.28772747335362053</v>
      </c>
      <c r="R3716" s="62">
        <f>R3708+R3709</f>
        <v>0.44804027927070589</v>
      </c>
    </row>
    <row r="3717" spans="1:18">
      <c r="A3717"/>
    </row>
    <row r="3718" spans="1:18">
      <c r="A3718" s="64" t="s">
        <v>491</v>
      </c>
      <c r="M3718" s="66">
        <v>3.3789206177974589</v>
      </c>
      <c r="N3718" s="66">
        <v>3.3797197662155436</v>
      </c>
      <c r="O3718" s="66">
        <v>2.9307494887903864</v>
      </c>
      <c r="P3718" s="66">
        <v>2.9128326725141758</v>
      </c>
      <c r="Q3718" s="66">
        <v>3.0150004123363372</v>
      </c>
      <c r="R3718" s="66">
        <v>3.4100343081828259</v>
      </c>
    </row>
    <row r="3719" spans="1:18">
      <c r="A3719"/>
    </row>
    <row r="3720" spans="1:18">
      <c r="A3720" s="51" t="s">
        <v>394</v>
      </c>
      <c r="B3720" s="51" t="s">
        <v>395</v>
      </c>
    </row>
    <row r="3721" spans="1:18">
      <c r="A3721" s="51" t="s">
        <v>396</v>
      </c>
      <c r="B3721" s="51" t="s">
        <v>664</v>
      </c>
    </row>
    <row r="3722" spans="1:18">
      <c r="A3722" s="48"/>
      <c r="B3722" s="49"/>
      <c r="C3722" s="49"/>
      <c r="D3722" s="49"/>
      <c r="M3722" s="49"/>
      <c r="N3722" s="49"/>
    </row>
    <row r="3723" spans="1:18">
      <c r="A3723" s="202" t="s">
        <v>666</v>
      </c>
      <c r="M3723" s="1"/>
      <c r="N3723" s="1"/>
    </row>
    <row r="3725" spans="1:18">
      <c r="M3725" s="3" t="s">
        <v>9</v>
      </c>
      <c r="N3725" s="4" t="s">
        <v>15</v>
      </c>
      <c r="O3725" s="114" t="s">
        <v>588</v>
      </c>
      <c r="P3725" s="114" t="s">
        <v>589</v>
      </c>
      <c r="Q3725" s="114">
        <v>2024</v>
      </c>
      <c r="R3725" s="114">
        <v>2025</v>
      </c>
    </row>
    <row r="3726" spans="1:18">
      <c r="A3726" s="15" t="s">
        <v>192</v>
      </c>
      <c r="M3726" s="5">
        <v>3.1806499847202331E-2</v>
      </c>
      <c r="N3726" s="6">
        <v>3.5080426780521333E-2</v>
      </c>
      <c r="O3726" s="115">
        <v>8.0377401940368159E-2</v>
      </c>
      <c r="P3726" s="115">
        <v>7.645863625830783E-2</v>
      </c>
      <c r="Q3726" s="179">
        <v>7.1999951779936802E-2</v>
      </c>
      <c r="R3726" s="179">
        <v>7.1999951779936802E-2</v>
      </c>
    </row>
    <row r="3727" spans="1:18">
      <c r="A3727" s="16" t="s">
        <v>45</v>
      </c>
      <c r="M3727" s="7">
        <v>0.16319338445740081</v>
      </c>
      <c r="N3727" s="8">
        <v>0.15885728733078847</v>
      </c>
      <c r="O3727" s="116">
        <v>0.28272886238140704</v>
      </c>
      <c r="P3727" s="116">
        <v>0.23784835943952809</v>
      </c>
      <c r="Q3727" s="180">
        <v>0.21667589514656829</v>
      </c>
      <c r="R3727" s="180">
        <v>0.21667589514656829</v>
      </c>
    </row>
    <row r="3728" spans="1:18">
      <c r="A3728" s="16" t="s">
        <v>12</v>
      </c>
      <c r="M3728" s="7">
        <v>0.37324994753812168</v>
      </c>
      <c r="N3728" s="8">
        <v>0.39637474276424223</v>
      </c>
      <c r="O3728" s="116">
        <v>0.37754956141652252</v>
      </c>
      <c r="P3728" s="116">
        <v>0.45322503965700628</v>
      </c>
      <c r="Q3728" s="180">
        <v>0.45401353942661421</v>
      </c>
      <c r="R3728" s="180">
        <v>0.45401353942661421</v>
      </c>
    </row>
    <row r="3729" spans="1:18">
      <c r="A3729" s="16" t="s">
        <v>46</v>
      </c>
      <c r="M3729" s="7">
        <v>0.32059497754312405</v>
      </c>
      <c r="N3729" s="8">
        <v>0.31183504409731871</v>
      </c>
      <c r="O3729" s="116">
        <v>0.2010087071998167</v>
      </c>
      <c r="P3729" s="116">
        <v>0.18802951305680451</v>
      </c>
      <c r="Q3729" s="180">
        <v>0.19642908513663135</v>
      </c>
      <c r="R3729" s="180">
        <v>0.19642908513663135</v>
      </c>
    </row>
    <row r="3730" spans="1:18">
      <c r="A3730" s="16" t="s">
        <v>193</v>
      </c>
      <c r="M3730" s="7">
        <v>0.1111551906141512</v>
      </c>
      <c r="N3730" s="8">
        <v>9.7852499027129169E-2</v>
      </c>
      <c r="O3730" s="116">
        <v>5.8335467061885693E-2</v>
      </c>
      <c r="P3730" s="116">
        <v>4.4438451588353363E-2</v>
      </c>
      <c r="Q3730" s="180">
        <v>6.0881528510249423E-2</v>
      </c>
      <c r="R3730" s="180">
        <v>6.0881528510249423E-2</v>
      </c>
    </row>
    <row r="3731" spans="1:18">
      <c r="A3731" s="17" t="s">
        <v>293</v>
      </c>
      <c r="M3731" s="9">
        <v>1</v>
      </c>
      <c r="N3731" s="10">
        <v>1</v>
      </c>
      <c r="O3731" s="117">
        <v>1</v>
      </c>
      <c r="P3731" s="117">
        <v>1</v>
      </c>
      <c r="Q3731" s="181">
        <v>1</v>
      </c>
      <c r="R3731" s="181">
        <v>1</v>
      </c>
    </row>
    <row r="3732" spans="1:18">
      <c r="A3732" s="30" t="s">
        <v>295</v>
      </c>
      <c r="M3732" s="29">
        <v>500.00039894996291</v>
      </c>
      <c r="N3732" s="28">
        <v>499.99983211899439</v>
      </c>
      <c r="O3732" s="28">
        <v>499.99999999999989</v>
      </c>
      <c r="P3732" s="28">
        <v>499.99999999999989</v>
      </c>
      <c r="Q3732" s="28">
        <v>499.99972602251944</v>
      </c>
      <c r="R3732" s="28">
        <v>500.000054064403</v>
      </c>
    </row>
    <row r="3733" spans="1:18">
      <c r="A3733" s="22" t="s">
        <v>294</v>
      </c>
      <c r="M3733" s="21">
        <v>640</v>
      </c>
      <c r="N3733" s="20">
        <v>607</v>
      </c>
      <c r="O3733" s="27">
        <v>812</v>
      </c>
      <c r="P3733" s="27">
        <v>816</v>
      </c>
      <c r="Q3733" s="27">
        <v>722</v>
      </c>
      <c r="R3733" s="27">
        <v>914</v>
      </c>
    </row>
    <row r="3734" spans="1:18">
      <c r="A3734"/>
    </row>
    <row r="3735" spans="1:18">
      <c r="A3735" s="61" t="s">
        <v>497</v>
      </c>
      <c r="M3735" s="62">
        <f t="shared" ref="M3735:O3735" si="901">M3726+M3727</f>
        <v>0.19499988430460313</v>
      </c>
      <c r="N3735" s="62">
        <f t="shared" si="901"/>
        <v>0.19393771411130981</v>
      </c>
      <c r="O3735" s="62">
        <f t="shared" si="901"/>
        <v>0.36310626432177517</v>
      </c>
      <c r="P3735" s="62">
        <f t="shared" ref="P3735" si="902">P3726+P3727</f>
        <v>0.31430699569783593</v>
      </c>
      <c r="Q3735" s="62">
        <f>Q3726+Q3727</f>
        <v>0.28867584692650511</v>
      </c>
      <c r="R3735" s="62">
        <f>R3726+R3727</f>
        <v>0.28867584692650511</v>
      </c>
    </row>
    <row r="3736" spans="1:18">
      <c r="A3736" s="63" t="s">
        <v>489</v>
      </c>
      <c r="M3736" s="62">
        <f t="shared" ref="M3736:O3736" si="903">M3728</f>
        <v>0.37324994753812168</v>
      </c>
      <c r="N3736" s="62">
        <f t="shared" si="903"/>
        <v>0.39637474276424223</v>
      </c>
      <c r="O3736" s="62">
        <f t="shared" si="903"/>
        <v>0.37754956141652252</v>
      </c>
      <c r="P3736" s="62">
        <f t="shared" ref="P3736" si="904">P3728</f>
        <v>0.45322503965700628</v>
      </c>
      <c r="Q3736" s="62">
        <f>Q3728</f>
        <v>0.45401353942661421</v>
      </c>
      <c r="R3736" s="62">
        <f>R3728</f>
        <v>0.45401353942661421</v>
      </c>
    </row>
    <row r="3737" spans="1:18">
      <c r="A3737" s="60" t="s">
        <v>498</v>
      </c>
      <c r="M3737" s="62">
        <f t="shared" ref="M3737:O3737" si="905">M3729+M3730</f>
        <v>0.43175016815727524</v>
      </c>
      <c r="N3737" s="62">
        <f t="shared" si="905"/>
        <v>0.40968754312444788</v>
      </c>
      <c r="O3737" s="62">
        <f t="shared" si="905"/>
        <v>0.25934417426170242</v>
      </c>
      <c r="P3737" s="62">
        <f t="shared" ref="P3737" si="906">P3729+P3730</f>
        <v>0.23246796464515787</v>
      </c>
      <c r="Q3737" s="62">
        <f>Q3729+Q3730</f>
        <v>0.25731061364688079</v>
      </c>
      <c r="R3737" s="62">
        <f>R3729+R3730</f>
        <v>0.25731061364688079</v>
      </c>
    </row>
    <row r="3738" spans="1:18">
      <c r="A3738"/>
    </row>
    <row r="3739" spans="1:18">
      <c r="A3739" s="64" t="s">
        <v>491</v>
      </c>
      <c r="M3739" s="66">
        <v>3.3160989746196212</v>
      </c>
      <c r="N3739" s="66">
        <v>3.2785219012597429</v>
      </c>
      <c r="O3739" s="66">
        <v>2.8741959750614483</v>
      </c>
      <c r="P3739" s="66">
        <v>2.886140784277369</v>
      </c>
      <c r="Q3739" s="66">
        <v>2.9575163434506853</v>
      </c>
      <c r="R3739" s="66">
        <v>3.0680018697629841</v>
      </c>
    </row>
    <row r="3740" spans="1:18">
      <c r="A3740"/>
    </row>
    <row r="3741" spans="1:18">
      <c r="A3741" s="51" t="s">
        <v>394</v>
      </c>
      <c r="B3741" s="51" t="s">
        <v>395</v>
      </c>
    </row>
    <row r="3742" spans="1:18">
      <c r="A3742" s="51" t="s">
        <v>396</v>
      </c>
      <c r="B3742" s="51" t="s">
        <v>699</v>
      </c>
    </row>
    <row r="3743" spans="1:18">
      <c r="A3743" s="48"/>
      <c r="B3743" s="49"/>
      <c r="C3743" s="49"/>
      <c r="D3743" s="49"/>
      <c r="M3743" s="49"/>
      <c r="N3743" s="49"/>
    </row>
    <row r="3744" spans="1:18">
      <c r="A3744" s="202" t="s">
        <v>681</v>
      </c>
      <c r="M3744" s="1"/>
      <c r="N3744" s="1"/>
    </row>
    <row r="3746" spans="1:18">
      <c r="M3746" s="3" t="s">
        <v>9</v>
      </c>
      <c r="N3746" s="4" t="s">
        <v>15</v>
      </c>
      <c r="O3746" s="114" t="s">
        <v>588</v>
      </c>
      <c r="P3746" s="114" t="s">
        <v>589</v>
      </c>
      <c r="Q3746" s="114">
        <v>2024</v>
      </c>
      <c r="R3746" s="114">
        <v>2025</v>
      </c>
    </row>
    <row r="3747" spans="1:18">
      <c r="A3747" s="15" t="s">
        <v>192</v>
      </c>
      <c r="M3747" s="5">
        <v>3.6733049227992594E-2</v>
      </c>
      <c r="N3747" s="6">
        <v>5.0396551857284928E-2</v>
      </c>
      <c r="O3747" s="115">
        <v>8.2305388998556606E-2</v>
      </c>
      <c r="P3747" s="115">
        <v>8.5658892567739689E-2</v>
      </c>
      <c r="Q3747" s="179">
        <v>7.4648082581241948E-2</v>
      </c>
      <c r="R3747" s="179">
        <v>5.9482402634622844E-2</v>
      </c>
    </row>
    <row r="3748" spans="1:18">
      <c r="A3748" s="16" t="s">
        <v>45</v>
      </c>
      <c r="M3748" s="7">
        <v>0.15816502312711123</v>
      </c>
      <c r="N3748" s="8">
        <v>0.15850490498099756</v>
      </c>
      <c r="O3748" s="116">
        <v>0.28235694036878878</v>
      </c>
      <c r="P3748" s="116">
        <v>0.2219307991127083</v>
      </c>
      <c r="Q3748" s="180">
        <v>0.24497696259082019</v>
      </c>
      <c r="R3748" s="180">
        <v>0.18231000069094311</v>
      </c>
    </row>
    <row r="3749" spans="1:18">
      <c r="A3749" s="16" t="s">
        <v>12</v>
      </c>
      <c r="M3749" s="7">
        <v>0.38000033511770198</v>
      </c>
      <c r="N3749" s="8">
        <v>0.38343094497899649</v>
      </c>
      <c r="O3749" s="116">
        <v>0.35248011297833232</v>
      </c>
      <c r="P3749" s="116">
        <v>0.40568486196895748</v>
      </c>
      <c r="Q3749" s="180">
        <v>0.41171029714792018</v>
      </c>
      <c r="R3749" s="180">
        <v>0.42466943137557828</v>
      </c>
    </row>
    <row r="3750" spans="1:18">
      <c r="A3750" s="16" t="s">
        <v>46</v>
      </c>
      <c r="M3750" s="7">
        <v>0.29417238295016851</v>
      </c>
      <c r="N3750" s="8">
        <v>0.29715821010583565</v>
      </c>
      <c r="O3750" s="116">
        <v>0.20597678430073971</v>
      </c>
      <c r="P3750" s="116">
        <v>0.22893131997544264</v>
      </c>
      <c r="Q3750" s="180">
        <v>0.19970161096107789</v>
      </c>
      <c r="R3750" s="180">
        <v>0.25690210376449307</v>
      </c>
    </row>
    <row r="3751" spans="1:18">
      <c r="A3751" s="16" t="s">
        <v>193</v>
      </c>
      <c r="M3751" s="7">
        <v>0.13092920957702581</v>
      </c>
      <c r="N3751" s="8">
        <v>0.11050938807688537</v>
      </c>
      <c r="O3751" s="116">
        <v>7.688077335358269E-2</v>
      </c>
      <c r="P3751" s="116">
        <v>5.7794126375152001E-2</v>
      </c>
      <c r="Q3751" s="180">
        <v>6.8963046718939811E-2</v>
      </c>
      <c r="R3751" s="180">
        <v>7.6636061534362726E-2</v>
      </c>
    </row>
    <row r="3752" spans="1:18">
      <c r="A3752" s="17" t="s">
        <v>293</v>
      </c>
      <c r="M3752" s="9">
        <v>1</v>
      </c>
      <c r="N3752" s="10">
        <v>1</v>
      </c>
      <c r="O3752" s="117">
        <v>1</v>
      </c>
      <c r="P3752" s="117">
        <v>1</v>
      </c>
      <c r="Q3752" s="181">
        <v>1</v>
      </c>
      <c r="R3752" s="181">
        <v>1</v>
      </c>
    </row>
    <row r="3753" spans="1:18">
      <c r="A3753" s="30" t="s">
        <v>295</v>
      </c>
      <c r="M3753" s="29">
        <v>500.00039894996291</v>
      </c>
      <c r="N3753" s="28">
        <v>499.99983211899439</v>
      </c>
      <c r="O3753" s="28">
        <v>499.99999999999989</v>
      </c>
      <c r="P3753" s="28">
        <v>499.99999999999989</v>
      </c>
      <c r="Q3753" s="28">
        <v>499.99972602251944</v>
      </c>
      <c r="R3753" s="28">
        <v>500.000054064403</v>
      </c>
    </row>
    <row r="3754" spans="1:18">
      <c r="A3754" s="22" t="s">
        <v>294</v>
      </c>
      <c r="M3754" s="21">
        <v>640</v>
      </c>
      <c r="N3754" s="20">
        <v>607</v>
      </c>
      <c r="O3754" s="27">
        <v>812</v>
      </c>
      <c r="P3754" s="27">
        <v>816</v>
      </c>
      <c r="Q3754" s="27">
        <v>722</v>
      </c>
      <c r="R3754" s="27">
        <v>914</v>
      </c>
    </row>
    <row r="3755" spans="1:18">
      <c r="A3755"/>
    </row>
    <row r="3756" spans="1:18">
      <c r="A3756" s="61" t="s">
        <v>497</v>
      </c>
      <c r="M3756" s="62">
        <f t="shared" ref="M3756:O3756" si="907">M3747+M3748</f>
        <v>0.19489807235510381</v>
      </c>
      <c r="N3756" s="62">
        <f t="shared" si="907"/>
        <v>0.20890145683828248</v>
      </c>
      <c r="O3756" s="62">
        <f t="shared" si="907"/>
        <v>0.36466232936734538</v>
      </c>
      <c r="P3756" s="62">
        <f t="shared" ref="P3756" si="908">P3747+P3748</f>
        <v>0.30758969168044797</v>
      </c>
      <c r="Q3756" s="62">
        <f>Q3747+Q3748</f>
        <v>0.31962504517206214</v>
      </c>
      <c r="R3756" s="62">
        <f>R3747+R3748</f>
        <v>0.24179240332556595</v>
      </c>
    </row>
    <row r="3757" spans="1:18">
      <c r="A3757" s="63" t="s">
        <v>489</v>
      </c>
      <c r="M3757" s="62">
        <f t="shared" ref="M3757:O3757" si="909">M3749</f>
        <v>0.38000033511770198</v>
      </c>
      <c r="N3757" s="62">
        <f t="shared" si="909"/>
        <v>0.38343094497899649</v>
      </c>
      <c r="O3757" s="62">
        <f t="shared" si="909"/>
        <v>0.35248011297833232</v>
      </c>
      <c r="P3757" s="62">
        <f t="shared" ref="P3757" si="910">P3749</f>
        <v>0.40568486196895748</v>
      </c>
      <c r="Q3757" s="62">
        <f>Q3749</f>
        <v>0.41171029714792018</v>
      </c>
      <c r="R3757" s="62">
        <f>R3749</f>
        <v>0.42466943137557828</v>
      </c>
    </row>
    <row r="3758" spans="1:18">
      <c r="A3758" s="60" t="s">
        <v>498</v>
      </c>
      <c r="M3758" s="62">
        <f t="shared" ref="M3758:O3758" si="911">M3750+M3751</f>
        <v>0.42510159252719432</v>
      </c>
      <c r="N3758" s="62">
        <f t="shared" si="911"/>
        <v>0.40766759818272102</v>
      </c>
      <c r="O3758" s="62">
        <f t="shared" si="911"/>
        <v>0.28285755765432241</v>
      </c>
      <c r="P3758" s="62">
        <f t="shared" ref="P3758" si="912">P3750+P3751</f>
        <v>0.28672544635059466</v>
      </c>
      <c r="Q3758" s="62">
        <f>Q3750+Q3751</f>
        <v>0.26866465768001768</v>
      </c>
      <c r="R3758" s="62">
        <f>R3750+R3751</f>
        <v>0.33353816529885583</v>
      </c>
    </row>
    <row r="3759" spans="1:18">
      <c r="A3759"/>
    </row>
    <row r="3760" spans="1:18">
      <c r="A3760" s="64" t="s">
        <v>491</v>
      </c>
      <c r="M3760" s="66">
        <v>3.3243996805211253</v>
      </c>
      <c r="N3760" s="66">
        <v>3.2588789775640401</v>
      </c>
      <c r="O3760" s="66">
        <v>2.9127706126420003</v>
      </c>
      <c r="P3760" s="66">
        <v>2.9512709884775594</v>
      </c>
      <c r="Q3760" s="66">
        <v>2.9433545766456506</v>
      </c>
      <c r="R3760" s="66">
        <v>3.1088994208730276</v>
      </c>
    </row>
    <row r="3761" spans="1:18">
      <c r="A3761"/>
    </row>
    <row r="3762" spans="1:18">
      <c r="A3762" s="51" t="s">
        <v>394</v>
      </c>
      <c r="B3762" s="51" t="s">
        <v>395</v>
      </c>
    </row>
    <row r="3763" spans="1:18">
      <c r="A3763" s="51" t="s">
        <v>396</v>
      </c>
      <c r="B3763" s="51" t="s">
        <v>700</v>
      </c>
    </row>
    <row r="3764" spans="1:18">
      <c r="A3764" s="48"/>
      <c r="B3764" s="49"/>
      <c r="C3764" s="49"/>
      <c r="D3764" s="49"/>
      <c r="E3764" s="49"/>
      <c r="F3764" s="49"/>
      <c r="G3764" s="49"/>
      <c r="H3764" s="49"/>
      <c r="I3764" s="49"/>
      <c r="J3764" s="49"/>
      <c r="K3764" s="49"/>
      <c r="L3764" s="49"/>
      <c r="M3764" s="49"/>
      <c r="N3764" s="49"/>
    </row>
    <row r="3765" spans="1:18">
      <c r="A3765" s="18" t="s">
        <v>667</v>
      </c>
      <c r="B3765" s="1"/>
      <c r="C3765" s="1"/>
      <c r="D3765" s="1"/>
      <c r="E3765" s="1"/>
      <c r="F3765" s="1"/>
      <c r="G3765" s="1"/>
      <c r="H3765" s="1"/>
      <c r="I3765" s="1"/>
      <c r="J3765" s="1"/>
      <c r="K3765" s="1"/>
      <c r="L3765" s="1"/>
      <c r="M3765" s="1"/>
      <c r="N3765" s="1"/>
      <c r="O3765" s="1"/>
      <c r="P3765" s="1"/>
      <c r="Q3765" s="1"/>
      <c r="R3765" s="1"/>
    </row>
    <row r="3767" spans="1:18">
      <c r="R3767" s="4">
        <v>2025</v>
      </c>
    </row>
    <row r="3768" spans="1:18">
      <c r="A3768" s="15" t="s">
        <v>192</v>
      </c>
      <c r="R3768" s="179">
        <v>5.0005779483665649E-2</v>
      </c>
    </row>
    <row r="3769" spans="1:18">
      <c r="A3769" s="16" t="s">
        <v>45</v>
      </c>
      <c r="R3769" s="180">
        <v>0.14615011238365502</v>
      </c>
    </row>
    <row r="3770" spans="1:18">
      <c r="A3770" s="16" t="s">
        <v>12</v>
      </c>
      <c r="R3770" s="180">
        <v>0.42302879329030563</v>
      </c>
    </row>
    <row r="3771" spans="1:18">
      <c r="A3771" s="16" t="s">
        <v>46</v>
      </c>
      <c r="R3771" s="180">
        <v>0.28672359070615772</v>
      </c>
    </row>
    <row r="3772" spans="1:18">
      <c r="A3772" s="16" t="s">
        <v>193</v>
      </c>
      <c r="R3772" s="180">
        <v>9.4091724136216068E-2</v>
      </c>
    </row>
    <row r="3773" spans="1:18">
      <c r="A3773" s="17" t="s">
        <v>293</v>
      </c>
      <c r="R3773" s="181">
        <v>1</v>
      </c>
    </row>
    <row r="3774" spans="1:18">
      <c r="A3774" s="30" t="s">
        <v>295</v>
      </c>
      <c r="R3774" s="28">
        <v>500.000054064403</v>
      </c>
    </row>
    <row r="3775" spans="1:18">
      <c r="A3775" s="22" t="s">
        <v>294</v>
      </c>
      <c r="R3775" s="27">
        <v>914</v>
      </c>
    </row>
    <row r="3776" spans="1:18">
      <c r="A3776"/>
    </row>
    <row r="3777" spans="1:18">
      <c r="A3777" s="61" t="s">
        <v>497</v>
      </c>
      <c r="R3777" s="62">
        <f t="shared" ref="R3777" si="913">R3768+R3769</f>
        <v>0.19615589186732069</v>
      </c>
    </row>
    <row r="3778" spans="1:18">
      <c r="A3778" s="63" t="s">
        <v>489</v>
      </c>
      <c r="R3778" s="62">
        <f t="shared" ref="R3778" si="914">R3770</f>
        <v>0.42302879329030563</v>
      </c>
    </row>
    <row r="3779" spans="1:18">
      <c r="A3779" s="60" t="s">
        <v>498</v>
      </c>
      <c r="R3779" s="62">
        <f t="shared" ref="R3779" si="915">R3771+R3772</f>
        <v>0.3808153148423738</v>
      </c>
    </row>
    <row r="3780" spans="1:18">
      <c r="A3780"/>
    </row>
    <row r="3781" spans="1:18">
      <c r="A3781" s="64" t="s">
        <v>491</v>
      </c>
      <c r="R3781" s="66">
        <v>3.2287453676276057</v>
      </c>
    </row>
    <row r="3782" spans="1:18">
      <c r="A3782"/>
    </row>
    <row r="3783" spans="1:18">
      <c r="A3783" s="51" t="s">
        <v>394</v>
      </c>
      <c r="B3783" s="51" t="s">
        <v>395</v>
      </c>
    </row>
    <row r="3784" spans="1:18">
      <c r="A3784" s="51" t="s">
        <v>396</v>
      </c>
      <c r="B3784" s="51"/>
    </row>
    <row r="3785" spans="1:18">
      <c r="A3785" s="48"/>
      <c r="B3785" s="49"/>
      <c r="C3785" s="49"/>
      <c r="D3785" s="49"/>
      <c r="E3785" s="49"/>
      <c r="F3785" s="49"/>
      <c r="G3785" s="49"/>
      <c r="H3785" s="49"/>
      <c r="I3785" s="49"/>
      <c r="J3785" s="49"/>
      <c r="K3785" s="49"/>
      <c r="L3785" s="49"/>
      <c r="M3785" s="49"/>
      <c r="N3785" s="49"/>
      <c r="O3785" s="49"/>
      <c r="P3785" s="49"/>
      <c r="Q3785" s="49"/>
      <c r="R3785" s="49"/>
    </row>
    <row r="3786" spans="1:18">
      <c r="A3786" s="18" t="s">
        <v>669</v>
      </c>
      <c r="B3786" s="1"/>
      <c r="C3786" s="1"/>
      <c r="D3786" s="1"/>
      <c r="E3786" s="1"/>
      <c r="F3786" s="1"/>
      <c r="G3786" s="1"/>
      <c r="H3786" s="1"/>
      <c r="I3786" s="1"/>
      <c r="J3786" s="1"/>
      <c r="K3786" s="1"/>
      <c r="L3786" s="1"/>
      <c r="M3786" s="1"/>
      <c r="N3786" s="1"/>
      <c r="O3786" s="1"/>
      <c r="P3786" s="1"/>
      <c r="Q3786" s="1"/>
      <c r="R3786" s="1"/>
    </row>
    <row r="3788" spans="1:18">
      <c r="B3788" s="3" t="s">
        <v>48</v>
      </c>
      <c r="C3788" s="4" t="s">
        <v>49</v>
      </c>
      <c r="D3788" s="4" t="s">
        <v>0</v>
      </c>
      <c r="E3788" s="4" t="s">
        <v>1</v>
      </c>
      <c r="F3788" s="4" t="s">
        <v>2</v>
      </c>
      <c r="G3788" s="4" t="s">
        <v>3</v>
      </c>
      <c r="H3788" s="4" t="s">
        <v>4</v>
      </c>
      <c r="I3788" s="4" t="s">
        <v>5</v>
      </c>
      <c r="J3788" s="4" t="s">
        <v>6</v>
      </c>
      <c r="K3788" s="4" t="s">
        <v>7</v>
      </c>
      <c r="L3788" s="4" t="s">
        <v>8</v>
      </c>
      <c r="M3788" s="4" t="s">
        <v>9</v>
      </c>
      <c r="N3788" s="4" t="s">
        <v>15</v>
      </c>
      <c r="O3788" s="4" t="s">
        <v>588</v>
      </c>
      <c r="P3788" s="4" t="s">
        <v>589</v>
      </c>
      <c r="Q3788" s="4">
        <v>2024</v>
      </c>
      <c r="R3788" s="4">
        <v>2025</v>
      </c>
    </row>
    <row r="3789" spans="1:18">
      <c r="A3789" s="15" t="s">
        <v>212</v>
      </c>
      <c r="B3789" s="5">
        <v>1.0378709865302826E-2</v>
      </c>
      <c r="C3789" s="6">
        <v>1.1872439854125082E-2</v>
      </c>
      <c r="D3789" s="6">
        <v>1.6555046495593549E-2</v>
      </c>
      <c r="E3789" s="6">
        <v>1.5853706804929223E-2</v>
      </c>
      <c r="F3789" s="6">
        <v>1.0319422621224998E-2</v>
      </c>
      <c r="G3789" s="6">
        <v>1.130883712934517E-2</v>
      </c>
      <c r="H3789" s="6">
        <v>1.7286241356111308E-2</v>
      </c>
      <c r="I3789" s="6">
        <v>1.4253289544318386E-2</v>
      </c>
      <c r="J3789" s="6">
        <v>9.4268838162286026E-3</v>
      </c>
      <c r="K3789" s="6">
        <v>1.6039652475606195E-2</v>
      </c>
      <c r="L3789" s="6">
        <v>4.2617179398145959E-3</v>
      </c>
      <c r="M3789" s="6">
        <v>7.0376313242495273E-3</v>
      </c>
      <c r="N3789" s="6">
        <v>1.2237186393978562E-2</v>
      </c>
      <c r="O3789" s="6">
        <v>1.5789713389277919E-2</v>
      </c>
      <c r="P3789" s="6">
        <v>1.8801464507900774E-2</v>
      </c>
      <c r="Q3789" s="179">
        <v>2.1771221553929913E-2</v>
      </c>
      <c r="R3789" s="179">
        <v>1.232030212048122E-2</v>
      </c>
    </row>
    <row r="3790" spans="1:18">
      <c r="A3790" s="16" t="s">
        <v>213</v>
      </c>
      <c r="B3790" s="7">
        <v>5.1629559838653763E-2</v>
      </c>
      <c r="C3790" s="8">
        <v>5.4009944828254233E-2</v>
      </c>
      <c r="D3790" s="8">
        <v>8.4435095108177705E-2</v>
      </c>
      <c r="E3790" s="8">
        <v>7.7021011642272402E-2</v>
      </c>
      <c r="F3790" s="8">
        <v>7.3261129066722497E-2</v>
      </c>
      <c r="G3790" s="8">
        <v>5.519393251379074E-2</v>
      </c>
      <c r="H3790" s="8">
        <v>5.5826600129697576E-2</v>
      </c>
      <c r="I3790" s="8">
        <v>7.493684388295356E-2</v>
      </c>
      <c r="J3790" s="8">
        <v>6.5498745513106887E-2</v>
      </c>
      <c r="K3790" s="8">
        <v>6.6346516769831054E-2</v>
      </c>
      <c r="L3790" s="8">
        <v>5.3626990107083536E-2</v>
      </c>
      <c r="M3790" s="8">
        <v>4.3245343659214078E-2</v>
      </c>
      <c r="N3790" s="8">
        <v>9.3183558803195912E-2</v>
      </c>
      <c r="O3790" s="8">
        <v>0.12426200159733539</v>
      </c>
      <c r="P3790" s="8">
        <v>7.8295375466603756E-2</v>
      </c>
      <c r="Q3790" s="180">
        <v>0.10864391209372889</v>
      </c>
      <c r="R3790" s="180">
        <v>9.1882220502494102E-2</v>
      </c>
    </row>
    <row r="3791" spans="1:18">
      <c r="A3791" s="16" t="s">
        <v>12</v>
      </c>
      <c r="B3791" s="7">
        <v>0.29079992584814335</v>
      </c>
      <c r="C3791" s="8">
        <v>0.26120675680160804</v>
      </c>
      <c r="D3791" s="8">
        <v>0.28628942887493652</v>
      </c>
      <c r="E3791" s="8">
        <v>0.29709689492270858</v>
      </c>
      <c r="F3791" s="8">
        <v>0.31302139178621297</v>
      </c>
      <c r="G3791" s="8">
        <v>0.30393746692282292</v>
      </c>
      <c r="H3791" s="8">
        <v>0.29295751736530923</v>
      </c>
      <c r="I3791" s="8">
        <v>0.26648312267752916</v>
      </c>
      <c r="J3791" s="8">
        <v>0.26304875987280613</v>
      </c>
      <c r="K3791" s="8">
        <v>0.2665182563479554</v>
      </c>
      <c r="L3791" s="8">
        <v>0.26606762433099818</v>
      </c>
      <c r="M3791" s="8">
        <v>0.29884296623848738</v>
      </c>
      <c r="N3791" s="8">
        <v>0.26438043997597316</v>
      </c>
      <c r="O3791" s="8">
        <v>0.34697088080192556</v>
      </c>
      <c r="P3791" s="8">
        <v>0.3123798398440773</v>
      </c>
      <c r="Q3791" s="180">
        <v>0.31655964643734552</v>
      </c>
      <c r="R3791" s="180">
        <v>0.32012111289175194</v>
      </c>
    </row>
    <row r="3792" spans="1:18">
      <c r="A3792" s="16" t="s">
        <v>214</v>
      </c>
      <c r="B3792" s="7">
        <v>0.46298181181528641</v>
      </c>
      <c r="C3792" s="8">
        <v>0.46907092932887151</v>
      </c>
      <c r="D3792" s="8">
        <v>0.41883863035648061</v>
      </c>
      <c r="E3792" s="8">
        <v>0.38670366990588984</v>
      </c>
      <c r="F3792" s="8">
        <v>0.4187986542274546</v>
      </c>
      <c r="G3792" s="8">
        <v>0.47066483796531189</v>
      </c>
      <c r="H3792" s="8">
        <v>0.43799052619121509</v>
      </c>
      <c r="I3792" s="8">
        <v>0.44968287011109553</v>
      </c>
      <c r="J3792" s="8">
        <v>0.45845946836119134</v>
      </c>
      <c r="K3792" s="8">
        <v>0.44278233121742439</v>
      </c>
      <c r="L3792" s="8">
        <v>0.43638261997116889</v>
      </c>
      <c r="M3792" s="8">
        <v>0.4358505726124256</v>
      </c>
      <c r="N3792" s="8">
        <v>0.3885353686785642</v>
      </c>
      <c r="O3792" s="8">
        <v>0.35764611705970606</v>
      </c>
      <c r="P3792" s="8">
        <v>0.40598318854783705</v>
      </c>
      <c r="Q3792" s="180">
        <v>0.39549821873442587</v>
      </c>
      <c r="R3792" s="180">
        <v>0.4171967590342408</v>
      </c>
    </row>
    <row r="3793" spans="1:18">
      <c r="A3793" s="16" t="s">
        <v>215</v>
      </c>
      <c r="B3793" s="7">
        <v>0.18420999263261359</v>
      </c>
      <c r="C3793" s="8">
        <v>0.20383992918714111</v>
      </c>
      <c r="D3793" s="8">
        <v>0.19388179916481169</v>
      </c>
      <c r="E3793" s="8">
        <v>0.22332471672419998</v>
      </c>
      <c r="F3793" s="8">
        <v>0.18459940229838498</v>
      </c>
      <c r="G3793" s="8">
        <v>0.15889492546872935</v>
      </c>
      <c r="H3793" s="8">
        <v>0.19593911495766675</v>
      </c>
      <c r="I3793" s="8">
        <v>0.19464387378410325</v>
      </c>
      <c r="J3793" s="8">
        <v>0.20356614243666704</v>
      </c>
      <c r="K3793" s="8">
        <v>0.20831324318918296</v>
      </c>
      <c r="L3793" s="8">
        <v>0.23966104765093479</v>
      </c>
      <c r="M3793" s="8">
        <v>0.21502348616562356</v>
      </c>
      <c r="N3793" s="8">
        <v>0.24166344614828816</v>
      </c>
      <c r="O3793" s="8">
        <v>0.15533128715175504</v>
      </c>
      <c r="P3793" s="8">
        <v>0.18454013163358127</v>
      </c>
      <c r="Q3793" s="180">
        <v>0.1575270011805697</v>
      </c>
      <c r="R3793" s="180">
        <v>0.15847960545103185</v>
      </c>
    </row>
    <row r="3794" spans="1:18">
      <c r="A3794" s="17" t="s">
        <v>293</v>
      </c>
      <c r="B3794" s="9">
        <v>1</v>
      </c>
      <c r="C3794" s="10">
        <v>1</v>
      </c>
      <c r="D3794" s="10">
        <v>1</v>
      </c>
      <c r="E3794" s="10">
        <v>1</v>
      </c>
      <c r="F3794" s="10">
        <v>1</v>
      </c>
      <c r="G3794" s="10">
        <v>1</v>
      </c>
      <c r="H3794" s="10">
        <v>1</v>
      </c>
      <c r="I3794" s="10">
        <v>1</v>
      </c>
      <c r="J3794" s="10">
        <v>1</v>
      </c>
      <c r="K3794" s="10">
        <v>1</v>
      </c>
      <c r="L3794" s="10">
        <v>1</v>
      </c>
      <c r="M3794" s="10">
        <v>1</v>
      </c>
      <c r="N3794" s="10">
        <v>1</v>
      </c>
      <c r="O3794" s="10">
        <v>1</v>
      </c>
      <c r="P3794" s="10">
        <v>1</v>
      </c>
      <c r="Q3794" s="181">
        <v>1</v>
      </c>
      <c r="R3794" s="181">
        <v>1</v>
      </c>
    </row>
    <row r="3795" spans="1:18">
      <c r="A3795" s="30" t="s">
        <v>295</v>
      </c>
      <c r="B3795" s="29">
        <v>500.0009700000017</v>
      </c>
      <c r="C3795" s="28">
        <v>499.99958499999997</v>
      </c>
      <c r="D3795" s="28">
        <v>500.00222000000031</v>
      </c>
      <c r="E3795" s="28">
        <v>499.99946999999969</v>
      </c>
      <c r="F3795" s="28">
        <v>500.00013679890566</v>
      </c>
      <c r="G3795" s="28">
        <v>499.99956879328221</v>
      </c>
      <c r="H3795" s="28">
        <v>499.99992685674192</v>
      </c>
      <c r="I3795" s="28">
        <v>500.00029017300113</v>
      </c>
      <c r="J3795" s="28">
        <v>499.99999990997645</v>
      </c>
      <c r="K3795" s="28">
        <v>499.99974013608374</v>
      </c>
      <c r="L3795" s="28">
        <v>499.99466346101565</v>
      </c>
      <c r="M3795" s="28">
        <v>500.00039894996308</v>
      </c>
      <c r="N3795" s="28">
        <v>499.99983211899468</v>
      </c>
      <c r="O3795" s="28">
        <v>499.99999999999989</v>
      </c>
      <c r="P3795" s="28">
        <v>499.99999999999989</v>
      </c>
      <c r="Q3795" s="28">
        <v>499.99972602251944</v>
      </c>
      <c r="R3795" s="28">
        <v>500.000054064403</v>
      </c>
    </row>
    <row r="3796" spans="1:18">
      <c r="A3796" s="22" t="s">
        <v>294</v>
      </c>
      <c r="B3796" s="21">
        <v>807</v>
      </c>
      <c r="C3796" s="20">
        <v>557</v>
      </c>
      <c r="D3796" s="20">
        <v>904</v>
      </c>
      <c r="E3796" s="20">
        <v>589</v>
      </c>
      <c r="F3796" s="20">
        <v>735</v>
      </c>
      <c r="G3796" s="20">
        <v>353</v>
      </c>
      <c r="H3796" s="20">
        <v>700</v>
      </c>
      <c r="I3796" s="20">
        <v>351</v>
      </c>
      <c r="J3796" s="20">
        <v>700</v>
      </c>
      <c r="K3796" s="20">
        <v>607</v>
      </c>
      <c r="L3796" s="20">
        <v>628</v>
      </c>
      <c r="M3796" s="27">
        <v>640</v>
      </c>
      <c r="N3796" s="27">
        <v>607</v>
      </c>
      <c r="O3796" s="27">
        <v>812</v>
      </c>
      <c r="P3796" s="27">
        <v>816</v>
      </c>
      <c r="Q3796" s="27">
        <v>722</v>
      </c>
      <c r="R3796" s="27">
        <v>914</v>
      </c>
    </row>
    <row r="3797" spans="1:18">
      <c r="A3797"/>
    </row>
    <row r="3798" spans="1:18">
      <c r="A3798" s="61" t="s">
        <v>506</v>
      </c>
      <c r="B3798" s="62">
        <f>B3789+B3790</f>
        <v>6.2008269703956592E-2</v>
      </c>
      <c r="C3798" s="62">
        <f t="shared" ref="C3798:O3798" si="916">C3789+C3790</f>
        <v>6.5882384682379308E-2</v>
      </c>
      <c r="D3798" s="62">
        <f t="shared" si="916"/>
        <v>0.10099014160377126</v>
      </c>
      <c r="E3798" s="62">
        <f t="shared" si="916"/>
        <v>9.2874718447201632E-2</v>
      </c>
      <c r="F3798" s="62">
        <f t="shared" si="916"/>
        <v>8.3580551687947494E-2</v>
      </c>
      <c r="G3798" s="62">
        <f t="shared" si="916"/>
        <v>6.6502769643135909E-2</v>
      </c>
      <c r="H3798" s="62">
        <f t="shared" si="916"/>
        <v>7.3112841485808877E-2</v>
      </c>
      <c r="I3798" s="62">
        <f t="shared" si="916"/>
        <v>8.9190133427271945E-2</v>
      </c>
      <c r="J3798" s="62">
        <f t="shared" si="916"/>
        <v>7.4925629329335497E-2</v>
      </c>
      <c r="K3798" s="62">
        <f t="shared" si="916"/>
        <v>8.2386169245437249E-2</v>
      </c>
      <c r="L3798" s="62">
        <f t="shared" si="916"/>
        <v>5.7888708046898135E-2</v>
      </c>
      <c r="M3798" s="62">
        <f t="shared" si="916"/>
        <v>5.0282974983463603E-2</v>
      </c>
      <c r="N3798" s="62">
        <f t="shared" si="916"/>
        <v>0.10542074519717448</v>
      </c>
      <c r="O3798" s="62">
        <f t="shared" si="916"/>
        <v>0.14005171498661331</v>
      </c>
      <c r="P3798" s="62">
        <f t="shared" ref="P3798:Q3798" si="917">P3789+P3790</f>
        <v>9.7096839974504523E-2</v>
      </c>
      <c r="Q3798" s="62">
        <f t="shared" si="917"/>
        <v>0.1304151336476588</v>
      </c>
      <c r="R3798" s="62">
        <f t="shared" ref="R3798" si="918">R3789+R3790</f>
        <v>0.10420252262297533</v>
      </c>
    </row>
    <row r="3799" spans="1:18">
      <c r="A3799" s="63" t="s">
        <v>489</v>
      </c>
      <c r="B3799" s="62">
        <f>B3791</f>
        <v>0.29079992584814335</v>
      </c>
      <c r="C3799" s="62">
        <f t="shared" ref="C3799:O3799" si="919">C3791</f>
        <v>0.26120675680160804</v>
      </c>
      <c r="D3799" s="62">
        <f t="shared" si="919"/>
        <v>0.28628942887493652</v>
      </c>
      <c r="E3799" s="62">
        <f t="shared" si="919"/>
        <v>0.29709689492270858</v>
      </c>
      <c r="F3799" s="62">
        <f t="shared" si="919"/>
        <v>0.31302139178621297</v>
      </c>
      <c r="G3799" s="62">
        <f t="shared" si="919"/>
        <v>0.30393746692282292</v>
      </c>
      <c r="H3799" s="62">
        <f t="shared" si="919"/>
        <v>0.29295751736530923</v>
      </c>
      <c r="I3799" s="62">
        <f t="shared" si="919"/>
        <v>0.26648312267752916</v>
      </c>
      <c r="J3799" s="62">
        <f t="shared" si="919"/>
        <v>0.26304875987280613</v>
      </c>
      <c r="K3799" s="62">
        <f t="shared" si="919"/>
        <v>0.2665182563479554</v>
      </c>
      <c r="L3799" s="62">
        <f t="shared" si="919"/>
        <v>0.26606762433099818</v>
      </c>
      <c r="M3799" s="62">
        <f t="shared" si="919"/>
        <v>0.29884296623848738</v>
      </c>
      <c r="N3799" s="62">
        <f t="shared" si="919"/>
        <v>0.26438043997597316</v>
      </c>
      <c r="O3799" s="62">
        <f t="shared" si="919"/>
        <v>0.34697088080192556</v>
      </c>
      <c r="P3799" s="62">
        <f t="shared" ref="P3799:Q3799" si="920">P3791</f>
        <v>0.3123798398440773</v>
      </c>
      <c r="Q3799" s="62">
        <f t="shared" si="920"/>
        <v>0.31655964643734552</v>
      </c>
      <c r="R3799" s="62">
        <f t="shared" ref="R3799" si="921">R3791</f>
        <v>0.32012111289175194</v>
      </c>
    </row>
    <row r="3800" spans="1:18">
      <c r="A3800" s="60" t="s">
        <v>507</v>
      </c>
      <c r="B3800" s="62">
        <f>B3792+B3793</f>
        <v>0.64719180444790003</v>
      </c>
      <c r="C3800" s="62">
        <f t="shared" ref="C3800:O3800" si="922">C3792+C3793</f>
        <v>0.67291085851601262</v>
      </c>
      <c r="D3800" s="62">
        <f t="shared" si="922"/>
        <v>0.61272042952129224</v>
      </c>
      <c r="E3800" s="62">
        <f t="shared" si="922"/>
        <v>0.61002838663008985</v>
      </c>
      <c r="F3800" s="62">
        <f t="shared" si="922"/>
        <v>0.60339805652583955</v>
      </c>
      <c r="G3800" s="62">
        <f t="shared" si="922"/>
        <v>0.6295597634340413</v>
      </c>
      <c r="H3800" s="62">
        <f t="shared" si="922"/>
        <v>0.63392964114888184</v>
      </c>
      <c r="I3800" s="62">
        <f t="shared" si="922"/>
        <v>0.64432674389519873</v>
      </c>
      <c r="J3800" s="62">
        <f t="shared" si="922"/>
        <v>0.66202561079785838</v>
      </c>
      <c r="K3800" s="62">
        <f t="shared" si="922"/>
        <v>0.65109557440660737</v>
      </c>
      <c r="L3800" s="62">
        <f t="shared" si="922"/>
        <v>0.67604366762210366</v>
      </c>
      <c r="M3800" s="62">
        <f t="shared" si="922"/>
        <v>0.65087405877804916</v>
      </c>
      <c r="N3800" s="62">
        <f t="shared" si="922"/>
        <v>0.63019881482685236</v>
      </c>
      <c r="O3800" s="62">
        <f t="shared" si="922"/>
        <v>0.5129774042114611</v>
      </c>
      <c r="P3800" s="62">
        <f t="shared" ref="P3800:Q3800" si="923">P3792+P3793</f>
        <v>0.59052332018141829</v>
      </c>
      <c r="Q3800" s="62">
        <f t="shared" si="923"/>
        <v>0.55302521991499554</v>
      </c>
      <c r="R3800" s="62">
        <f t="shared" ref="R3800" si="924">R3792+R3793</f>
        <v>0.57567636448527271</v>
      </c>
    </row>
    <row r="3801" spans="1:18">
      <c r="A3801"/>
    </row>
    <row r="3802" spans="1:18">
      <c r="A3802" s="64" t="s">
        <v>491</v>
      </c>
      <c r="B3802" s="65">
        <v>3.759014817511257</v>
      </c>
      <c r="C3802" s="66">
        <v>3.7989959631666474</v>
      </c>
      <c r="D3802" s="67">
        <v>3.6890570405867367</v>
      </c>
      <c r="E3802" s="66">
        <v>3.7246246781021575</v>
      </c>
      <c r="F3802" s="67">
        <v>3.6940974845150514</v>
      </c>
      <c r="G3802" s="66">
        <v>3.710643082130288</v>
      </c>
      <c r="H3802" s="66">
        <v>3.7394696732646269</v>
      </c>
      <c r="I3802" s="66">
        <v>3.7355271947077111</v>
      </c>
      <c r="J3802" s="66">
        <v>3.7812392400889618</v>
      </c>
      <c r="K3802" s="66">
        <v>3.760982995874746</v>
      </c>
      <c r="L3802" s="66">
        <v>3.8535542892863246</v>
      </c>
      <c r="M3802" s="66">
        <v>3.8085769386359565</v>
      </c>
      <c r="N3802" s="66">
        <v>3.7542043293839855</v>
      </c>
      <c r="O3802" s="66">
        <v>3.5124672629873235</v>
      </c>
      <c r="P3802" s="66">
        <v>3.6591651473325961</v>
      </c>
      <c r="Q3802" s="66">
        <v>3.5583658658939763</v>
      </c>
      <c r="R3802" s="66">
        <v>3.6176331451928507</v>
      </c>
    </row>
    <row r="3803" spans="1:18">
      <c r="A3803"/>
    </row>
    <row r="3804" spans="1:18">
      <c r="A3804" s="51" t="s">
        <v>394</v>
      </c>
      <c r="B3804" s="51" t="s">
        <v>395</v>
      </c>
    </row>
    <row r="3805" spans="1:18">
      <c r="A3805" s="51" t="s">
        <v>396</v>
      </c>
      <c r="B3805" s="51" t="s">
        <v>668</v>
      </c>
    </row>
    <row r="3806" spans="1:18">
      <c r="A3806" s="48"/>
      <c r="B3806" s="49"/>
      <c r="C3806" s="49"/>
      <c r="D3806" s="49"/>
      <c r="E3806" s="49"/>
      <c r="F3806" s="49"/>
      <c r="G3806" s="49"/>
      <c r="H3806" s="49"/>
      <c r="I3806" s="49"/>
      <c r="J3806" s="49"/>
      <c r="K3806" s="49"/>
      <c r="L3806" s="49"/>
      <c r="M3806" s="49"/>
      <c r="N3806" s="49"/>
      <c r="O3806" s="49"/>
      <c r="P3806" s="49"/>
      <c r="Q3806" s="49"/>
      <c r="R3806" s="49"/>
    </row>
    <row r="3807" spans="1:18">
      <c r="A3807" s="18" t="s">
        <v>477</v>
      </c>
      <c r="B3807" s="1"/>
      <c r="C3807" s="1"/>
      <c r="D3807" s="1"/>
      <c r="E3807" s="1"/>
      <c r="F3807" s="1"/>
      <c r="G3807" s="1"/>
      <c r="H3807" s="1"/>
      <c r="I3807" s="1"/>
      <c r="J3807" s="1"/>
      <c r="K3807" s="1"/>
      <c r="L3807" s="1"/>
      <c r="M3807" s="2"/>
    </row>
    <row r="3809" spans="1:13">
      <c r="B3809" s="3" t="s">
        <v>48</v>
      </c>
      <c r="C3809" s="4" t="s">
        <v>49</v>
      </c>
      <c r="D3809" s="4" t="s">
        <v>0</v>
      </c>
      <c r="E3809" s="4" t="s">
        <v>1</v>
      </c>
      <c r="F3809" s="4" t="s">
        <v>2</v>
      </c>
      <c r="G3809" s="4" t="s">
        <v>3</v>
      </c>
      <c r="H3809" s="4" t="s">
        <v>4</v>
      </c>
      <c r="I3809" s="4" t="s">
        <v>5</v>
      </c>
      <c r="J3809" s="4" t="s">
        <v>6</v>
      </c>
      <c r="K3809" s="4" t="s">
        <v>7</v>
      </c>
      <c r="L3809" s="4" t="s">
        <v>8</v>
      </c>
    </row>
    <row r="3810" spans="1:13">
      <c r="A3810" s="15" t="s">
        <v>192</v>
      </c>
      <c r="B3810" s="5">
        <v>4.9754683475913962E-2</v>
      </c>
      <c r="C3810" s="6">
        <v>4.7609019515486226E-2</v>
      </c>
      <c r="D3810" s="6">
        <v>5.8296051165532742E-2</v>
      </c>
      <c r="E3810" s="6">
        <v>5.801791149898624E-2</v>
      </c>
      <c r="F3810" s="6">
        <v>4.507755264636043E-2</v>
      </c>
      <c r="G3810" s="6">
        <v>2.7312944520608392E-2</v>
      </c>
      <c r="H3810" s="6">
        <v>3.6970996792082489E-2</v>
      </c>
      <c r="I3810" s="6">
        <v>3.3396571666015722E-2</v>
      </c>
      <c r="J3810" s="6">
        <v>3.6173323497618821E-2</v>
      </c>
      <c r="K3810" s="6">
        <v>1.6444647018381626E-2</v>
      </c>
      <c r="L3810" s="6">
        <v>3.4750805732983253E-2</v>
      </c>
    </row>
    <row r="3811" spans="1:13">
      <c r="A3811" s="16" t="s">
        <v>45</v>
      </c>
      <c r="B3811" s="7">
        <v>9.4493396682810288E-2</v>
      </c>
      <c r="C3811" s="8">
        <v>9.7326520781012255E-2</v>
      </c>
      <c r="D3811" s="8">
        <v>0.12226689713497657</v>
      </c>
      <c r="E3811" s="8">
        <v>7.6837311447550113E-2</v>
      </c>
      <c r="F3811" s="8">
        <v>7.3265917027108857E-2</v>
      </c>
      <c r="G3811" s="8">
        <v>0.10083835282341468</v>
      </c>
      <c r="H3811" s="8">
        <v>9.5214396818911418E-2</v>
      </c>
      <c r="I3811" s="8">
        <v>6.968935837563571E-2</v>
      </c>
      <c r="J3811" s="8">
        <v>5.9644787272186604E-2</v>
      </c>
      <c r="K3811" s="8">
        <v>6.9344842932879069E-2</v>
      </c>
      <c r="L3811" s="8">
        <v>5.0490753763741306E-2</v>
      </c>
    </row>
    <row r="3812" spans="1:13">
      <c r="A3812" s="16" t="s">
        <v>12</v>
      </c>
      <c r="B3812" s="7">
        <v>0.33291171415127474</v>
      </c>
      <c r="C3812" s="8">
        <v>0.35742317666123669</v>
      </c>
      <c r="D3812" s="8">
        <v>0.33136165875423518</v>
      </c>
      <c r="E3812" s="8">
        <v>0.324880494373324</v>
      </c>
      <c r="F3812" s="8">
        <v>0.30047419959666233</v>
      </c>
      <c r="G3812" s="8">
        <v>0.33308936594447142</v>
      </c>
      <c r="H3812" s="8">
        <v>0.30932902899823411</v>
      </c>
      <c r="I3812" s="8">
        <v>0.33419292198819472</v>
      </c>
      <c r="J3812" s="8">
        <v>0.32131404325877944</v>
      </c>
      <c r="K3812" s="8">
        <v>0.28509825146571577</v>
      </c>
      <c r="L3812" s="8">
        <v>0.31924336187480234</v>
      </c>
    </row>
    <row r="3813" spans="1:13">
      <c r="A3813" s="16" t="s">
        <v>46</v>
      </c>
      <c r="B3813" s="7">
        <v>0.33859243313068027</v>
      </c>
      <c r="C3813" s="8">
        <v>0.31379054044614862</v>
      </c>
      <c r="D3813" s="8">
        <v>0.31254470230152209</v>
      </c>
      <c r="E3813" s="8">
        <v>0.34194774246460674</v>
      </c>
      <c r="F3813" s="8">
        <v>0.37158115688614063</v>
      </c>
      <c r="G3813" s="8">
        <v>0.36199490198231637</v>
      </c>
      <c r="H3813" s="8">
        <v>0.37127830589656169</v>
      </c>
      <c r="I3813" s="8">
        <v>0.32768637655960636</v>
      </c>
      <c r="J3813" s="8">
        <v>0.34149029387904034</v>
      </c>
      <c r="K3813" s="8">
        <v>0.38047023083248777</v>
      </c>
      <c r="L3813" s="8">
        <v>0.36628968366050801</v>
      </c>
    </row>
    <row r="3814" spans="1:13">
      <c r="A3814" s="16" t="s">
        <v>193</v>
      </c>
      <c r="B3814" s="7">
        <v>0.18424777255932073</v>
      </c>
      <c r="C3814" s="8">
        <v>0.18385074259611631</v>
      </c>
      <c r="D3814" s="8">
        <v>0.17553069064373339</v>
      </c>
      <c r="E3814" s="8">
        <v>0.19831654021553283</v>
      </c>
      <c r="F3814" s="8">
        <v>0.20960117384372787</v>
      </c>
      <c r="G3814" s="8">
        <v>0.17676443472918901</v>
      </c>
      <c r="H3814" s="8">
        <v>0.18720727149421026</v>
      </c>
      <c r="I3814" s="8">
        <v>0.23503477141054752</v>
      </c>
      <c r="J3814" s="8">
        <v>0.24137755209237477</v>
      </c>
      <c r="K3814" s="8">
        <v>0.24864202775053568</v>
      </c>
      <c r="L3814" s="8">
        <v>0.22922539496796512</v>
      </c>
    </row>
    <row r="3815" spans="1:13">
      <c r="A3815" s="17" t="s">
        <v>293</v>
      </c>
      <c r="B3815" s="9">
        <v>1</v>
      </c>
      <c r="C3815" s="10">
        <v>1</v>
      </c>
      <c r="D3815" s="10">
        <v>1</v>
      </c>
      <c r="E3815" s="10">
        <v>1</v>
      </c>
      <c r="F3815" s="10">
        <v>1</v>
      </c>
      <c r="G3815" s="10">
        <v>1</v>
      </c>
      <c r="H3815" s="10">
        <v>1</v>
      </c>
      <c r="I3815" s="10">
        <v>1</v>
      </c>
      <c r="J3815" s="10">
        <v>1</v>
      </c>
      <c r="K3815" s="10">
        <v>1</v>
      </c>
      <c r="L3815" s="10">
        <v>1</v>
      </c>
    </row>
    <row r="3816" spans="1:13">
      <c r="A3816" s="30" t="s">
        <v>295</v>
      </c>
      <c r="B3816" s="29">
        <v>500.00097000000102</v>
      </c>
      <c r="C3816" s="28">
        <v>499.99958499999985</v>
      </c>
      <c r="D3816" s="31">
        <v>500.00222000000076</v>
      </c>
      <c r="E3816" s="31">
        <v>499.99946999999963</v>
      </c>
      <c r="F3816" s="31">
        <v>500.00013679890554</v>
      </c>
      <c r="G3816" s="31">
        <v>499.99956879328238</v>
      </c>
      <c r="H3816" s="31">
        <v>499.99992685674175</v>
      </c>
      <c r="I3816" s="31">
        <v>500.00029017300102</v>
      </c>
      <c r="J3816" s="31">
        <v>499.99999990997657</v>
      </c>
      <c r="K3816" s="31">
        <v>499.99974013608391</v>
      </c>
      <c r="L3816" s="31">
        <v>499.99466346101548</v>
      </c>
      <c r="M3816" s="23"/>
    </row>
    <row r="3817" spans="1:13">
      <c r="A3817" s="22" t="s">
        <v>294</v>
      </c>
      <c r="B3817" s="21">
        <v>807</v>
      </c>
      <c r="C3817" s="20">
        <v>557</v>
      </c>
      <c r="D3817" s="27">
        <v>904</v>
      </c>
      <c r="E3817" s="27">
        <v>589</v>
      </c>
      <c r="F3817" s="27">
        <v>735</v>
      </c>
      <c r="G3817" s="27">
        <v>353</v>
      </c>
      <c r="H3817" s="27">
        <v>700</v>
      </c>
      <c r="I3817" s="27">
        <v>351</v>
      </c>
      <c r="J3817" s="27">
        <v>700</v>
      </c>
      <c r="K3817" s="27">
        <v>607</v>
      </c>
      <c r="L3817" s="27">
        <v>628</v>
      </c>
    </row>
    <row r="3818" spans="1:13">
      <c r="A3818"/>
    </row>
    <row r="3819" spans="1:13">
      <c r="A3819" s="61" t="s">
        <v>497</v>
      </c>
      <c r="B3819" s="62">
        <f t="shared" ref="B3819:L3819" si="925">B3810+B3811</f>
        <v>0.14424808015872426</v>
      </c>
      <c r="C3819" s="62">
        <f t="shared" si="925"/>
        <v>0.14493554029649847</v>
      </c>
      <c r="D3819" s="62">
        <f t="shared" si="925"/>
        <v>0.18056294830050931</v>
      </c>
      <c r="E3819" s="62">
        <f t="shared" si="925"/>
        <v>0.13485522294653635</v>
      </c>
      <c r="F3819" s="62">
        <f t="shared" si="925"/>
        <v>0.11834346967346929</v>
      </c>
      <c r="G3819" s="62">
        <f t="shared" si="925"/>
        <v>0.12815129734402306</v>
      </c>
      <c r="H3819" s="62">
        <f t="shared" si="925"/>
        <v>0.13218539361099391</v>
      </c>
      <c r="I3819" s="62">
        <f t="shared" si="925"/>
        <v>0.10308593004165142</v>
      </c>
      <c r="J3819" s="62">
        <f t="shared" si="925"/>
        <v>9.5818110769805426E-2</v>
      </c>
      <c r="K3819" s="62">
        <f t="shared" si="925"/>
        <v>8.5789489951260692E-2</v>
      </c>
      <c r="L3819" s="62">
        <f t="shared" si="925"/>
        <v>8.5241559496724559E-2</v>
      </c>
    </row>
    <row r="3820" spans="1:13">
      <c r="A3820" s="63" t="s">
        <v>489</v>
      </c>
      <c r="B3820" s="62">
        <f t="shared" ref="B3820:L3820" si="926">B3812</f>
        <v>0.33291171415127474</v>
      </c>
      <c r="C3820" s="62">
        <f t="shared" si="926"/>
        <v>0.35742317666123669</v>
      </c>
      <c r="D3820" s="62">
        <f t="shared" si="926"/>
        <v>0.33136165875423518</v>
      </c>
      <c r="E3820" s="62">
        <f t="shared" si="926"/>
        <v>0.324880494373324</v>
      </c>
      <c r="F3820" s="62">
        <f t="shared" si="926"/>
        <v>0.30047419959666233</v>
      </c>
      <c r="G3820" s="62">
        <f t="shared" si="926"/>
        <v>0.33308936594447142</v>
      </c>
      <c r="H3820" s="62">
        <f t="shared" si="926"/>
        <v>0.30932902899823411</v>
      </c>
      <c r="I3820" s="62">
        <f t="shared" si="926"/>
        <v>0.33419292198819472</v>
      </c>
      <c r="J3820" s="62">
        <f t="shared" si="926"/>
        <v>0.32131404325877944</v>
      </c>
      <c r="K3820" s="62">
        <f t="shared" si="926"/>
        <v>0.28509825146571577</v>
      </c>
      <c r="L3820" s="62">
        <f t="shared" si="926"/>
        <v>0.31924336187480234</v>
      </c>
    </row>
    <row r="3821" spans="1:13">
      <c r="A3821" s="60" t="s">
        <v>498</v>
      </c>
      <c r="B3821" s="62">
        <f t="shared" ref="B3821:L3821" si="927">B3813+B3814</f>
        <v>0.522840205690001</v>
      </c>
      <c r="C3821" s="62">
        <f t="shared" si="927"/>
        <v>0.49764128304226496</v>
      </c>
      <c r="D3821" s="62">
        <f t="shared" si="927"/>
        <v>0.48807539294525548</v>
      </c>
      <c r="E3821" s="62">
        <f t="shared" si="927"/>
        <v>0.5402642826801396</v>
      </c>
      <c r="F3821" s="62">
        <f t="shared" si="927"/>
        <v>0.58118233072986847</v>
      </c>
      <c r="G3821" s="62">
        <f t="shared" si="927"/>
        <v>0.53875933671150533</v>
      </c>
      <c r="H3821" s="62">
        <f t="shared" si="927"/>
        <v>0.55848557739077198</v>
      </c>
      <c r="I3821" s="62">
        <f t="shared" si="927"/>
        <v>0.56272114797015393</v>
      </c>
      <c r="J3821" s="62">
        <f t="shared" si="927"/>
        <v>0.58286784597141517</v>
      </c>
      <c r="K3821" s="62">
        <f t="shared" si="927"/>
        <v>0.62911225858302344</v>
      </c>
      <c r="L3821" s="62">
        <f t="shared" si="927"/>
        <v>0.59551507862847308</v>
      </c>
    </row>
    <row r="3822" spans="1:13">
      <c r="A3822"/>
    </row>
    <row r="3823" spans="1:13">
      <c r="A3823" s="64" t="s">
        <v>491</v>
      </c>
      <c r="B3823" s="65">
        <v>3.51308521461468</v>
      </c>
      <c r="C3823" s="66">
        <v>3.4889474658263948</v>
      </c>
      <c r="D3823" s="67">
        <v>3.4247470841229437</v>
      </c>
      <c r="E3823" s="66">
        <v>3.5457076884501508</v>
      </c>
      <c r="F3823" s="67">
        <v>3.6273624822537669</v>
      </c>
      <c r="G3823" s="66">
        <v>3.5600595295760624</v>
      </c>
      <c r="H3823" s="66">
        <v>3.576536458481907</v>
      </c>
      <c r="I3823" s="66">
        <v>3.6612734176730357</v>
      </c>
      <c r="J3823" s="66">
        <v>3.6922539637963667</v>
      </c>
      <c r="K3823" s="66">
        <v>3.7755201493639161</v>
      </c>
      <c r="L3823" s="66">
        <v>3.7047481083667324</v>
      </c>
    </row>
    <row r="3824" spans="1:13">
      <c r="A3824"/>
    </row>
    <row r="3825" spans="1:14">
      <c r="A3825" s="51" t="s">
        <v>394</v>
      </c>
      <c r="B3825" s="51" t="s">
        <v>395</v>
      </c>
    </row>
    <row r="3826" spans="1:14">
      <c r="A3826" s="51" t="s">
        <v>396</v>
      </c>
      <c r="B3826" s="51" t="s">
        <v>397</v>
      </c>
    </row>
    <row r="3827" spans="1:14">
      <c r="A3827" s="48"/>
      <c r="B3827" s="49"/>
      <c r="C3827" s="49"/>
      <c r="D3827" s="49"/>
      <c r="E3827" s="49"/>
      <c r="F3827" s="49"/>
      <c r="G3827" s="49"/>
      <c r="H3827" s="49"/>
      <c r="I3827" s="49"/>
      <c r="J3827" s="49"/>
      <c r="K3827" s="49"/>
      <c r="L3827" s="49"/>
      <c r="M3827" s="49"/>
      <c r="N3827" s="49"/>
    </row>
    <row r="3828" spans="1:14">
      <c r="A3828" s="18" t="s">
        <v>379</v>
      </c>
      <c r="B3828" s="1"/>
      <c r="C3828" s="1"/>
      <c r="D3828" s="1"/>
      <c r="E3828" s="1"/>
      <c r="F3828" s="1"/>
      <c r="G3828" s="1"/>
      <c r="H3828" s="1"/>
      <c r="I3828" s="1"/>
      <c r="J3828" s="1"/>
      <c r="K3828" s="1"/>
      <c r="L3828" s="1"/>
      <c r="M3828" s="2"/>
    </row>
    <row r="3830" spans="1:14">
      <c r="B3830" s="3" t="s">
        <v>48</v>
      </c>
      <c r="C3830" s="4" t="s">
        <v>49</v>
      </c>
      <c r="D3830" s="4" t="s">
        <v>0</v>
      </c>
      <c r="E3830" s="4" t="s">
        <v>1</v>
      </c>
      <c r="F3830" s="4" t="s">
        <v>2</v>
      </c>
      <c r="G3830" s="4" t="s">
        <v>3</v>
      </c>
      <c r="H3830" s="4" t="s">
        <v>4</v>
      </c>
      <c r="I3830" s="4" t="s">
        <v>5</v>
      </c>
      <c r="J3830" s="4" t="s">
        <v>6</v>
      </c>
      <c r="K3830" s="4" t="s">
        <v>7</v>
      </c>
      <c r="L3830" s="4" t="s">
        <v>8</v>
      </c>
    </row>
    <row r="3831" spans="1:14">
      <c r="A3831" s="15" t="s">
        <v>192</v>
      </c>
      <c r="B3831" s="5">
        <v>3.9988922421490304E-3</v>
      </c>
      <c r="C3831" s="6">
        <v>1.0650948840287541E-2</v>
      </c>
      <c r="D3831" s="6">
        <v>8.7015313652007431E-3</v>
      </c>
      <c r="E3831" s="6">
        <v>1.2354093095338694E-2</v>
      </c>
      <c r="F3831" s="6">
        <v>2.5820786369141892E-3</v>
      </c>
      <c r="G3831" s="13"/>
      <c r="H3831" s="6">
        <v>5.977853095840059E-3</v>
      </c>
      <c r="I3831" s="6">
        <v>1.6661724056082291E-3</v>
      </c>
      <c r="J3831" s="6">
        <v>4.9315168636284781E-3</v>
      </c>
      <c r="K3831" s="6">
        <v>3.1195160216368561E-3</v>
      </c>
      <c r="L3831" s="6">
        <v>1.2708531117347549E-3</v>
      </c>
    </row>
    <row r="3832" spans="1:14">
      <c r="A3832" s="16" t="s">
        <v>45</v>
      </c>
      <c r="B3832" s="7">
        <v>9.1223623026170878E-3</v>
      </c>
      <c r="C3832" s="8">
        <v>1.2412320302225858E-2</v>
      </c>
      <c r="D3832" s="8">
        <v>1.5560390911864359E-2</v>
      </c>
      <c r="E3832" s="8">
        <v>1.0108820715349969E-2</v>
      </c>
      <c r="F3832" s="8">
        <v>1.705088452780177E-2</v>
      </c>
      <c r="G3832" s="8">
        <v>1.697346092846936E-2</v>
      </c>
      <c r="H3832" s="8">
        <v>6.5924028426985219E-3</v>
      </c>
      <c r="I3832" s="8">
        <v>5.4804942920102092E-3</v>
      </c>
      <c r="J3832" s="8">
        <v>1.6547666724680488E-2</v>
      </c>
      <c r="K3832" s="8">
        <v>1.8672151598127025E-2</v>
      </c>
      <c r="L3832" s="8">
        <v>9.9338282628785215E-3</v>
      </c>
    </row>
    <row r="3833" spans="1:14">
      <c r="A3833" s="16" t="s">
        <v>12</v>
      </c>
      <c r="B3833" s="7">
        <v>0.12434829876429973</v>
      </c>
      <c r="C3833" s="8">
        <v>0.15826468135968549</v>
      </c>
      <c r="D3833" s="8">
        <v>0.13492339094014422</v>
      </c>
      <c r="E3833" s="8">
        <v>0.14760841646492148</v>
      </c>
      <c r="F3833" s="8">
        <v>0.15442868551882735</v>
      </c>
      <c r="G3833" s="8">
        <v>0.20618339467493749</v>
      </c>
      <c r="H3833" s="8">
        <v>0.16739261361234267</v>
      </c>
      <c r="I3833" s="8">
        <v>0.13419245771166227</v>
      </c>
      <c r="J3833" s="8">
        <v>0.16742570227511736</v>
      </c>
      <c r="K3833" s="8">
        <v>0.12186097727824251</v>
      </c>
      <c r="L3833" s="8">
        <v>0.17128993312091609</v>
      </c>
    </row>
    <row r="3834" spans="1:14">
      <c r="A3834" s="16" t="s">
        <v>46</v>
      </c>
      <c r="B3834" s="7">
        <v>0.40684963071171637</v>
      </c>
      <c r="C3834" s="8">
        <v>0.35586370536687523</v>
      </c>
      <c r="D3834" s="8">
        <v>0.37770856297398098</v>
      </c>
      <c r="E3834" s="8">
        <v>0.33532409544354108</v>
      </c>
      <c r="F3834" s="8">
        <v>0.37109141693805275</v>
      </c>
      <c r="G3834" s="8">
        <v>0.35638202303393274</v>
      </c>
      <c r="H3834" s="8">
        <v>0.43190237304559337</v>
      </c>
      <c r="I3834" s="8">
        <v>0.41990330280521687</v>
      </c>
      <c r="J3834" s="8">
        <v>0.3764416642964224</v>
      </c>
      <c r="K3834" s="8">
        <v>0.40123333997949123</v>
      </c>
      <c r="L3834" s="8">
        <v>0.36732442168571311</v>
      </c>
    </row>
    <row r="3835" spans="1:14">
      <c r="A3835" s="16" t="s">
        <v>193</v>
      </c>
      <c r="B3835" s="7">
        <v>0.45568081597921778</v>
      </c>
      <c r="C3835" s="8">
        <v>0.46280834413092592</v>
      </c>
      <c r="D3835" s="8">
        <v>0.46310612380880967</v>
      </c>
      <c r="E3835" s="8">
        <v>0.4946045742808487</v>
      </c>
      <c r="F3835" s="8">
        <v>0.45484693437840384</v>
      </c>
      <c r="G3835" s="8">
        <v>0.42046112136266034</v>
      </c>
      <c r="H3835" s="8">
        <v>0.38813475740352532</v>
      </c>
      <c r="I3835" s="8">
        <v>0.43875757278550248</v>
      </c>
      <c r="J3835" s="8">
        <v>0.43465344984015142</v>
      </c>
      <c r="K3835" s="8">
        <v>0.45511401512250221</v>
      </c>
      <c r="L3835" s="8">
        <v>0.45018096381875755</v>
      </c>
    </row>
    <row r="3836" spans="1:14">
      <c r="A3836" s="17" t="s">
        <v>293</v>
      </c>
      <c r="B3836" s="9">
        <v>1</v>
      </c>
      <c r="C3836" s="10">
        <v>1</v>
      </c>
      <c r="D3836" s="10">
        <v>1</v>
      </c>
      <c r="E3836" s="10">
        <v>1</v>
      </c>
      <c r="F3836" s="10">
        <v>1</v>
      </c>
      <c r="G3836" s="10">
        <v>1</v>
      </c>
      <c r="H3836" s="10">
        <v>1</v>
      </c>
      <c r="I3836" s="10">
        <v>1</v>
      </c>
      <c r="J3836" s="10">
        <v>1</v>
      </c>
      <c r="K3836" s="10">
        <v>1</v>
      </c>
      <c r="L3836" s="10">
        <v>1</v>
      </c>
    </row>
    <row r="3837" spans="1:14">
      <c r="A3837" s="30" t="s">
        <v>295</v>
      </c>
      <c r="B3837" s="29">
        <v>500.00097000000244</v>
      </c>
      <c r="C3837" s="28">
        <v>499.9995849999998</v>
      </c>
      <c r="D3837" s="31">
        <v>500.0022199999998</v>
      </c>
      <c r="E3837" s="31">
        <v>499.99946999999958</v>
      </c>
      <c r="F3837" s="31">
        <v>500.00013679890571</v>
      </c>
      <c r="G3837" s="31">
        <v>499.99956879328232</v>
      </c>
      <c r="H3837" s="31">
        <v>499.99992685674192</v>
      </c>
      <c r="I3837" s="31">
        <v>500.00029017300091</v>
      </c>
      <c r="J3837" s="31">
        <v>499.99999990997662</v>
      </c>
      <c r="K3837" s="31">
        <v>499.9997401360838</v>
      </c>
      <c r="L3837" s="31">
        <v>499.99466346101605</v>
      </c>
      <c r="M3837" s="23"/>
    </row>
    <row r="3838" spans="1:14">
      <c r="A3838" s="22" t="s">
        <v>294</v>
      </c>
      <c r="B3838" s="21">
        <v>807</v>
      </c>
      <c r="C3838" s="20">
        <v>557</v>
      </c>
      <c r="D3838" s="27">
        <v>904</v>
      </c>
      <c r="E3838" s="27">
        <v>589</v>
      </c>
      <c r="F3838" s="27">
        <v>735</v>
      </c>
      <c r="G3838" s="27">
        <v>353</v>
      </c>
      <c r="H3838" s="27">
        <v>700</v>
      </c>
      <c r="I3838" s="27">
        <v>351</v>
      </c>
      <c r="J3838" s="27">
        <v>700</v>
      </c>
      <c r="K3838" s="27">
        <v>607</v>
      </c>
      <c r="L3838" s="27">
        <v>628</v>
      </c>
    </row>
    <row r="3839" spans="1:14">
      <c r="A3839"/>
    </row>
    <row r="3840" spans="1:14">
      <c r="A3840" s="61" t="s">
        <v>497</v>
      </c>
      <c r="B3840" s="62">
        <f t="shared" ref="B3840:L3840" si="928">B3831+B3832</f>
        <v>1.3121254544766118E-2</v>
      </c>
      <c r="C3840" s="62">
        <f t="shared" si="928"/>
        <v>2.3063269142513401E-2</v>
      </c>
      <c r="D3840" s="62">
        <f t="shared" si="928"/>
        <v>2.4261922277065102E-2</v>
      </c>
      <c r="E3840" s="62">
        <f t="shared" si="928"/>
        <v>2.2462913810688663E-2</v>
      </c>
      <c r="F3840" s="62">
        <f t="shared" si="928"/>
        <v>1.9632963164715959E-2</v>
      </c>
      <c r="G3840" s="62">
        <f t="shared" si="928"/>
        <v>1.697346092846936E-2</v>
      </c>
      <c r="H3840" s="62">
        <f t="shared" si="928"/>
        <v>1.2570255938538581E-2</v>
      </c>
      <c r="I3840" s="62">
        <f t="shared" si="928"/>
        <v>7.1466666976184381E-3</v>
      </c>
      <c r="J3840" s="62">
        <f t="shared" si="928"/>
        <v>2.1479183588308966E-2</v>
      </c>
      <c r="K3840" s="62">
        <f t="shared" si="928"/>
        <v>2.179166761976388E-2</v>
      </c>
      <c r="L3840" s="62">
        <f t="shared" si="928"/>
        <v>1.1204681374613275E-2</v>
      </c>
    </row>
    <row r="3841" spans="1:14">
      <c r="A3841" s="63" t="s">
        <v>489</v>
      </c>
      <c r="B3841" s="62">
        <f t="shared" ref="B3841:L3841" si="929">B3833</f>
        <v>0.12434829876429973</v>
      </c>
      <c r="C3841" s="62">
        <f t="shared" si="929"/>
        <v>0.15826468135968549</v>
      </c>
      <c r="D3841" s="62">
        <f t="shared" si="929"/>
        <v>0.13492339094014422</v>
      </c>
      <c r="E3841" s="62">
        <f t="shared" si="929"/>
        <v>0.14760841646492148</v>
      </c>
      <c r="F3841" s="62">
        <f t="shared" si="929"/>
        <v>0.15442868551882735</v>
      </c>
      <c r="G3841" s="62">
        <f t="shared" si="929"/>
        <v>0.20618339467493749</v>
      </c>
      <c r="H3841" s="62">
        <f t="shared" si="929"/>
        <v>0.16739261361234267</v>
      </c>
      <c r="I3841" s="62">
        <f t="shared" si="929"/>
        <v>0.13419245771166227</v>
      </c>
      <c r="J3841" s="62">
        <f t="shared" si="929"/>
        <v>0.16742570227511736</v>
      </c>
      <c r="K3841" s="62">
        <f t="shared" si="929"/>
        <v>0.12186097727824251</v>
      </c>
      <c r="L3841" s="62">
        <f t="shared" si="929"/>
        <v>0.17128993312091609</v>
      </c>
    </row>
    <row r="3842" spans="1:14">
      <c r="A3842" s="60" t="s">
        <v>498</v>
      </c>
      <c r="B3842" s="62">
        <f t="shared" ref="B3842:L3842" si="930">B3834+B3835</f>
        <v>0.86253044669093415</v>
      </c>
      <c r="C3842" s="62">
        <f t="shared" si="930"/>
        <v>0.81867204949780115</v>
      </c>
      <c r="D3842" s="62">
        <f t="shared" si="930"/>
        <v>0.84081468678279059</v>
      </c>
      <c r="E3842" s="62">
        <f t="shared" si="930"/>
        <v>0.82992866972438972</v>
      </c>
      <c r="F3842" s="62">
        <f t="shared" si="930"/>
        <v>0.82593835131645665</v>
      </c>
      <c r="G3842" s="62">
        <f t="shared" si="930"/>
        <v>0.77684314439659308</v>
      </c>
      <c r="H3842" s="62">
        <f t="shared" si="930"/>
        <v>0.82003713044911875</v>
      </c>
      <c r="I3842" s="62">
        <f t="shared" si="930"/>
        <v>0.85866087559071935</v>
      </c>
      <c r="J3842" s="62">
        <f t="shared" si="930"/>
        <v>0.81109511413657387</v>
      </c>
      <c r="K3842" s="62">
        <f t="shared" si="930"/>
        <v>0.85634735510199345</v>
      </c>
      <c r="L3842" s="62">
        <f t="shared" si="930"/>
        <v>0.81750538550447072</v>
      </c>
    </row>
    <row r="3843" spans="1:14">
      <c r="A3843"/>
    </row>
    <row r="3844" spans="1:14">
      <c r="A3844" s="64" t="s">
        <v>491</v>
      </c>
      <c r="B3844" s="65">
        <v>4.3010911158832306</v>
      </c>
      <c r="C3844" s="66">
        <v>4.2477661756459355</v>
      </c>
      <c r="D3844" s="67">
        <v>4.2709573569493315</v>
      </c>
      <c r="E3844" s="66">
        <v>4.2897162370992135</v>
      </c>
      <c r="F3844" s="67">
        <v>4.2585702438932325</v>
      </c>
      <c r="G3844" s="66">
        <v>4.180330804830783</v>
      </c>
      <c r="H3844" s="66">
        <v>4.1896237788182633</v>
      </c>
      <c r="I3844" s="66">
        <v>4.2886056092729952</v>
      </c>
      <c r="J3844" s="66">
        <v>4.219337863524788</v>
      </c>
      <c r="K3844" s="66">
        <v>4.2865501865830957</v>
      </c>
      <c r="L3844" s="66">
        <v>4.2552108148368735</v>
      </c>
    </row>
    <row r="3845" spans="1:14">
      <c r="A3845"/>
    </row>
    <row r="3846" spans="1:14">
      <c r="A3846" s="51" t="s">
        <v>394</v>
      </c>
      <c r="B3846" s="51" t="s">
        <v>395</v>
      </c>
    </row>
    <row r="3847" spans="1:14">
      <c r="A3847" s="51" t="s">
        <v>396</v>
      </c>
      <c r="B3847" s="51" t="s">
        <v>397</v>
      </c>
    </row>
    <row r="3848" spans="1:14">
      <c r="A3848" s="48"/>
      <c r="B3848" s="49"/>
      <c r="C3848" s="49"/>
      <c r="D3848" s="49"/>
      <c r="E3848" s="49"/>
      <c r="F3848" s="49"/>
      <c r="G3848" s="49"/>
      <c r="H3848" s="49"/>
      <c r="I3848" s="49"/>
      <c r="J3848" s="49"/>
      <c r="K3848" s="49"/>
      <c r="L3848" s="49"/>
      <c r="M3848" s="49"/>
      <c r="N3848" s="49"/>
    </row>
    <row r="3849" spans="1:14">
      <c r="A3849" s="18" t="s">
        <v>478</v>
      </c>
      <c r="B3849" s="1"/>
      <c r="C3849" s="1"/>
      <c r="D3849" s="1"/>
      <c r="E3849" s="1"/>
      <c r="F3849" s="1"/>
      <c r="G3849" s="1"/>
      <c r="H3849" s="1"/>
      <c r="I3849" s="1"/>
      <c r="J3849" s="1"/>
      <c r="K3849" s="1"/>
      <c r="L3849" s="1"/>
    </row>
    <row r="3851" spans="1:14">
      <c r="B3851" s="3" t="s">
        <v>48</v>
      </c>
      <c r="C3851" s="4" t="s">
        <v>49</v>
      </c>
      <c r="D3851" s="4" t="s">
        <v>0</v>
      </c>
      <c r="E3851" s="4" t="s">
        <v>1</v>
      </c>
      <c r="F3851" s="4" t="s">
        <v>2</v>
      </c>
      <c r="G3851" s="4" t="s">
        <v>3</v>
      </c>
      <c r="H3851" s="4" t="s">
        <v>4</v>
      </c>
      <c r="I3851" s="4" t="s">
        <v>5</v>
      </c>
      <c r="J3851" s="4" t="s">
        <v>6</v>
      </c>
      <c r="K3851" s="4" t="s">
        <v>7</v>
      </c>
      <c r="L3851" s="4" t="s">
        <v>8</v>
      </c>
    </row>
    <row r="3852" spans="1:14">
      <c r="A3852" s="15" t="s">
        <v>192</v>
      </c>
      <c r="B3852" s="5">
        <v>5.3331196537478509E-3</v>
      </c>
      <c r="C3852" s="6">
        <v>7.4242461621243198E-3</v>
      </c>
      <c r="D3852" s="6">
        <v>4.4916300571625446E-3</v>
      </c>
      <c r="E3852" s="6">
        <v>9.9188405139709578E-3</v>
      </c>
      <c r="F3852" s="6">
        <v>1.1016412854606605E-3</v>
      </c>
      <c r="G3852" s="6">
        <v>1.7893369386078963E-2</v>
      </c>
      <c r="H3852" s="6">
        <v>9.7782310709973817E-3</v>
      </c>
      <c r="I3852" s="6">
        <v>1.339727968772761E-3</v>
      </c>
      <c r="J3852" s="6">
        <v>5.5573897566534138E-3</v>
      </c>
      <c r="K3852" s="6">
        <v>6.2050623031089883E-3</v>
      </c>
      <c r="L3852" s="6">
        <v>4.5881000511908358E-3</v>
      </c>
    </row>
    <row r="3853" spans="1:14">
      <c r="A3853" s="16" t="s">
        <v>45</v>
      </c>
      <c r="B3853" s="7">
        <v>2.5447450631945666E-2</v>
      </c>
      <c r="C3853" s="8">
        <v>2.9416684415848084E-2</v>
      </c>
      <c r="D3853" s="8">
        <v>2.748623796110344E-2</v>
      </c>
      <c r="E3853" s="8">
        <v>3.8997251337086473E-2</v>
      </c>
      <c r="F3853" s="8">
        <v>2.8069896560903813E-2</v>
      </c>
      <c r="G3853" s="8">
        <v>2.8989190213208903E-2</v>
      </c>
      <c r="H3853" s="8">
        <v>2.2575377430239952E-2</v>
      </c>
      <c r="I3853" s="8">
        <v>9.472982297716169E-3</v>
      </c>
      <c r="J3853" s="8">
        <v>3.3308165232393029E-2</v>
      </c>
      <c r="K3853" s="8">
        <v>4.0102179998271287E-2</v>
      </c>
      <c r="L3853" s="8">
        <v>2.7645270161066104E-2</v>
      </c>
    </row>
    <row r="3854" spans="1:14">
      <c r="A3854" s="16" t="s">
        <v>12</v>
      </c>
      <c r="B3854" s="7">
        <v>0.16193935583764899</v>
      </c>
      <c r="C3854" s="8">
        <v>0.17698873690065156</v>
      </c>
      <c r="D3854" s="8">
        <v>0.20356897615374606</v>
      </c>
      <c r="E3854" s="8">
        <v>0.18442792549360118</v>
      </c>
      <c r="F3854" s="8">
        <v>0.22431361851884571</v>
      </c>
      <c r="G3854" s="8">
        <v>0.28340079807808122</v>
      </c>
      <c r="H3854" s="8">
        <v>0.25346688123976086</v>
      </c>
      <c r="I3854" s="8">
        <v>0.21862549771895154</v>
      </c>
      <c r="J3854" s="8">
        <v>0.19773987246102759</v>
      </c>
      <c r="K3854" s="8">
        <v>0.20345684434087472</v>
      </c>
      <c r="L3854" s="8">
        <v>0.22332290234844443</v>
      </c>
    </row>
    <row r="3855" spans="1:14">
      <c r="A3855" s="16" t="s">
        <v>46</v>
      </c>
      <c r="B3855" s="7">
        <v>0.44004909630475397</v>
      </c>
      <c r="C3855" s="8">
        <v>0.38650498079913392</v>
      </c>
      <c r="D3855" s="8">
        <v>0.40150978729654424</v>
      </c>
      <c r="E3855" s="8">
        <v>0.39210475563104091</v>
      </c>
      <c r="F3855" s="8">
        <v>0.40075283153137298</v>
      </c>
      <c r="G3855" s="8">
        <v>0.38358975302470205</v>
      </c>
      <c r="H3855" s="8">
        <v>0.41498009259645285</v>
      </c>
      <c r="I3855" s="8">
        <v>0.44217783996504001</v>
      </c>
      <c r="J3855" s="8">
        <v>0.41397866043632658</v>
      </c>
      <c r="K3855" s="8">
        <v>0.4031179338611855</v>
      </c>
      <c r="L3855" s="8">
        <v>0.40963307780533909</v>
      </c>
    </row>
    <row r="3856" spans="1:14">
      <c r="A3856" s="16" t="s">
        <v>193</v>
      </c>
      <c r="B3856" s="7">
        <v>0.36723097757190359</v>
      </c>
      <c r="C3856" s="8">
        <v>0.3996653517222421</v>
      </c>
      <c r="D3856" s="8">
        <v>0.3629433685314436</v>
      </c>
      <c r="E3856" s="8">
        <v>0.37455122702430055</v>
      </c>
      <c r="F3856" s="8">
        <v>0.34576201210341678</v>
      </c>
      <c r="G3856" s="8">
        <v>0.28612688929792879</v>
      </c>
      <c r="H3856" s="8">
        <v>0.29919941766254898</v>
      </c>
      <c r="I3856" s="8">
        <v>0.32838395204951953</v>
      </c>
      <c r="J3856" s="8">
        <v>0.34941591211359935</v>
      </c>
      <c r="K3856" s="8">
        <v>0.34711797949655965</v>
      </c>
      <c r="L3856" s="8">
        <v>0.33481064963395957</v>
      </c>
    </row>
    <row r="3857" spans="1:14">
      <c r="A3857" s="17" t="s">
        <v>293</v>
      </c>
      <c r="B3857" s="9">
        <v>1</v>
      </c>
      <c r="C3857" s="10">
        <v>1</v>
      </c>
      <c r="D3857" s="10">
        <v>1</v>
      </c>
      <c r="E3857" s="10">
        <v>1</v>
      </c>
      <c r="F3857" s="10">
        <v>1</v>
      </c>
      <c r="G3857" s="10">
        <v>1</v>
      </c>
      <c r="H3857" s="10">
        <v>1</v>
      </c>
      <c r="I3857" s="10">
        <v>1</v>
      </c>
      <c r="J3857" s="10">
        <v>1</v>
      </c>
      <c r="K3857" s="10">
        <v>1</v>
      </c>
      <c r="L3857" s="10">
        <v>1</v>
      </c>
    </row>
    <row r="3858" spans="1:14">
      <c r="A3858" s="30" t="s">
        <v>295</v>
      </c>
      <c r="B3858" s="29">
        <v>500.00097000000244</v>
      </c>
      <c r="C3858" s="28">
        <v>499.9995849999998</v>
      </c>
      <c r="D3858" s="31">
        <v>500.0022199999998</v>
      </c>
      <c r="E3858" s="31">
        <v>499.99946999999958</v>
      </c>
      <c r="F3858" s="31">
        <v>500.00013679890571</v>
      </c>
      <c r="G3858" s="31">
        <v>499.99956879328232</v>
      </c>
      <c r="H3858" s="31">
        <v>499.99992685674192</v>
      </c>
      <c r="I3858" s="31">
        <v>500.00029017300091</v>
      </c>
      <c r="J3858" s="31">
        <v>499.99999990997662</v>
      </c>
      <c r="K3858" s="31">
        <v>499.9997401360838</v>
      </c>
      <c r="L3858" s="31">
        <v>499.99466346101605</v>
      </c>
      <c r="M3858" s="23"/>
    </row>
    <row r="3859" spans="1:14">
      <c r="A3859" s="22" t="s">
        <v>294</v>
      </c>
      <c r="B3859" s="21">
        <v>807</v>
      </c>
      <c r="C3859" s="20">
        <v>557</v>
      </c>
      <c r="D3859" s="27">
        <v>904</v>
      </c>
      <c r="E3859" s="27">
        <v>589</v>
      </c>
      <c r="F3859" s="27">
        <v>735</v>
      </c>
      <c r="G3859" s="27">
        <v>353</v>
      </c>
      <c r="H3859" s="27">
        <v>700</v>
      </c>
      <c r="I3859" s="27">
        <v>351</v>
      </c>
      <c r="J3859" s="27">
        <v>700</v>
      </c>
      <c r="K3859" s="27">
        <v>607</v>
      </c>
      <c r="L3859" s="27">
        <v>628</v>
      </c>
    </row>
    <row r="3860" spans="1:14">
      <c r="A3860"/>
    </row>
    <row r="3861" spans="1:14">
      <c r="A3861" s="61" t="s">
        <v>497</v>
      </c>
      <c r="B3861" s="62">
        <f t="shared" ref="B3861:L3861" si="931">B3852+B3853</f>
        <v>3.0780570285693518E-2</v>
      </c>
      <c r="C3861" s="62">
        <f t="shared" si="931"/>
        <v>3.68409305779724E-2</v>
      </c>
      <c r="D3861" s="62">
        <f t="shared" si="931"/>
        <v>3.1977868018265986E-2</v>
      </c>
      <c r="E3861" s="62">
        <f t="shared" si="931"/>
        <v>4.8916091851057428E-2</v>
      </c>
      <c r="F3861" s="62">
        <f t="shared" si="931"/>
        <v>2.9171537846364472E-2</v>
      </c>
      <c r="G3861" s="62">
        <f t="shared" si="931"/>
        <v>4.6882559599287867E-2</v>
      </c>
      <c r="H3861" s="62">
        <f t="shared" si="931"/>
        <v>3.2353608501237335E-2</v>
      </c>
      <c r="I3861" s="62">
        <f t="shared" si="931"/>
        <v>1.081271026648893E-2</v>
      </c>
      <c r="J3861" s="62">
        <f t="shared" si="931"/>
        <v>3.8865554989046446E-2</v>
      </c>
      <c r="K3861" s="62">
        <f t="shared" si="931"/>
        <v>4.6307242301380273E-2</v>
      </c>
      <c r="L3861" s="62">
        <f t="shared" si="931"/>
        <v>3.2233370212256938E-2</v>
      </c>
    </row>
    <row r="3862" spans="1:14">
      <c r="A3862" s="63" t="s">
        <v>489</v>
      </c>
      <c r="B3862" s="62">
        <f t="shared" ref="B3862:L3862" si="932">B3854</f>
        <v>0.16193935583764899</v>
      </c>
      <c r="C3862" s="62">
        <f t="shared" si="932"/>
        <v>0.17698873690065156</v>
      </c>
      <c r="D3862" s="62">
        <f t="shared" si="932"/>
        <v>0.20356897615374606</v>
      </c>
      <c r="E3862" s="62">
        <f t="shared" si="932"/>
        <v>0.18442792549360118</v>
      </c>
      <c r="F3862" s="62">
        <f t="shared" si="932"/>
        <v>0.22431361851884571</v>
      </c>
      <c r="G3862" s="62">
        <f t="shared" si="932"/>
        <v>0.28340079807808122</v>
      </c>
      <c r="H3862" s="62">
        <f t="shared" si="932"/>
        <v>0.25346688123976086</v>
      </c>
      <c r="I3862" s="62">
        <f t="shared" si="932"/>
        <v>0.21862549771895154</v>
      </c>
      <c r="J3862" s="62">
        <f t="shared" si="932"/>
        <v>0.19773987246102759</v>
      </c>
      <c r="K3862" s="62">
        <f t="shared" si="932"/>
        <v>0.20345684434087472</v>
      </c>
      <c r="L3862" s="62">
        <f t="shared" si="932"/>
        <v>0.22332290234844443</v>
      </c>
    </row>
    <row r="3863" spans="1:14">
      <c r="A3863" s="60" t="s">
        <v>498</v>
      </c>
      <c r="B3863" s="62">
        <f t="shared" ref="B3863:L3863" si="933">B3855+B3856</f>
        <v>0.80728007387665757</v>
      </c>
      <c r="C3863" s="62">
        <f t="shared" si="933"/>
        <v>0.78617033252137603</v>
      </c>
      <c r="D3863" s="62">
        <f t="shared" si="933"/>
        <v>0.7644531558279879</v>
      </c>
      <c r="E3863" s="62">
        <f t="shared" si="933"/>
        <v>0.76665598265534141</v>
      </c>
      <c r="F3863" s="62">
        <f t="shared" si="933"/>
        <v>0.7465148436347897</v>
      </c>
      <c r="G3863" s="62">
        <f t="shared" si="933"/>
        <v>0.66971664232263084</v>
      </c>
      <c r="H3863" s="62">
        <f t="shared" si="933"/>
        <v>0.71417951025900184</v>
      </c>
      <c r="I3863" s="62">
        <f t="shared" si="933"/>
        <v>0.77056179201455954</v>
      </c>
      <c r="J3863" s="62">
        <f t="shared" si="933"/>
        <v>0.76339457254992593</v>
      </c>
      <c r="K3863" s="62">
        <f t="shared" si="933"/>
        <v>0.7502359133577452</v>
      </c>
      <c r="L3863" s="62">
        <f t="shared" si="933"/>
        <v>0.74444372743929865</v>
      </c>
    </row>
    <row r="3864" spans="1:14">
      <c r="A3864"/>
    </row>
    <row r="3865" spans="1:14">
      <c r="A3865" s="64" t="s">
        <v>491</v>
      </c>
      <c r="B3865" s="65">
        <v>4.1383973615091172</v>
      </c>
      <c r="C3865" s="66">
        <v>4.141570507503519</v>
      </c>
      <c r="D3865" s="67">
        <v>4.0909270262840067</v>
      </c>
      <c r="E3865" s="66">
        <v>4.0823722773146196</v>
      </c>
      <c r="F3865" s="67">
        <v>4.0620036766063796</v>
      </c>
      <c r="G3865" s="66">
        <v>3.891067602635192</v>
      </c>
      <c r="H3865" s="66">
        <v>3.9712470883493145</v>
      </c>
      <c r="I3865" s="66">
        <v>4.0867933058288148</v>
      </c>
      <c r="J3865" s="66">
        <v>4.0683875399178318</v>
      </c>
      <c r="K3865" s="66">
        <v>4.0448415882498088</v>
      </c>
      <c r="L3865" s="66">
        <v>4.0424329068098128</v>
      </c>
    </row>
    <row r="3866" spans="1:14">
      <c r="A3866"/>
    </row>
    <row r="3867" spans="1:14">
      <c r="A3867" s="51" t="s">
        <v>394</v>
      </c>
      <c r="B3867" s="51" t="s">
        <v>395</v>
      </c>
    </row>
    <row r="3868" spans="1:14">
      <c r="A3868" s="51" t="s">
        <v>396</v>
      </c>
      <c r="B3868" s="51" t="s">
        <v>397</v>
      </c>
    </row>
    <row r="3869" spans="1:14">
      <c r="A3869" s="48"/>
      <c r="B3869" s="49"/>
      <c r="C3869" s="49"/>
      <c r="D3869" s="49"/>
      <c r="E3869" s="49"/>
      <c r="F3869" s="49"/>
      <c r="G3869" s="49"/>
      <c r="H3869" s="49"/>
      <c r="I3869" s="49"/>
      <c r="J3869" s="49"/>
      <c r="K3869" s="49"/>
      <c r="L3869" s="49"/>
      <c r="M3869" s="49"/>
      <c r="N3869" s="49"/>
    </row>
    <row r="3870" spans="1:14">
      <c r="A3870" s="18" t="s">
        <v>380</v>
      </c>
      <c r="B3870" s="1"/>
      <c r="C3870" s="1"/>
      <c r="D3870" s="1"/>
      <c r="E3870" s="1"/>
      <c r="F3870" s="1"/>
      <c r="G3870" s="1"/>
      <c r="H3870" s="1"/>
      <c r="I3870" s="1"/>
      <c r="J3870" s="1"/>
      <c r="K3870" s="1"/>
      <c r="L3870" s="1"/>
      <c r="M3870" s="2"/>
    </row>
    <row r="3872" spans="1:14">
      <c r="B3872" s="3" t="s">
        <v>48</v>
      </c>
      <c r="C3872" s="4" t="s">
        <v>49</v>
      </c>
      <c r="D3872" s="4" t="s">
        <v>0</v>
      </c>
      <c r="E3872" s="4" t="s">
        <v>1</v>
      </c>
      <c r="F3872" s="4" t="s">
        <v>2</v>
      </c>
      <c r="G3872" s="4" t="s">
        <v>3</v>
      </c>
      <c r="H3872" s="4" t="s">
        <v>4</v>
      </c>
      <c r="I3872" s="4" t="s">
        <v>5</v>
      </c>
      <c r="J3872" s="4" t="s">
        <v>6</v>
      </c>
      <c r="K3872" s="4" t="s">
        <v>7</v>
      </c>
      <c r="L3872" s="4" t="s">
        <v>8</v>
      </c>
    </row>
    <row r="3873" spans="1:13">
      <c r="A3873" s="15" t="s">
        <v>192</v>
      </c>
      <c r="B3873" s="5">
        <v>6.2766978232062032E-3</v>
      </c>
      <c r="C3873" s="6">
        <v>5.0807042169845008E-3</v>
      </c>
      <c r="D3873" s="6">
        <v>4.5913796142745111E-3</v>
      </c>
      <c r="E3873" s="6">
        <v>1.3287204084436333E-2</v>
      </c>
      <c r="F3873" s="13"/>
      <c r="G3873" s="6">
        <v>1.29103402597649E-3</v>
      </c>
      <c r="H3873" s="13"/>
      <c r="I3873" s="6">
        <v>3.3323448112164565E-3</v>
      </c>
      <c r="J3873" s="6">
        <v>1.2424326390836089E-2</v>
      </c>
      <c r="K3873" s="6">
        <v>3.5719344734476553E-3</v>
      </c>
      <c r="L3873" s="6">
        <v>2.1738731132402481E-3</v>
      </c>
    </row>
    <row r="3874" spans="1:13">
      <c r="A3874" s="16" t="s">
        <v>45</v>
      </c>
      <c r="B3874" s="7">
        <v>3.4522183026964817E-2</v>
      </c>
      <c r="C3874" s="8">
        <v>2.5276510979504115E-2</v>
      </c>
      <c r="D3874" s="8">
        <v>2.4155772748368987E-2</v>
      </c>
      <c r="E3874" s="8">
        <v>2.8113339800140188E-2</v>
      </c>
      <c r="F3874" s="8">
        <v>1.8931595367552574E-2</v>
      </c>
      <c r="G3874" s="8">
        <v>3.5141652966259193E-2</v>
      </c>
      <c r="H3874" s="8">
        <v>3.1337355920559952E-2</v>
      </c>
      <c r="I3874" s="8">
        <v>2.5056424107326801E-2</v>
      </c>
      <c r="J3874" s="8">
        <v>2.8513278734156079E-2</v>
      </c>
      <c r="K3874" s="8">
        <v>3.8348062317214375E-2</v>
      </c>
      <c r="L3874" s="8">
        <v>2.5717446691320697E-2</v>
      </c>
    </row>
    <row r="3875" spans="1:13">
      <c r="A3875" s="16" t="s">
        <v>12</v>
      </c>
      <c r="B3875" s="7">
        <v>0.2079921664951965</v>
      </c>
      <c r="C3875" s="8">
        <v>0.21696896008423669</v>
      </c>
      <c r="D3875" s="8">
        <v>0.21424434875509177</v>
      </c>
      <c r="E3875" s="8">
        <v>0.20545228777942529</v>
      </c>
      <c r="F3875" s="8">
        <v>0.23399514801774329</v>
      </c>
      <c r="G3875" s="8">
        <v>0.22297431126884984</v>
      </c>
      <c r="H3875" s="8">
        <v>0.2543034939515636</v>
      </c>
      <c r="I3875" s="8">
        <v>0.19733667767195492</v>
      </c>
      <c r="J3875" s="8">
        <v>0.27177365313533824</v>
      </c>
      <c r="K3875" s="8">
        <v>0.18488904150416885</v>
      </c>
      <c r="L3875" s="8">
        <v>0.24237106101894287</v>
      </c>
    </row>
    <row r="3876" spans="1:13">
      <c r="A3876" s="16" t="s">
        <v>46</v>
      </c>
      <c r="B3876" s="7">
        <v>0.48975072988358531</v>
      </c>
      <c r="C3876" s="8">
        <v>0.50138505614959705</v>
      </c>
      <c r="D3876" s="8">
        <v>0.49755918083723627</v>
      </c>
      <c r="E3876" s="8">
        <v>0.46897862711734434</v>
      </c>
      <c r="F3876" s="8">
        <v>0.48212941665405834</v>
      </c>
      <c r="G3876" s="8">
        <v>0.50392901526386835</v>
      </c>
      <c r="H3876" s="8">
        <v>0.47490183807572345</v>
      </c>
      <c r="I3876" s="8">
        <v>0.50720470126416695</v>
      </c>
      <c r="J3876" s="8">
        <v>0.44942112887213143</v>
      </c>
      <c r="K3876" s="8">
        <v>0.48130240497712573</v>
      </c>
      <c r="L3876" s="8">
        <v>0.42268246339781546</v>
      </c>
    </row>
    <row r="3877" spans="1:13">
      <c r="A3877" s="16" t="s">
        <v>193</v>
      </c>
      <c r="B3877" s="7">
        <v>0.26145822277104719</v>
      </c>
      <c r="C3877" s="8">
        <v>0.25128876856967775</v>
      </c>
      <c r="D3877" s="8">
        <v>0.25944931804502841</v>
      </c>
      <c r="E3877" s="8">
        <v>0.28416854121865398</v>
      </c>
      <c r="F3877" s="8">
        <v>0.26494383996064563</v>
      </c>
      <c r="G3877" s="8">
        <v>0.23666398647504608</v>
      </c>
      <c r="H3877" s="8">
        <v>0.23945731205215307</v>
      </c>
      <c r="I3877" s="8">
        <v>0.2670698521453348</v>
      </c>
      <c r="J3877" s="8">
        <v>0.23786761286753821</v>
      </c>
      <c r="K3877" s="8">
        <v>0.29188855672804331</v>
      </c>
      <c r="L3877" s="8">
        <v>0.3070551557786807</v>
      </c>
    </row>
    <row r="3878" spans="1:13">
      <c r="A3878" s="17" t="s">
        <v>293</v>
      </c>
      <c r="B3878" s="9">
        <v>1</v>
      </c>
      <c r="C3878" s="10">
        <v>1</v>
      </c>
      <c r="D3878" s="10">
        <v>1</v>
      </c>
      <c r="E3878" s="10">
        <v>1</v>
      </c>
      <c r="F3878" s="10">
        <v>1</v>
      </c>
      <c r="G3878" s="10">
        <v>1</v>
      </c>
      <c r="H3878" s="10">
        <v>1</v>
      </c>
      <c r="I3878" s="10">
        <v>1</v>
      </c>
      <c r="J3878" s="10">
        <v>1</v>
      </c>
      <c r="K3878" s="10">
        <v>1</v>
      </c>
      <c r="L3878" s="10">
        <v>1</v>
      </c>
    </row>
    <row r="3879" spans="1:13">
      <c r="A3879" s="30" t="s">
        <v>295</v>
      </c>
      <c r="B3879" s="29">
        <v>500.00097000000198</v>
      </c>
      <c r="C3879" s="28">
        <v>499.99958499999968</v>
      </c>
      <c r="D3879" s="31">
        <v>500.00222000000019</v>
      </c>
      <c r="E3879" s="31">
        <v>499.99946999999935</v>
      </c>
      <c r="F3879" s="31">
        <v>500.00013679890566</v>
      </c>
      <c r="G3879" s="31">
        <v>499.99956879328249</v>
      </c>
      <c r="H3879" s="31">
        <v>499.99992685674209</v>
      </c>
      <c r="I3879" s="31">
        <v>500.00029017300091</v>
      </c>
      <c r="J3879" s="31">
        <v>499.99999990997668</v>
      </c>
      <c r="K3879" s="31">
        <v>499.99974013608369</v>
      </c>
      <c r="L3879" s="31">
        <v>499.9946634610157</v>
      </c>
      <c r="M3879" s="23"/>
    </row>
    <row r="3880" spans="1:13">
      <c r="A3880" s="22" t="s">
        <v>294</v>
      </c>
      <c r="B3880" s="21">
        <v>807</v>
      </c>
      <c r="C3880" s="20">
        <v>557</v>
      </c>
      <c r="D3880" s="27">
        <v>904</v>
      </c>
      <c r="E3880" s="27">
        <v>589</v>
      </c>
      <c r="F3880" s="27">
        <v>735</v>
      </c>
      <c r="G3880" s="27">
        <v>353</v>
      </c>
      <c r="H3880" s="27">
        <v>700</v>
      </c>
      <c r="I3880" s="27">
        <v>351</v>
      </c>
      <c r="J3880" s="27">
        <v>700</v>
      </c>
      <c r="K3880" s="27">
        <v>607</v>
      </c>
      <c r="L3880" s="27">
        <v>628</v>
      </c>
    </row>
    <row r="3881" spans="1:13">
      <c r="A3881"/>
    </row>
    <row r="3882" spans="1:13">
      <c r="A3882" s="61" t="s">
        <v>497</v>
      </c>
      <c r="B3882" s="62">
        <f t="shared" ref="B3882:L3882" si="934">B3873+B3874</f>
        <v>4.079888085017102E-2</v>
      </c>
      <c r="C3882" s="62">
        <f t="shared" si="934"/>
        <v>3.0357215196488617E-2</v>
      </c>
      <c r="D3882" s="62">
        <f t="shared" si="934"/>
        <v>2.8747152362643497E-2</v>
      </c>
      <c r="E3882" s="62">
        <f t="shared" si="934"/>
        <v>4.1400543884576521E-2</v>
      </c>
      <c r="F3882" s="62">
        <f t="shared" si="934"/>
        <v>1.8931595367552574E-2</v>
      </c>
      <c r="G3882" s="62">
        <f t="shared" si="934"/>
        <v>3.6432686992235681E-2</v>
      </c>
      <c r="H3882" s="62">
        <f t="shared" si="934"/>
        <v>3.1337355920559952E-2</v>
      </c>
      <c r="I3882" s="62">
        <f t="shared" si="934"/>
        <v>2.8388768918543257E-2</v>
      </c>
      <c r="J3882" s="62">
        <f t="shared" si="934"/>
        <v>4.0937605124992171E-2</v>
      </c>
      <c r="K3882" s="62">
        <f t="shared" si="934"/>
        <v>4.191999679066203E-2</v>
      </c>
      <c r="L3882" s="62">
        <f t="shared" si="934"/>
        <v>2.7891319804560943E-2</v>
      </c>
    </row>
    <row r="3883" spans="1:13">
      <c r="A3883" s="63" t="s">
        <v>489</v>
      </c>
      <c r="B3883" s="62">
        <f t="shared" ref="B3883:L3883" si="935">B3875</f>
        <v>0.2079921664951965</v>
      </c>
      <c r="C3883" s="62">
        <f t="shared" si="935"/>
        <v>0.21696896008423669</v>
      </c>
      <c r="D3883" s="62">
        <f t="shared" si="935"/>
        <v>0.21424434875509177</v>
      </c>
      <c r="E3883" s="62">
        <f t="shared" si="935"/>
        <v>0.20545228777942529</v>
      </c>
      <c r="F3883" s="62">
        <f t="shared" si="935"/>
        <v>0.23399514801774329</v>
      </c>
      <c r="G3883" s="62">
        <f t="shared" si="935"/>
        <v>0.22297431126884984</v>
      </c>
      <c r="H3883" s="62">
        <f t="shared" si="935"/>
        <v>0.2543034939515636</v>
      </c>
      <c r="I3883" s="62">
        <f t="shared" si="935"/>
        <v>0.19733667767195492</v>
      </c>
      <c r="J3883" s="62">
        <f t="shared" si="935"/>
        <v>0.27177365313533824</v>
      </c>
      <c r="K3883" s="62">
        <f t="shared" si="935"/>
        <v>0.18488904150416885</v>
      </c>
      <c r="L3883" s="62">
        <f t="shared" si="935"/>
        <v>0.24237106101894287</v>
      </c>
    </row>
    <row r="3884" spans="1:13">
      <c r="A3884" s="60" t="s">
        <v>498</v>
      </c>
      <c r="B3884" s="62">
        <f t="shared" ref="B3884:L3884" si="936">B3876+B3877</f>
        <v>0.7512089526546325</v>
      </c>
      <c r="C3884" s="62">
        <f t="shared" si="936"/>
        <v>0.7526738247192748</v>
      </c>
      <c r="D3884" s="62">
        <f t="shared" si="936"/>
        <v>0.75700849888226474</v>
      </c>
      <c r="E3884" s="62">
        <f t="shared" si="936"/>
        <v>0.75314716833599826</v>
      </c>
      <c r="F3884" s="62">
        <f t="shared" si="936"/>
        <v>0.74707325661470403</v>
      </c>
      <c r="G3884" s="62">
        <f t="shared" si="936"/>
        <v>0.7405930017389144</v>
      </c>
      <c r="H3884" s="62">
        <f t="shared" si="936"/>
        <v>0.71435915012787654</v>
      </c>
      <c r="I3884" s="62">
        <f t="shared" si="936"/>
        <v>0.77427455340950169</v>
      </c>
      <c r="J3884" s="62">
        <f t="shared" si="936"/>
        <v>0.68728874173966958</v>
      </c>
      <c r="K3884" s="62">
        <f t="shared" si="936"/>
        <v>0.7731909617051691</v>
      </c>
      <c r="L3884" s="62">
        <f t="shared" si="936"/>
        <v>0.72973761917649616</v>
      </c>
    </row>
    <row r="3885" spans="1:13">
      <c r="A3885"/>
    </row>
    <row r="3886" spans="1:13">
      <c r="A3886" s="64" t="s">
        <v>491</v>
      </c>
      <c r="B3886" s="65">
        <v>3.9655915967523003</v>
      </c>
      <c r="C3886" s="66">
        <v>3.968524673875478</v>
      </c>
      <c r="D3886" s="67">
        <v>3.9831192849503765</v>
      </c>
      <c r="E3886" s="66">
        <v>3.9826279615856386</v>
      </c>
      <c r="F3886" s="67">
        <v>3.9930855012077968</v>
      </c>
      <c r="G3886" s="66">
        <v>3.9395332671957473</v>
      </c>
      <c r="H3886" s="66">
        <v>3.9224791062594737</v>
      </c>
      <c r="I3886" s="66">
        <v>4.0096232918250827</v>
      </c>
      <c r="J3886" s="66">
        <v>3.8717944230913801</v>
      </c>
      <c r="K3886" s="66">
        <v>4.019587587169104</v>
      </c>
      <c r="L3886" s="66">
        <v>4.0067275820373789</v>
      </c>
    </row>
    <row r="3887" spans="1:13">
      <c r="A3887"/>
    </row>
    <row r="3888" spans="1:13">
      <c r="A3888" s="51" t="s">
        <v>394</v>
      </c>
      <c r="B3888" s="51" t="s">
        <v>395</v>
      </c>
    </row>
    <row r="3889" spans="1:14">
      <c r="A3889" s="51" t="s">
        <v>396</v>
      </c>
      <c r="B3889" s="51" t="s">
        <v>397</v>
      </c>
    </row>
    <row r="3890" spans="1:14">
      <c r="A3890" s="48"/>
      <c r="B3890" s="49"/>
      <c r="C3890" s="49"/>
      <c r="D3890" s="49"/>
      <c r="E3890" s="49"/>
      <c r="F3890" s="49"/>
      <c r="G3890" s="49"/>
      <c r="H3890" s="49"/>
      <c r="I3890" s="49"/>
      <c r="J3890" s="49"/>
      <c r="K3890" s="49"/>
      <c r="L3890" s="49"/>
      <c r="M3890" s="49"/>
      <c r="N3890" s="49"/>
    </row>
    <row r="3891" spans="1:14">
      <c r="A3891" s="18" t="s">
        <v>381</v>
      </c>
      <c r="B3891" s="1"/>
      <c r="C3891" s="1"/>
      <c r="D3891" s="1"/>
      <c r="E3891" s="1"/>
      <c r="F3891" s="1"/>
      <c r="G3891" s="1"/>
      <c r="H3891" s="1"/>
      <c r="I3891" s="1"/>
      <c r="J3891" s="1"/>
      <c r="K3891" s="1"/>
      <c r="L3891" s="1"/>
    </row>
    <row r="3893" spans="1:14">
      <c r="B3893" s="3" t="s">
        <v>48</v>
      </c>
      <c r="C3893" s="4" t="s">
        <v>49</v>
      </c>
      <c r="D3893" s="4" t="s">
        <v>0</v>
      </c>
      <c r="E3893" s="4" t="s">
        <v>1</v>
      </c>
      <c r="F3893" s="4" t="s">
        <v>2</v>
      </c>
      <c r="G3893" s="4" t="s">
        <v>3</v>
      </c>
      <c r="H3893" s="4" t="s">
        <v>4</v>
      </c>
      <c r="I3893" s="4" t="s">
        <v>5</v>
      </c>
      <c r="J3893" s="4" t="s">
        <v>6</v>
      </c>
      <c r="K3893" s="4" t="s">
        <v>7</v>
      </c>
      <c r="L3893" s="4" t="s">
        <v>8</v>
      </c>
    </row>
    <row r="3894" spans="1:14">
      <c r="A3894" s="15" t="s">
        <v>192</v>
      </c>
      <c r="B3894" s="5">
        <v>7.3706257009861116E-3</v>
      </c>
      <c r="C3894" s="6">
        <v>7.1816959608076488E-3</v>
      </c>
      <c r="D3894" s="6">
        <v>1.7013914458219807E-2</v>
      </c>
      <c r="E3894" s="6">
        <v>1.9286880444093289E-2</v>
      </c>
      <c r="F3894" s="6">
        <v>1.1512992746103217E-2</v>
      </c>
      <c r="G3894" s="6">
        <v>3.8731020779294704E-3</v>
      </c>
      <c r="H3894" s="6">
        <v>1.716584753519617E-2</v>
      </c>
      <c r="I3894" s="6">
        <v>7.8999553714183286E-3</v>
      </c>
      <c r="J3894" s="6">
        <v>2.4664510510045569E-2</v>
      </c>
      <c r="K3894" s="6">
        <v>2.1168977367139932E-2</v>
      </c>
      <c r="L3894" s="6">
        <v>4.3707708484096733E-2</v>
      </c>
    </row>
    <row r="3895" spans="1:14">
      <c r="A3895" s="16" t="s">
        <v>45</v>
      </c>
      <c r="B3895" s="7">
        <v>7.1857290596855972E-2</v>
      </c>
      <c r="C3895" s="8">
        <v>5.6770797119761643E-2</v>
      </c>
      <c r="D3895" s="8">
        <v>5.0528965651392539E-2</v>
      </c>
      <c r="E3895" s="8">
        <v>6.1992425711971319E-2</v>
      </c>
      <c r="F3895" s="8">
        <v>5.4944718209379406E-2</v>
      </c>
      <c r="G3895" s="8">
        <v>5.7110504290941763E-2</v>
      </c>
      <c r="H3895" s="8">
        <v>6.1841317433156878E-2</v>
      </c>
      <c r="I3895" s="8">
        <v>4.3408114741302233E-2</v>
      </c>
      <c r="J3895" s="8">
        <v>6.2740107853326219E-2</v>
      </c>
      <c r="K3895" s="8">
        <v>6.5729885641204827E-2</v>
      </c>
      <c r="L3895" s="8">
        <v>8.3989750064004748E-2</v>
      </c>
    </row>
    <row r="3896" spans="1:14">
      <c r="A3896" s="16" t="s">
        <v>12</v>
      </c>
      <c r="B3896" s="7">
        <v>0.35513203104385987</v>
      </c>
      <c r="C3896" s="8">
        <v>0.36310446137670299</v>
      </c>
      <c r="D3896" s="8">
        <v>0.34567858518708244</v>
      </c>
      <c r="E3896" s="8">
        <v>0.36228980402719246</v>
      </c>
      <c r="F3896" s="8">
        <v>0.35287322766806362</v>
      </c>
      <c r="G3896" s="8">
        <v>0.34121158268237822</v>
      </c>
      <c r="H3896" s="8">
        <v>0.36803879050875382</v>
      </c>
      <c r="I3896" s="8">
        <v>0.38146497817029784</v>
      </c>
      <c r="J3896" s="8">
        <v>0.39999262201949676</v>
      </c>
      <c r="K3896" s="8">
        <v>0.35024123895065512</v>
      </c>
      <c r="L3896" s="8">
        <v>0.40380543697026233</v>
      </c>
    </row>
    <row r="3897" spans="1:14">
      <c r="A3897" s="16" t="s">
        <v>46</v>
      </c>
      <c r="B3897" s="7">
        <v>0.43361271879132623</v>
      </c>
      <c r="C3897" s="8">
        <v>0.42337090139784805</v>
      </c>
      <c r="D3897" s="8">
        <v>0.44880747729480031</v>
      </c>
      <c r="E3897" s="8">
        <v>0.39113170459960656</v>
      </c>
      <c r="F3897" s="8">
        <v>0.40642355501407523</v>
      </c>
      <c r="G3897" s="8">
        <v>0.4692947493062597</v>
      </c>
      <c r="H3897" s="8">
        <v>0.42069609278896619</v>
      </c>
      <c r="I3897" s="8">
        <v>0.43988895666036582</v>
      </c>
      <c r="J3897" s="8">
        <v>0.36484554849949047</v>
      </c>
      <c r="K3897" s="8">
        <v>0.40498221918011162</v>
      </c>
      <c r="L3897" s="8">
        <v>0.3223005376067225</v>
      </c>
    </row>
    <row r="3898" spans="1:14">
      <c r="A3898" s="16" t="s">
        <v>193</v>
      </c>
      <c r="B3898" s="7">
        <v>0.13202733386697177</v>
      </c>
      <c r="C3898" s="8">
        <v>0.14957214414487957</v>
      </c>
      <c r="D3898" s="8">
        <v>0.13797105740850507</v>
      </c>
      <c r="E3898" s="8">
        <v>0.16529918521713649</v>
      </c>
      <c r="F3898" s="8">
        <v>0.17424550636237846</v>
      </c>
      <c r="G3898" s="8">
        <v>0.12851006164249082</v>
      </c>
      <c r="H3898" s="8">
        <v>0.13225795173392699</v>
      </c>
      <c r="I3898" s="8">
        <v>0.12733799505661567</v>
      </c>
      <c r="J3898" s="8">
        <v>0.14775721111764109</v>
      </c>
      <c r="K3898" s="8">
        <v>0.15787767886088841</v>
      </c>
      <c r="L3898" s="8">
        <v>0.14619656687491361</v>
      </c>
    </row>
    <row r="3899" spans="1:14">
      <c r="A3899" s="17" t="s">
        <v>293</v>
      </c>
      <c r="B3899" s="9">
        <v>1</v>
      </c>
      <c r="C3899" s="10">
        <v>1</v>
      </c>
      <c r="D3899" s="10">
        <v>1</v>
      </c>
      <c r="E3899" s="10">
        <v>1</v>
      </c>
      <c r="F3899" s="10">
        <v>1</v>
      </c>
      <c r="G3899" s="10">
        <v>1</v>
      </c>
      <c r="H3899" s="10">
        <v>1</v>
      </c>
      <c r="I3899" s="10">
        <v>1</v>
      </c>
      <c r="J3899" s="10">
        <v>1</v>
      </c>
      <c r="K3899" s="10">
        <v>1</v>
      </c>
      <c r="L3899" s="10">
        <v>1</v>
      </c>
    </row>
    <row r="3900" spans="1:14">
      <c r="A3900" s="30" t="s">
        <v>295</v>
      </c>
      <c r="B3900" s="29">
        <v>500.00097000000153</v>
      </c>
      <c r="C3900" s="28">
        <v>499.99958499999997</v>
      </c>
      <c r="D3900" s="31">
        <v>500.00222000000019</v>
      </c>
      <c r="E3900" s="31">
        <v>499.99946999999997</v>
      </c>
      <c r="F3900" s="31">
        <v>500.00013679890543</v>
      </c>
      <c r="G3900" s="31">
        <v>499.99956879328238</v>
      </c>
      <c r="H3900" s="31">
        <v>499.99992685674198</v>
      </c>
      <c r="I3900" s="31">
        <v>500.00029017300113</v>
      </c>
      <c r="J3900" s="31">
        <v>499.99999990997634</v>
      </c>
      <c r="K3900" s="31">
        <v>499.99974013608391</v>
      </c>
      <c r="L3900" s="31">
        <v>499.99466346101588</v>
      </c>
      <c r="M3900" s="23"/>
    </row>
    <row r="3901" spans="1:14">
      <c r="A3901" s="22" t="s">
        <v>294</v>
      </c>
      <c r="B3901" s="21">
        <v>807</v>
      </c>
      <c r="C3901" s="20">
        <v>557</v>
      </c>
      <c r="D3901" s="27">
        <v>904</v>
      </c>
      <c r="E3901" s="27">
        <v>589</v>
      </c>
      <c r="F3901" s="27">
        <v>735</v>
      </c>
      <c r="G3901" s="27">
        <v>353</v>
      </c>
      <c r="H3901" s="27">
        <v>700</v>
      </c>
      <c r="I3901" s="27">
        <v>351</v>
      </c>
      <c r="J3901" s="27">
        <v>700</v>
      </c>
      <c r="K3901" s="27">
        <v>607</v>
      </c>
      <c r="L3901" s="27">
        <v>628</v>
      </c>
    </row>
    <row r="3902" spans="1:14">
      <c r="A3902"/>
    </row>
    <row r="3903" spans="1:14">
      <c r="A3903" s="61" t="s">
        <v>497</v>
      </c>
      <c r="B3903" s="62">
        <f t="shared" ref="B3903:L3903" si="937">B3894+B3895</f>
        <v>7.922791629784208E-2</v>
      </c>
      <c r="C3903" s="62">
        <f t="shared" si="937"/>
        <v>6.3952493080569286E-2</v>
      </c>
      <c r="D3903" s="62">
        <f t="shared" si="937"/>
        <v>6.7542880109612347E-2</v>
      </c>
      <c r="E3903" s="62">
        <f t="shared" si="937"/>
        <v>8.1279306156064601E-2</v>
      </c>
      <c r="F3903" s="62">
        <f t="shared" si="937"/>
        <v>6.6457710955482627E-2</v>
      </c>
      <c r="G3903" s="62">
        <f t="shared" si="937"/>
        <v>6.0983606368871235E-2</v>
      </c>
      <c r="H3903" s="62">
        <f t="shared" si="937"/>
        <v>7.9007164968353055E-2</v>
      </c>
      <c r="I3903" s="62">
        <f t="shared" si="937"/>
        <v>5.1308070112720559E-2</v>
      </c>
      <c r="J3903" s="62">
        <f t="shared" si="937"/>
        <v>8.7404618363371794E-2</v>
      </c>
      <c r="K3903" s="62">
        <f t="shared" si="937"/>
        <v>8.6898863008344762E-2</v>
      </c>
      <c r="L3903" s="62">
        <f t="shared" si="937"/>
        <v>0.12769745854810149</v>
      </c>
    </row>
    <row r="3904" spans="1:14">
      <c r="A3904" s="63" t="s">
        <v>489</v>
      </c>
      <c r="B3904" s="62">
        <f t="shared" ref="B3904:L3904" si="938">B3896</f>
        <v>0.35513203104385987</v>
      </c>
      <c r="C3904" s="62">
        <f t="shared" si="938"/>
        <v>0.36310446137670299</v>
      </c>
      <c r="D3904" s="62">
        <f t="shared" si="938"/>
        <v>0.34567858518708244</v>
      </c>
      <c r="E3904" s="62">
        <f t="shared" si="938"/>
        <v>0.36228980402719246</v>
      </c>
      <c r="F3904" s="62">
        <f t="shared" si="938"/>
        <v>0.35287322766806362</v>
      </c>
      <c r="G3904" s="62">
        <f t="shared" si="938"/>
        <v>0.34121158268237822</v>
      </c>
      <c r="H3904" s="62">
        <f t="shared" si="938"/>
        <v>0.36803879050875382</v>
      </c>
      <c r="I3904" s="62">
        <f t="shared" si="938"/>
        <v>0.38146497817029784</v>
      </c>
      <c r="J3904" s="62">
        <f t="shared" si="938"/>
        <v>0.39999262201949676</v>
      </c>
      <c r="K3904" s="62">
        <f t="shared" si="938"/>
        <v>0.35024123895065512</v>
      </c>
      <c r="L3904" s="62">
        <f t="shared" si="938"/>
        <v>0.40380543697026233</v>
      </c>
    </row>
    <row r="3905" spans="1:14">
      <c r="A3905" s="60" t="s">
        <v>498</v>
      </c>
      <c r="B3905" s="62">
        <f t="shared" ref="B3905:L3905" si="939">B3897+B3898</f>
        <v>0.56564005265829798</v>
      </c>
      <c r="C3905" s="62">
        <f t="shared" si="939"/>
        <v>0.57294304554272757</v>
      </c>
      <c r="D3905" s="62">
        <f t="shared" si="939"/>
        <v>0.58677853470330543</v>
      </c>
      <c r="E3905" s="62">
        <f t="shared" si="939"/>
        <v>0.55643088981674305</v>
      </c>
      <c r="F3905" s="62">
        <f t="shared" si="939"/>
        <v>0.58066906137645369</v>
      </c>
      <c r="G3905" s="62">
        <f t="shared" si="939"/>
        <v>0.59780481094875049</v>
      </c>
      <c r="H3905" s="62">
        <f t="shared" si="939"/>
        <v>0.55295404452289321</v>
      </c>
      <c r="I3905" s="62">
        <f t="shared" si="939"/>
        <v>0.56722695171698145</v>
      </c>
      <c r="J3905" s="62">
        <f t="shared" si="939"/>
        <v>0.51260275961713153</v>
      </c>
      <c r="K3905" s="62">
        <f t="shared" si="939"/>
        <v>0.56285989804100001</v>
      </c>
      <c r="L3905" s="62">
        <f t="shared" si="939"/>
        <v>0.46849710448163612</v>
      </c>
    </row>
    <row r="3906" spans="1:14">
      <c r="A3906"/>
    </row>
    <row r="3907" spans="1:14">
      <c r="A3907" s="64" t="s">
        <v>491</v>
      </c>
      <c r="B3907" s="65">
        <v>3.6110688445264407</v>
      </c>
      <c r="C3907" s="66">
        <v>3.6513810006462304</v>
      </c>
      <c r="D3907" s="67">
        <v>3.6401927975439792</v>
      </c>
      <c r="E3907" s="66">
        <v>3.6211638884337214</v>
      </c>
      <c r="F3907" s="67">
        <v>3.6769438640372423</v>
      </c>
      <c r="G3907" s="66">
        <v>3.6614581641444435</v>
      </c>
      <c r="H3907" s="66">
        <v>3.5890389837532721</v>
      </c>
      <c r="I3907" s="66">
        <v>3.6353569212894552</v>
      </c>
      <c r="J3907" s="66">
        <v>3.5482908418613559</v>
      </c>
      <c r="K3907" s="66">
        <v>3.6126697365264047</v>
      </c>
      <c r="L3907" s="66">
        <v>3.4432885043243502</v>
      </c>
    </row>
    <row r="3908" spans="1:14">
      <c r="A3908"/>
    </row>
    <row r="3909" spans="1:14">
      <c r="A3909" s="51" t="s">
        <v>394</v>
      </c>
      <c r="B3909" s="51" t="s">
        <v>395</v>
      </c>
    </row>
    <row r="3910" spans="1:14">
      <c r="A3910" s="51" t="s">
        <v>396</v>
      </c>
      <c r="B3910" s="51" t="s">
        <v>397</v>
      </c>
    </row>
    <row r="3911" spans="1:14">
      <c r="A3911" s="48"/>
      <c r="B3911" s="49"/>
      <c r="C3911" s="49"/>
      <c r="D3911" s="49"/>
      <c r="E3911" s="49"/>
      <c r="F3911" s="49"/>
      <c r="G3911" s="49"/>
      <c r="H3911" s="49"/>
      <c r="I3911" s="49"/>
      <c r="J3911" s="49"/>
      <c r="K3911" s="49"/>
      <c r="L3911" s="49"/>
      <c r="M3911" s="49"/>
      <c r="N3911" s="49"/>
    </row>
    <row r="3912" spans="1:14">
      <c r="A3912" s="18" t="s">
        <v>382</v>
      </c>
      <c r="B3912" s="1"/>
      <c r="C3912" s="1"/>
      <c r="D3912" s="1"/>
      <c r="E3912" s="1"/>
      <c r="F3912" s="1"/>
      <c r="G3912" s="1"/>
      <c r="H3912" s="1"/>
      <c r="I3912" s="1"/>
      <c r="J3912" s="1"/>
      <c r="K3912" s="1"/>
      <c r="L3912" s="1"/>
      <c r="M3912" s="2"/>
    </row>
    <row r="3914" spans="1:14">
      <c r="B3914" s="3" t="s">
        <v>48</v>
      </c>
      <c r="C3914" s="4" t="s">
        <v>49</v>
      </c>
      <c r="D3914" s="4" t="s">
        <v>0</v>
      </c>
      <c r="E3914" s="4" t="s">
        <v>1</v>
      </c>
      <c r="F3914" s="4" t="s">
        <v>2</v>
      </c>
      <c r="G3914" s="4" t="s">
        <v>3</v>
      </c>
      <c r="H3914" s="4" t="s">
        <v>4</v>
      </c>
      <c r="I3914" s="4" t="s">
        <v>5</v>
      </c>
      <c r="J3914" s="4" t="s">
        <v>6</v>
      </c>
      <c r="K3914" s="4" t="s">
        <v>7</v>
      </c>
      <c r="L3914" s="4" t="s">
        <v>8</v>
      </c>
    </row>
    <row r="3915" spans="1:14">
      <c r="A3915" s="15" t="s">
        <v>192</v>
      </c>
      <c r="B3915" s="5">
        <v>1.5937709080844326E-2</v>
      </c>
      <c r="C3915" s="6">
        <v>6.9994858095732224E-3</v>
      </c>
      <c r="D3915" s="6">
        <v>1.4077007498086703E-2</v>
      </c>
      <c r="E3915" s="6">
        <v>2.3792255219790562E-2</v>
      </c>
      <c r="F3915" s="6">
        <v>9.9834446009727518E-3</v>
      </c>
      <c r="G3915" s="6">
        <v>1.2771204105551451E-2</v>
      </c>
      <c r="H3915" s="6">
        <v>6.7025566059416598E-3</v>
      </c>
      <c r="I3915" s="6">
        <v>6.7848211751883681E-3</v>
      </c>
      <c r="J3915" s="6">
        <v>9.6883563988596714E-3</v>
      </c>
      <c r="K3915" s="6">
        <v>1.3766280713813882E-2</v>
      </c>
      <c r="L3915" s="6">
        <v>1.9449510532568094E-2</v>
      </c>
    </row>
    <row r="3916" spans="1:14">
      <c r="A3916" s="16" t="s">
        <v>45</v>
      </c>
      <c r="B3916" s="7">
        <v>4.9899553194866622E-2</v>
      </c>
      <c r="C3916" s="8">
        <v>5.9298549217795878E-2</v>
      </c>
      <c r="D3916" s="8">
        <v>6.5569758870270611E-2</v>
      </c>
      <c r="E3916" s="8">
        <v>5.3122326309665943E-2</v>
      </c>
      <c r="F3916" s="8">
        <v>4.3624201470806707E-2</v>
      </c>
      <c r="G3916" s="8">
        <v>5.5075494299873497E-2</v>
      </c>
      <c r="H3916" s="8">
        <v>7.2158175537701721E-2</v>
      </c>
      <c r="I3916" s="8">
        <v>5.2839602323936183E-2</v>
      </c>
      <c r="J3916" s="8">
        <v>6.0134939933601486E-2</v>
      </c>
      <c r="K3916" s="8">
        <v>6.5515532528133844E-2</v>
      </c>
      <c r="L3916" s="8">
        <v>5.6768418794993704E-2</v>
      </c>
    </row>
    <row r="3917" spans="1:14">
      <c r="A3917" s="16" t="s">
        <v>12</v>
      </c>
      <c r="B3917" s="7">
        <v>0.32471479005330717</v>
      </c>
      <c r="C3917" s="8">
        <v>0.38281317773493728</v>
      </c>
      <c r="D3917" s="8">
        <v>0.35330961130532634</v>
      </c>
      <c r="E3917" s="8">
        <v>0.35469571597745914</v>
      </c>
      <c r="F3917" s="8">
        <v>0.35462794675021952</v>
      </c>
      <c r="G3917" s="8">
        <v>0.32106903711744378</v>
      </c>
      <c r="H3917" s="8">
        <v>0.35723713881670877</v>
      </c>
      <c r="I3917" s="8">
        <v>0.35079806234189198</v>
      </c>
      <c r="J3917" s="8">
        <v>0.398459040577884</v>
      </c>
      <c r="K3917" s="8">
        <v>0.35664397571721501</v>
      </c>
      <c r="L3917" s="8">
        <v>0.35999284630544737</v>
      </c>
    </row>
    <row r="3918" spans="1:14">
      <c r="A3918" s="16" t="s">
        <v>46</v>
      </c>
      <c r="B3918" s="7">
        <v>0.47467121913783572</v>
      </c>
      <c r="C3918" s="8">
        <v>0.41568131501549177</v>
      </c>
      <c r="D3918" s="8">
        <v>0.41850348184454006</v>
      </c>
      <c r="E3918" s="8">
        <v>0.42162824692594136</v>
      </c>
      <c r="F3918" s="8">
        <v>0.37327787324818823</v>
      </c>
      <c r="G3918" s="8">
        <v>0.47441633964400109</v>
      </c>
      <c r="H3918" s="8">
        <v>0.43263775547298172</v>
      </c>
      <c r="I3918" s="8">
        <v>0.43102243558308201</v>
      </c>
      <c r="J3918" s="8">
        <v>0.38841413177755479</v>
      </c>
      <c r="K3918" s="8">
        <v>0.40582590935840757</v>
      </c>
      <c r="L3918" s="8">
        <v>0.38709559032150992</v>
      </c>
    </row>
    <row r="3919" spans="1:14">
      <c r="A3919" s="16" t="s">
        <v>193</v>
      </c>
      <c r="B3919" s="7">
        <v>0.13477672853314618</v>
      </c>
      <c r="C3919" s="8">
        <v>0.13520747222220192</v>
      </c>
      <c r="D3919" s="8">
        <v>0.14854014048177624</v>
      </c>
      <c r="E3919" s="8">
        <v>0.1467614555671431</v>
      </c>
      <c r="F3919" s="8">
        <v>0.21848653392981285</v>
      </c>
      <c r="G3919" s="8">
        <v>0.13666792483313006</v>
      </c>
      <c r="H3919" s="8">
        <v>0.13126437356666618</v>
      </c>
      <c r="I3919" s="8">
        <v>0.15855507857590148</v>
      </c>
      <c r="J3919" s="8">
        <v>0.14330353131210014</v>
      </c>
      <c r="K3919" s="8">
        <v>0.15824830168242962</v>
      </c>
      <c r="L3919" s="8">
        <v>0.17669363404548083</v>
      </c>
    </row>
    <row r="3920" spans="1:14">
      <c r="A3920" s="17" t="s">
        <v>293</v>
      </c>
      <c r="B3920" s="9">
        <v>1</v>
      </c>
      <c r="C3920" s="10">
        <v>1</v>
      </c>
      <c r="D3920" s="10">
        <v>1</v>
      </c>
      <c r="E3920" s="10">
        <v>1</v>
      </c>
      <c r="F3920" s="10">
        <v>1</v>
      </c>
      <c r="G3920" s="10">
        <v>1</v>
      </c>
      <c r="H3920" s="10">
        <v>1</v>
      </c>
      <c r="I3920" s="10">
        <v>1</v>
      </c>
      <c r="J3920" s="10">
        <v>1</v>
      </c>
      <c r="K3920" s="10">
        <v>1</v>
      </c>
      <c r="L3920" s="10">
        <v>1</v>
      </c>
    </row>
    <row r="3921" spans="1:18">
      <c r="A3921" s="30" t="s">
        <v>295</v>
      </c>
      <c r="B3921" s="29">
        <v>500.00097000000187</v>
      </c>
      <c r="C3921" s="28">
        <v>499.99958499999991</v>
      </c>
      <c r="D3921" s="31">
        <v>500.00221999999991</v>
      </c>
      <c r="E3921" s="31">
        <v>499.99946999999946</v>
      </c>
      <c r="F3921" s="31">
        <v>500.0001367989056</v>
      </c>
      <c r="G3921" s="31">
        <v>499.99956879328226</v>
      </c>
      <c r="H3921" s="31">
        <v>499.99992685674181</v>
      </c>
      <c r="I3921" s="31">
        <v>500.00029017300091</v>
      </c>
      <c r="J3921" s="31">
        <v>499.99999990997679</v>
      </c>
      <c r="K3921" s="31">
        <v>499.99974013608369</v>
      </c>
      <c r="L3921" s="31">
        <v>499.9946634610157</v>
      </c>
      <c r="M3921" s="23"/>
    </row>
    <row r="3922" spans="1:18">
      <c r="A3922" s="22" t="s">
        <v>294</v>
      </c>
      <c r="B3922" s="21">
        <v>807</v>
      </c>
      <c r="C3922" s="20">
        <v>557</v>
      </c>
      <c r="D3922" s="27">
        <v>904</v>
      </c>
      <c r="E3922" s="27">
        <v>589</v>
      </c>
      <c r="F3922" s="27">
        <v>735</v>
      </c>
      <c r="G3922" s="27">
        <v>353</v>
      </c>
      <c r="H3922" s="27">
        <v>700</v>
      </c>
      <c r="I3922" s="27">
        <v>351</v>
      </c>
      <c r="J3922" s="27">
        <v>700</v>
      </c>
      <c r="K3922" s="27">
        <v>607</v>
      </c>
      <c r="L3922" s="27">
        <v>628</v>
      </c>
    </row>
    <row r="3923" spans="1:18">
      <c r="A3923"/>
    </row>
    <row r="3924" spans="1:18">
      <c r="A3924" s="61" t="s">
        <v>497</v>
      </c>
      <c r="B3924" s="62">
        <f t="shared" ref="B3924:L3924" si="940">B3915+B3916</f>
        <v>6.5837262275710948E-2</v>
      </c>
      <c r="C3924" s="62">
        <f t="shared" si="940"/>
        <v>6.6298035027369098E-2</v>
      </c>
      <c r="D3924" s="62">
        <f t="shared" si="940"/>
        <v>7.9646766368357311E-2</v>
      </c>
      <c r="E3924" s="62">
        <f t="shared" si="940"/>
        <v>7.6914581529456502E-2</v>
      </c>
      <c r="F3924" s="62">
        <f t="shared" si="940"/>
        <v>5.3607646071779459E-2</v>
      </c>
      <c r="G3924" s="62">
        <f t="shared" si="940"/>
        <v>6.7846698405424954E-2</v>
      </c>
      <c r="H3924" s="62">
        <f t="shared" si="940"/>
        <v>7.8860732143643378E-2</v>
      </c>
      <c r="I3924" s="62">
        <f t="shared" si="940"/>
        <v>5.962442349912455E-2</v>
      </c>
      <c r="J3924" s="62">
        <f t="shared" si="940"/>
        <v>6.9823296332461163E-2</v>
      </c>
      <c r="K3924" s="62">
        <f t="shared" si="940"/>
        <v>7.9281813241947718E-2</v>
      </c>
      <c r="L3924" s="62">
        <f t="shared" si="940"/>
        <v>7.6217929327561801E-2</v>
      </c>
    </row>
    <row r="3925" spans="1:18">
      <c r="A3925" s="63" t="s">
        <v>489</v>
      </c>
      <c r="B3925" s="62">
        <f t="shared" ref="B3925:L3925" si="941">B3917</f>
        <v>0.32471479005330717</v>
      </c>
      <c r="C3925" s="62">
        <f t="shared" si="941"/>
        <v>0.38281317773493728</v>
      </c>
      <c r="D3925" s="62">
        <f t="shared" si="941"/>
        <v>0.35330961130532634</v>
      </c>
      <c r="E3925" s="62">
        <f t="shared" si="941"/>
        <v>0.35469571597745914</v>
      </c>
      <c r="F3925" s="62">
        <f t="shared" si="941"/>
        <v>0.35462794675021952</v>
      </c>
      <c r="G3925" s="62">
        <f t="shared" si="941"/>
        <v>0.32106903711744378</v>
      </c>
      <c r="H3925" s="62">
        <f t="shared" si="941"/>
        <v>0.35723713881670877</v>
      </c>
      <c r="I3925" s="62">
        <f t="shared" si="941"/>
        <v>0.35079806234189198</v>
      </c>
      <c r="J3925" s="62">
        <f t="shared" si="941"/>
        <v>0.398459040577884</v>
      </c>
      <c r="K3925" s="62">
        <f t="shared" si="941"/>
        <v>0.35664397571721501</v>
      </c>
      <c r="L3925" s="62">
        <f t="shared" si="941"/>
        <v>0.35999284630544737</v>
      </c>
    </row>
    <row r="3926" spans="1:18">
      <c r="A3926" s="60" t="s">
        <v>498</v>
      </c>
      <c r="B3926" s="62">
        <f t="shared" ref="B3926:L3926" si="942">B3918+B3919</f>
        <v>0.60944794767098187</v>
      </c>
      <c r="C3926" s="62">
        <f t="shared" si="942"/>
        <v>0.55088878723769374</v>
      </c>
      <c r="D3926" s="62">
        <f t="shared" si="942"/>
        <v>0.56704362232631633</v>
      </c>
      <c r="E3926" s="62">
        <f t="shared" si="942"/>
        <v>0.5683897024930844</v>
      </c>
      <c r="F3926" s="62">
        <f t="shared" si="942"/>
        <v>0.59176440717800105</v>
      </c>
      <c r="G3926" s="62">
        <f t="shared" si="942"/>
        <v>0.61108426447713116</v>
      </c>
      <c r="H3926" s="62">
        <f t="shared" si="942"/>
        <v>0.56390212903964787</v>
      </c>
      <c r="I3926" s="62">
        <f t="shared" si="942"/>
        <v>0.58957751415898352</v>
      </c>
      <c r="J3926" s="62">
        <f t="shared" si="942"/>
        <v>0.53171766308965496</v>
      </c>
      <c r="K3926" s="62">
        <f t="shared" si="942"/>
        <v>0.56407421104083721</v>
      </c>
      <c r="L3926" s="62">
        <f t="shared" si="942"/>
        <v>0.56378922436699075</v>
      </c>
    </row>
    <row r="3927" spans="1:18">
      <c r="A3927"/>
    </row>
    <row r="3928" spans="1:18">
      <c r="A3928" s="64" t="s">
        <v>491</v>
      </c>
      <c r="B3928" s="65">
        <v>3.6624497048475755</v>
      </c>
      <c r="C3928" s="66">
        <v>3.6127987386229532</v>
      </c>
      <c r="D3928" s="67">
        <v>3.6218599889416492</v>
      </c>
      <c r="E3928" s="66">
        <v>3.6144443213109825</v>
      </c>
      <c r="F3928" s="67">
        <v>3.7466598504350639</v>
      </c>
      <c r="G3928" s="66">
        <v>3.6671342867992864</v>
      </c>
      <c r="H3928" s="66">
        <v>3.6096032138567278</v>
      </c>
      <c r="I3928" s="66">
        <v>3.6817233480605727</v>
      </c>
      <c r="J3928" s="66">
        <v>3.5955095416704337</v>
      </c>
      <c r="K3928" s="66">
        <v>3.6292744187675017</v>
      </c>
      <c r="L3928" s="66">
        <v>3.644815418552342</v>
      </c>
    </row>
    <row r="3929" spans="1:18">
      <c r="A3929"/>
    </row>
    <row r="3930" spans="1:18">
      <c r="A3930" s="51" t="s">
        <v>394</v>
      </c>
      <c r="B3930" s="51" t="s">
        <v>395</v>
      </c>
    </row>
    <row r="3931" spans="1:18">
      <c r="A3931" s="51" t="s">
        <v>396</v>
      </c>
      <c r="B3931" s="51" t="s">
        <v>397</v>
      </c>
    </row>
    <row r="3932" spans="1:18">
      <c r="A3932" s="48"/>
      <c r="B3932" s="49"/>
      <c r="C3932" s="49"/>
      <c r="D3932" s="49"/>
      <c r="E3932" s="49"/>
      <c r="F3932" s="49"/>
      <c r="G3932" s="49"/>
      <c r="H3932" s="49"/>
      <c r="I3932" s="49"/>
      <c r="J3932" s="49"/>
      <c r="K3932" s="49"/>
      <c r="L3932" s="49"/>
      <c r="M3932" s="49"/>
      <c r="N3932" s="49"/>
    </row>
    <row r="3933" spans="1:18">
      <c r="A3933" s="18" t="s">
        <v>526</v>
      </c>
      <c r="B3933" s="1"/>
      <c r="C3933" s="1"/>
      <c r="D3933" s="1"/>
      <c r="E3933" s="1"/>
      <c r="F3933" s="1"/>
      <c r="G3933" s="1"/>
      <c r="H3933" s="1"/>
      <c r="I3933" s="1"/>
      <c r="J3933" s="1"/>
      <c r="K3933" s="1"/>
      <c r="L3933" s="1"/>
      <c r="M3933" s="1"/>
      <c r="N3933" s="2"/>
    </row>
    <row r="3935" spans="1:18">
      <c r="B3935" s="3" t="s">
        <v>48</v>
      </c>
      <c r="C3935" s="4" t="s">
        <v>49</v>
      </c>
      <c r="D3935" s="4" t="s">
        <v>0</v>
      </c>
      <c r="E3935" s="4" t="s">
        <v>1</v>
      </c>
      <c r="F3935" s="4" t="s">
        <v>2</v>
      </c>
      <c r="G3935" s="4" t="s">
        <v>3</v>
      </c>
      <c r="H3935" s="4" t="s">
        <v>4</v>
      </c>
      <c r="I3935" s="4" t="s">
        <v>5</v>
      </c>
      <c r="J3935" s="4" t="s">
        <v>6</v>
      </c>
      <c r="K3935" s="4" t="s">
        <v>7</v>
      </c>
      <c r="L3935" s="4" t="s">
        <v>8</v>
      </c>
      <c r="N3935" s="4" t="s">
        <v>15</v>
      </c>
      <c r="O3935" s="114" t="s">
        <v>588</v>
      </c>
      <c r="P3935" s="114" t="s">
        <v>589</v>
      </c>
      <c r="Q3935" s="114">
        <v>2024</v>
      </c>
      <c r="R3935" s="114">
        <v>2025</v>
      </c>
    </row>
    <row r="3936" spans="1:18">
      <c r="A3936" s="15" t="s">
        <v>218</v>
      </c>
      <c r="B3936" s="5">
        <v>0.48660017599565852</v>
      </c>
      <c r="C3936" s="6">
        <v>0.4872701844342533</v>
      </c>
      <c r="D3936" s="6">
        <v>0.4872696765226357</v>
      </c>
      <c r="E3936" s="6">
        <v>0.51166917236932374</v>
      </c>
      <c r="F3936" s="6">
        <v>0.51220711020325405</v>
      </c>
      <c r="G3936" s="6">
        <v>0.51292945710739979</v>
      </c>
      <c r="H3936" s="6">
        <v>0.51379898971591098</v>
      </c>
      <c r="I3936" s="6">
        <v>0.50084266190628435</v>
      </c>
      <c r="J3936" s="6">
        <v>0.50135000257136231</v>
      </c>
      <c r="K3936" s="6">
        <v>0.50135427014705813</v>
      </c>
      <c r="L3936" s="6">
        <v>0.49777673656770494</v>
      </c>
      <c r="N3936" s="6">
        <v>0.45326308742003407</v>
      </c>
      <c r="O3936" s="115">
        <v>0.49278506705035841</v>
      </c>
      <c r="P3936" s="115">
        <v>0.49302431953919518</v>
      </c>
      <c r="Q3936" s="179">
        <v>0.49156094098165665</v>
      </c>
      <c r="R3936" s="179">
        <v>0.49741988494880679</v>
      </c>
    </row>
    <row r="3937" spans="1:18">
      <c r="A3937" s="16" t="s">
        <v>219</v>
      </c>
      <c r="B3937" s="7">
        <v>0.51339982400434148</v>
      </c>
      <c r="C3937" s="8">
        <v>0.5127298155657467</v>
      </c>
      <c r="D3937" s="8">
        <v>0.51273032347736436</v>
      </c>
      <c r="E3937" s="8">
        <v>0.48833082763067631</v>
      </c>
      <c r="F3937" s="8">
        <v>0.48779288979674607</v>
      </c>
      <c r="G3937" s="8">
        <v>0.48707054289260016</v>
      </c>
      <c r="H3937" s="8">
        <v>0.48620101028408913</v>
      </c>
      <c r="I3937" s="8">
        <v>0.4991573380937156</v>
      </c>
      <c r="J3937" s="8">
        <v>0.49864999742863775</v>
      </c>
      <c r="K3937" s="8">
        <v>0.49864572985294198</v>
      </c>
      <c r="L3937" s="8">
        <v>0.50222326343229506</v>
      </c>
      <c r="N3937" s="8">
        <v>0.54505810195685522</v>
      </c>
      <c r="O3937" s="116">
        <v>0.49866780856248566</v>
      </c>
      <c r="P3937" s="116">
        <v>0.49609667231690013</v>
      </c>
      <c r="Q3937" s="180">
        <v>0.49747995374161635</v>
      </c>
      <c r="R3937" s="180">
        <v>0.49068594848031055</v>
      </c>
    </row>
    <row r="3938" spans="1:18">
      <c r="A3938" s="16" t="s">
        <v>220</v>
      </c>
      <c r="B3938" s="56"/>
      <c r="C3938" s="56"/>
      <c r="D3938" s="56"/>
      <c r="E3938" s="56"/>
      <c r="F3938" s="56"/>
      <c r="G3938" s="56"/>
      <c r="H3938" s="56"/>
      <c r="I3938" s="56"/>
      <c r="J3938" s="56"/>
      <c r="K3938" s="56"/>
      <c r="L3938" s="56"/>
      <c r="N3938" s="8">
        <v>1.6788106231107095E-3</v>
      </c>
      <c r="O3938" s="116">
        <v>3.6630533087811086E-3</v>
      </c>
      <c r="P3938" s="116">
        <v>2.4175573653121415E-3</v>
      </c>
      <c r="Q3938" s="180">
        <v>4.1096644787726247E-3</v>
      </c>
      <c r="R3938" s="180">
        <v>4.3251514803209525E-3</v>
      </c>
    </row>
    <row r="3939" spans="1:18">
      <c r="A3939" s="118" t="s">
        <v>581</v>
      </c>
      <c r="B3939" s="119"/>
      <c r="C3939" s="119"/>
      <c r="D3939" s="119"/>
      <c r="E3939" s="119"/>
      <c r="F3939" s="119"/>
      <c r="G3939" s="119"/>
      <c r="H3939" s="119"/>
      <c r="I3939" s="119"/>
      <c r="J3939" s="119"/>
      <c r="K3939" s="119"/>
      <c r="L3939" s="119"/>
      <c r="N3939" s="116"/>
      <c r="O3939" s="116">
        <v>4.8840710783748112E-3</v>
      </c>
      <c r="P3939" s="116">
        <v>8.4614507785924949E-3</v>
      </c>
      <c r="Q3939" s="180">
        <v>6.8494407979543745E-3</v>
      </c>
      <c r="R3939" s="180">
        <v>7.5690150905616651E-3</v>
      </c>
    </row>
    <row r="3940" spans="1:18">
      <c r="A3940" s="17" t="s">
        <v>293</v>
      </c>
      <c r="B3940" s="9">
        <v>1</v>
      </c>
      <c r="C3940" s="10">
        <v>1</v>
      </c>
      <c r="D3940" s="10">
        <v>1</v>
      </c>
      <c r="E3940" s="10">
        <v>1</v>
      </c>
      <c r="F3940" s="10">
        <v>1</v>
      </c>
      <c r="G3940" s="10">
        <v>1</v>
      </c>
      <c r="H3940" s="10">
        <v>1</v>
      </c>
      <c r="I3940" s="10">
        <v>1</v>
      </c>
      <c r="J3940" s="10">
        <v>1</v>
      </c>
      <c r="K3940" s="10">
        <v>1</v>
      </c>
      <c r="L3940" s="10">
        <v>1</v>
      </c>
      <c r="N3940" s="10">
        <v>1</v>
      </c>
      <c r="O3940" s="117">
        <v>1</v>
      </c>
      <c r="P3940" s="117">
        <v>1</v>
      </c>
      <c r="Q3940" s="181">
        <v>1</v>
      </c>
      <c r="R3940" s="181">
        <v>1</v>
      </c>
    </row>
    <row r="3941" spans="1:18">
      <c r="A3941" s="30" t="s">
        <v>295</v>
      </c>
      <c r="B3941" s="29">
        <v>500.00097000000289</v>
      </c>
      <c r="C3941" s="28">
        <v>499.99958500000025</v>
      </c>
      <c r="D3941" s="31">
        <v>500.00221999999906</v>
      </c>
      <c r="E3941" s="31">
        <v>499.99947000000043</v>
      </c>
      <c r="F3941" s="31">
        <v>500.00013679890594</v>
      </c>
      <c r="G3941" s="31">
        <v>499.99956879328215</v>
      </c>
      <c r="H3941" s="31">
        <v>499.99992685674204</v>
      </c>
      <c r="I3941" s="31">
        <v>500.00029017300096</v>
      </c>
      <c r="J3941" s="31">
        <v>499.99999990997628</v>
      </c>
      <c r="K3941" s="31">
        <v>499.99974013608357</v>
      </c>
      <c r="L3941" s="31">
        <v>499.99466346101661</v>
      </c>
      <c r="N3941" s="31">
        <v>499.99983211899382</v>
      </c>
      <c r="O3941" s="28">
        <v>499.99999999999989</v>
      </c>
      <c r="P3941" s="28">
        <v>499.99999999999989</v>
      </c>
      <c r="Q3941" s="28">
        <v>499.99972602251944</v>
      </c>
      <c r="R3941" s="28">
        <v>500.000054064403</v>
      </c>
    </row>
    <row r="3942" spans="1:18">
      <c r="A3942" s="22" t="s">
        <v>294</v>
      </c>
      <c r="B3942" s="21">
        <v>807</v>
      </c>
      <c r="C3942" s="20">
        <v>557</v>
      </c>
      <c r="D3942" s="27">
        <v>904</v>
      </c>
      <c r="E3942" s="27">
        <v>589</v>
      </c>
      <c r="F3942" s="27">
        <v>735</v>
      </c>
      <c r="G3942" s="27">
        <v>353</v>
      </c>
      <c r="H3942" s="27">
        <v>700</v>
      </c>
      <c r="I3942" s="27">
        <v>351</v>
      </c>
      <c r="J3942" s="27">
        <v>700</v>
      </c>
      <c r="K3942" s="27">
        <v>607</v>
      </c>
      <c r="L3942" s="27">
        <v>628</v>
      </c>
      <c r="N3942" s="27">
        <v>607</v>
      </c>
      <c r="O3942" s="27">
        <v>812</v>
      </c>
      <c r="P3942" s="27">
        <v>816</v>
      </c>
      <c r="Q3942" s="27">
        <v>722</v>
      </c>
      <c r="R3942" s="27">
        <v>914</v>
      </c>
    </row>
    <row r="3943" spans="1:18">
      <c r="A3943"/>
    </row>
    <row r="3944" spans="1:18">
      <c r="A3944" s="51" t="s">
        <v>394</v>
      </c>
      <c r="B3944" s="51" t="s">
        <v>395</v>
      </c>
    </row>
    <row r="3945" spans="1:18">
      <c r="A3945" s="51" t="s">
        <v>396</v>
      </c>
      <c r="B3945" s="51" t="s">
        <v>527</v>
      </c>
    </row>
    <row r="3946" spans="1:18">
      <c r="A3946" s="48"/>
      <c r="B3946" s="49"/>
      <c r="C3946" s="49"/>
      <c r="D3946" s="49"/>
      <c r="E3946" s="49"/>
      <c r="F3946" s="49"/>
      <c r="G3946" s="49"/>
      <c r="H3946" s="49"/>
      <c r="I3946" s="49"/>
      <c r="J3946" s="49"/>
      <c r="K3946" s="49"/>
      <c r="L3946" s="49"/>
      <c r="M3946" s="49"/>
      <c r="N3946" s="49"/>
    </row>
    <row r="3947" spans="1:18">
      <c r="A3947" s="18" t="s">
        <v>383</v>
      </c>
      <c r="B3947" s="1"/>
      <c r="C3947" s="1"/>
      <c r="D3947" s="1"/>
      <c r="E3947" s="1"/>
      <c r="F3947" s="1"/>
      <c r="G3947" s="1"/>
      <c r="H3947" s="1"/>
      <c r="I3947" s="1"/>
      <c r="J3947" s="2"/>
    </row>
    <row r="3949" spans="1:18">
      <c r="G3949" s="3" t="s">
        <v>3</v>
      </c>
      <c r="H3949" s="4" t="s">
        <v>4</v>
      </c>
      <c r="I3949" s="4" t="s">
        <v>5</v>
      </c>
      <c r="J3949" s="4" t="s">
        <v>6</v>
      </c>
      <c r="K3949" s="4" t="s">
        <v>7</v>
      </c>
      <c r="L3949" s="4" t="s">
        <v>8</v>
      </c>
      <c r="M3949" s="4" t="s">
        <v>9</v>
      </c>
      <c r="N3949" s="4" t="s">
        <v>15</v>
      </c>
      <c r="O3949" s="114" t="s">
        <v>588</v>
      </c>
      <c r="P3949" s="114" t="s">
        <v>589</v>
      </c>
      <c r="Q3949" s="114">
        <v>2024</v>
      </c>
      <c r="R3949" s="114">
        <v>2025</v>
      </c>
    </row>
    <row r="3950" spans="1:18">
      <c r="A3950" s="15" t="s">
        <v>221</v>
      </c>
      <c r="G3950" s="5">
        <v>0.16914098085814236</v>
      </c>
      <c r="H3950" s="6">
        <v>0.18289006317969295</v>
      </c>
      <c r="I3950" s="6">
        <v>0.15727222448234623</v>
      </c>
      <c r="J3950" s="6">
        <v>0.17565491130219146</v>
      </c>
      <c r="K3950" s="6">
        <v>0.17692512296499191</v>
      </c>
      <c r="L3950" s="6">
        <v>0.15599392108214766</v>
      </c>
      <c r="M3950" s="6">
        <v>0.16763353443055126</v>
      </c>
      <c r="N3950" s="6">
        <v>0.17026547703907485</v>
      </c>
      <c r="O3950" s="115">
        <v>0.19395769588574402</v>
      </c>
      <c r="P3950" s="115">
        <v>0.18312283862816675</v>
      </c>
      <c r="Q3950" s="179">
        <v>0.19627579465157308</v>
      </c>
      <c r="R3950" s="179">
        <v>0.19604981752726555</v>
      </c>
    </row>
    <row r="3951" spans="1:18">
      <c r="A3951" s="16" t="s">
        <v>222</v>
      </c>
      <c r="G3951" s="7">
        <v>0.15613491262450743</v>
      </c>
      <c r="H3951" s="8">
        <v>0.1477116616263639</v>
      </c>
      <c r="I3951" s="8">
        <v>0.17482245775228664</v>
      </c>
      <c r="J3951" s="8">
        <v>0.14766798911619883</v>
      </c>
      <c r="K3951" s="8">
        <v>0.16844684585613026</v>
      </c>
      <c r="L3951" s="8">
        <v>0.16749239645167749</v>
      </c>
      <c r="M3951" s="8">
        <v>0.15520258264042427</v>
      </c>
      <c r="N3951" s="8">
        <v>0.15764636122833872</v>
      </c>
      <c r="O3951" s="116">
        <v>0.1500908009864359</v>
      </c>
      <c r="P3951" s="116">
        <v>0.1531670061924521</v>
      </c>
      <c r="Q3951" s="180">
        <v>0.15248526479801122</v>
      </c>
      <c r="R3951" s="180">
        <v>0.16708395367719486</v>
      </c>
    </row>
    <row r="3952" spans="1:18">
      <c r="A3952" s="16" t="s">
        <v>223</v>
      </c>
      <c r="G3952" s="7">
        <v>0.19992054290697389</v>
      </c>
      <c r="H3952" s="8">
        <v>0.21650129704959042</v>
      </c>
      <c r="I3952" s="8">
        <v>0.18184115823066546</v>
      </c>
      <c r="J3952" s="8">
        <v>0.19843085046011122</v>
      </c>
      <c r="K3952" s="8">
        <v>0.18495267102026028</v>
      </c>
      <c r="L3952" s="8">
        <v>0.18404055332342492</v>
      </c>
      <c r="M3952" s="8">
        <v>0.16972163687443709</v>
      </c>
      <c r="N3952" s="8">
        <v>0.16247814608271352</v>
      </c>
      <c r="O3952" s="116">
        <v>0.14898944295826244</v>
      </c>
      <c r="P3952" s="116">
        <v>0.16479013849339977</v>
      </c>
      <c r="Q3952" s="180">
        <v>0.14602103655053389</v>
      </c>
      <c r="R3952" s="180">
        <v>0.13541660021251631</v>
      </c>
    </row>
    <row r="3953" spans="1:18">
      <c r="A3953" s="16" t="s">
        <v>224</v>
      </c>
      <c r="G3953" s="7">
        <v>0.19030433733963059</v>
      </c>
      <c r="H3953" s="8">
        <v>0.17935592670400799</v>
      </c>
      <c r="I3953" s="8">
        <v>0.19853015853302522</v>
      </c>
      <c r="J3953" s="8">
        <v>0.19048160247778564</v>
      </c>
      <c r="K3953" s="8">
        <v>0.1648911849121627</v>
      </c>
      <c r="L3953" s="8">
        <v>0.1813310085041602</v>
      </c>
      <c r="M3953" s="8">
        <v>0.18045992510917264</v>
      </c>
      <c r="N3953" s="8">
        <v>0.1889239461853898</v>
      </c>
      <c r="O3953" s="116">
        <v>0.17811474612171152</v>
      </c>
      <c r="P3953" s="116">
        <v>0.17350978439860781</v>
      </c>
      <c r="Q3953" s="180">
        <v>0.1860613605783997</v>
      </c>
      <c r="R3953" s="180">
        <v>0.17467556768424156</v>
      </c>
    </row>
    <row r="3954" spans="1:18">
      <c r="A3954" s="16" t="s">
        <v>225</v>
      </c>
      <c r="G3954" s="7">
        <v>0.17269182750451556</v>
      </c>
      <c r="H3954" s="8">
        <v>0.16586128613076376</v>
      </c>
      <c r="I3954" s="8">
        <v>0.16314503244422437</v>
      </c>
      <c r="J3954" s="8">
        <v>0.15315266034822797</v>
      </c>
      <c r="K3954" s="8">
        <v>0.17272963502721225</v>
      </c>
      <c r="L3954" s="8">
        <v>0.16436497917776191</v>
      </c>
      <c r="M3954" s="8">
        <v>0.16422012126473387</v>
      </c>
      <c r="N3954" s="8">
        <v>0.15727668712912987</v>
      </c>
      <c r="O3954" s="116">
        <v>0.16290489407121381</v>
      </c>
      <c r="P3954" s="116">
        <v>0.16079875128327006</v>
      </c>
      <c r="Q3954" s="180">
        <v>0.15575231106981982</v>
      </c>
      <c r="R3954" s="180">
        <v>0.15672381020759529</v>
      </c>
    </row>
    <row r="3955" spans="1:18">
      <c r="A3955" s="16" t="s">
        <v>226</v>
      </c>
      <c r="G3955" s="7">
        <v>0.1118073987662303</v>
      </c>
      <c r="H3955" s="8">
        <v>0.10767976530958108</v>
      </c>
      <c r="I3955" s="8">
        <v>0.12438896855745218</v>
      </c>
      <c r="J3955" s="8">
        <v>0.1346119862954849</v>
      </c>
      <c r="K3955" s="8">
        <v>0.13205454021924246</v>
      </c>
      <c r="L3955" s="8">
        <v>0.14677714146082782</v>
      </c>
      <c r="M3955" s="8">
        <v>0.16276219968068098</v>
      </c>
      <c r="N3955" s="8">
        <v>0.16340938233535321</v>
      </c>
      <c r="O3955" s="116">
        <v>0.16594241997663231</v>
      </c>
      <c r="P3955" s="116">
        <v>0.16461148100410353</v>
      </c>
      <c r="Q3955" s="180">
        <v>0.16340423235166235</v>
      </c>
      <c r="R3955" s="180">
        <v>0.17005025069118648</v>
      </c>
    </row>
    <row r="3956" spans="1:18">
      <c r="A3956" s="17" t="s">
        <v>293</v>
      </c>
      <c r="G3956" s="9">
        <v>1</v>
      </c>
      <c r="H3956" s="10">
        <v>1</v>
      </c>
      <c r="I3956" s="10">
        <v>1</v>
      </c>
      <c r="J3956" s="10">
        <v>1</v>
      </c>
      <c r="K3956" s="10">
        <v>1</v>
      </c>
      <c r="L3956" s="10">
        <v>1</v>
      </c>
      <c r="M3956" s="10">
        <v>1</v>
      </c>
      <c r="N3956" s="10">
        <v>1</v>
      </c>
      <c r="O3956" s="117">
        <v>1</v>
      </c>
      <c r="P3956" s="117">
        <v>1</v>
      </c>
      <c r="Q3956" s="181">
        <v>1</v>
      </c>
      <c r="R3956" s="181">
        <v>1</v>
      </c>
    </row>
    <row r="3957" spans="1:18">
      <c r="A3957" s="30" t="s">
        <v>295</v>
      </c>
      <c r="G3957" s="29">
        <v>499.99956879328238</v>
      </c>
      <c r="H3957" s="28">
        <v>499.99992685674181</v>
      </c>
      <c r="I3957" s="31">
        <v>500.00029017300102</v>
      </c>
      <c r="J3957" s="31">
        <v>499.99999990997725</v>
      </c>
      <c r="K3957" s="31">
        <v>499.99974013608386</v>
      </c>
      <c r="L3957" s="31">
        <v>499.99466346101536</v>
      </c>
      <c r="M3957" s="31">
        <v>500.00039894996382</v>
      </c>
      <c r="N3957" s="31">
        <v>499.9998321189945</v>
      </c>
      <c r="O3957" s="28">
        <v>499.99999999999989</v>
      </c>
      <c r="P3957" s="28">
        <v>499.99999999999989</v>
      </c>
      <c r="Q3957" s="28">
        <v>499.99972602251944</v>
      </c>
      <c r="R3957" s="28">
        <v>500.000054064403</v>
      </c>
    </row>
    <row r="3958" spans="1:18">
      <c r="A3958" s="22" t="s">
        <v>294</v>
      </c>
      <c r="G3958" s="21">
        <v>353</v>
      </c>
      <c r="H3958" s="20">
        <v>700</v>
      </c>
      <c r="I3958" s="27">
        <v>351</v>
      </c>
      <c r="J3958" s="27">
        <v>700</v>
      </c>
      <c r="K3958" s="27">
        <v>607</v>
      </c>
      <c r="L3958" s="27">
        <v>628</v>
      </c>
      <c r="M3958" s="27">
        <v>640</v>
      </c>
      <c r="N3958" s="27">
        <v>607</v>
      </c>
      <c r="O3958" s="27">
        <v>812</v>
      </c>
      <c r="P3958" s="27">
        <v>816</v>
      </c>
      <c r="Q3958" s="27">
        <v>722</v>
      </c>
      <c r="R3958" s="27">
        <v>914</v>
      </c>
    </row>
    <row r="3959" spans="1:18">
      <c r="A3959"/>
    </row>
    <row r="3960" spans="1:18">
      <c r="A3960" s="51" t="s">
        <v>394</v>
      </c>
      <c r="B3960" s="51" t="s">
        <v>395</v>
      </c>
    </row>
    <row r="3961" spans="1:18">
      <c r="A3961" s="51" t="s">
        <v>396</v>
      </c>
      <c r="B3961" s="51" t="s">
        <v>397</v>
      </c>
    </row>
    <row r="3962" spans="1:18">
      <c r="A3962" s="48"/>
      <c r="B3962" s="49"/>
      <c r="C3962" s="49"/>
      <c r="D3962" s="49"/>
      <c r="E3962" s="49"/>
      <c r="F3962" s="49"/>
      <c r="G3962" s="49"/>
      <c r="H3962" s="49"/>
      <c r="I3962" s="49"/>
      <c r="J3962" s="49"/>
      <c r="K3962" s="49"/>
      <c r="L3962" s="49"/>
      <c r="M3962" s="49"/>
      <c r="N3962" s="49"/>
    </row>
    <row r="3963" spans="1:18">
      <c r="A3963" s="18" t="s">
        <v>384</v>
      </c>
      <c r="B3963" s="1"/>
      <c r="C3963" s="1"/>
      <c r="D3963" s="1"/>
      <c r="E3963" s="1"/>
      <c r="F3963" s="1"/>
      <c r="G3963" s="1"/>
      <c r="H3963" s="1"/>
      <c r="I3963" s="1"/>
      <c r="J3963" s="1"/>
      <c r="K3963" s="1"/>
      <c r="L3963" s="1"/>
      <c r="M3963" s="1"/>
      <c r="N3963" s="1"/>
    </row>
    <row r="3965" spans="1:18">
      <c r="B3965" s="3" t="s">
        <v>48</v>
      </c>
      <c r="C3965" s="4" t="s">
        <v>49</v>
      </c>
      <c r="D3965" s="4" t="s">
        <v>0</v>
      </c>
      <c r="E3965" s="4" t="s">
        <v>1</v>
      </c>
      <c r="F3965" s="4" t="s">
        <v>2</v>
      </c>
      <c r="G3965" s="4" t="s">
        <v>3</v>
      </c>
      <c r="H3965" s="4" t="s">
        <v>4</v>
      </c>
      <c r="I3965" s="4" t="s">
        <v>5</v>
      </c>
      <c r="J3965" s="4" t="s">
        <v>6</v>
      </c>
      <c r="K3965" s="4" t="s">
        <v>7</v>
      </c>
      <c r="L3965" s="4" t="s">
        <v>8</v>
      </c>
      <c r="M3965" s="4" t="s">
        <v>9</v>
      </c>
      <c r="N3965" s="4" t="s">
        <v>15</v>
      </c>
      <c r="O3965" s="114" t="s">
        <v>588</v>
      </c>
      <c r="P3965" s="114" t="s">
        <v>589</v>
      </c>
      <c r="Q3965" s="114">
        <v>2024</v>
      </c>
      <c r="R3965" s="114">
        <v>2025</v>
      </c>
    </row>
    <row r="3966" spans="1:18">
      <c r="A3966" s="15" t="s">
        <v>227</v>
      </c>
      <c r="B3966" s="14"/>
      <c r="C3966" s="13"/>
      <c r="D3966" s="6">
        <v>1.086335176671814E-3</v>
      </c>
      <c r="E3966" s="6">
        <v>1.6552117545244598E-3</v>
      </c>
      <c r="F3966" s="6">
        <v>1.2834469812730565E-3</v>
      </c>
      <c r="G3966" s="13"/>
      <c r="H3966" s="13"/>
      <c r="I3966" s="13"/>
      <c r="J3966" s="6">
        <v>1.1483210309041749E-3</v>
      </c>
      <c r="K3966" s="13"/>
      <c r="L3966" s="6">
        <v>1.2708531117347564E-3</v>
      </c>
      <c r="M3966" s="13"/>
      <c r="N3966" s="6">
        <v>1.6821682443569289E-3</v>
      </c>
      <c r="O3966" s="115">
        <v>1.2210177695937032E-3</v>
      </c>
      <c r="P3966" s="115">
        <v>1.2210177695937032E-3</v>
      </c>
      <c r="Q3966" s="179">
        <v>1.3698881595908749E-3</v>
      </c>
      <c r="R3966" s="207"/>
    </row>
    <row r="3967" spans="1:18">
      <c r="A3967" s="16" t="s">
        <v>228</v>
      </c>
      <c r="B3967" s="7">
        <v>1.8578683957353105E-2</v>
      </c>
      <c r="C3967" s="8">
        <v>2.3403629425012423E-2</v>
      </c>
      <c r="D3967" s="8">
        <v>2.0254780068776467E-2</v>
      </c>
      <c r="E3967" s="8">
        <v>6.8371072473336833E-3</v>
      </c>
      <c r="F3967" s="8">
        <v>1.9793838633696697E-2</v>
      </c>
      <c r="G3967" s="8">
        <v>1.561544606792317E-2</v>
      </c>
      <c r="H3967" s="8">
        <v>5.271727976086246E-3</v>
      </c>
      <c r="I3967" s="8">
        <v>8.0247296894976599E-3</v>
      </c>
      <c r="J3967" s="8">
        <v>1.9573652530214331E-2</v>
      </c>
      <c r="K3967" s="8">
        <v>3.1681466425787174E-3</v>
      </c>
      <c r="L3967" s="8">
        <v>1.3531832084258516E-2</v>
      </c>
      <c r="M3967" s="8">
        <v>4.4211599700309046E-3</v>
      </c>
      <c r="N3967" s="8">
        <v>5.9171359222159985E-3</v>
      </c>
      <c r="O3967" s="116">
        <v>4.5793050430842233E-3</v>
      </c>
      <c r="P3967" s="116">
        <v>8.0227849946565948E-3</v>
      </c>
      <c r="Q3967" s="180">
        <v>5.3636601000621132E-3</v>
      </c>
      <c r="R3967" s="206"/>
    </row>
    <row r="3968" spans="1:18">
      <c r="A3968" s="16" t="s">
        <v>670</v>
      </c>
      <c r="B3968" s="203"/>
      <c r="C3968" s="204"/>
      <c r="D3968" s="204"/>
      <c r="E3968" s="204"/>
      <c r="F3968" s="204"/>
      <c r="G3968" s="204"/>
      <c r="H3968" s="204"/>
      <c r="I3968" s="204"/>
      <c r="J3968" s="204"/>
      <c r="K3968" s="204"/>
      <c r="L3968" s="204"/>
      <c r="M3968" s="204"/>
      <c r="N3968" s="204"/>
      <c r="O3968" s="205"/>
      <c r="P3968" s="205"/>
      <c r="Q3968" s="206"/>
      <c r="R3968" s="180">
        <v>2.4112719502789241E-3</v>
      </c>
    </row>
    <row r="3969" spans="1:18">
      <c r="A3969" s="16" t="s">
        <v>229</v>
      </c>
      <c r="B3969" s="7">
        <v>0.11281936113043926</v>
      </c>
      <c r="C3969" s="8">
        <v>9.6387190001367695E-2</v>
      </c>
      <c r="D3969" s="8">
        <v>9.5400886420064182E-2</v>
      </c>
      <c r="E3969" s="8">
        <v>8.1739486643855871E-2</v>
      </c>
      <c r="F3969" s="8">
        <v>8.3320086642931168E-2</v>
      </c>
      <c r="G3969" s="8">
        <v>6.8811164928950036E-2</v>
      </c>
      <c r="H3969" s="8">
        <v>0.10519567360489086</v>
      </c>
      <c r="I3969" s="8">
        <v>7.8402958370064363E-2</v>
      </c>
      <c r="J3969" s="8">
        <v>0.10607942386392571</v>
      </c>
      <c r="K3969" s="8">
        <v>7.6999884739624394E-2</v>
      </c>
      <c r="L3969" s="8">
        <v>7.8704761502254847E-2</v>
      </c>
      <c r="M3969" s="8">
        <v>3.5890307997105242E-2</v>
      </c>
      <c r="N3969" s="8">
        <v>5.9847416260086661E-2</v>
      </c>
      <c r="O3969" s="116">
        <v>5.6369140045732034E-2</v>
      </c>
      <c r="P3969" s="116">
        <v>5.3635323317473754E-2</v>
      </c>
      <c r="Q3969" s="180">
        <v>4.4270127698234484E-2</v>
      </c>
      <c r="R3969" s="180">
        <v>3.3993528059582417E-2</v>
      </c>
    </row>
    <row r="3970" spans="1:18">
      <c r="A3970" s="16" t="s">
        <v>230</v>
      </c>
      <c r="B3970" s="7">
        <v>0.15212314488109877</v>
      </c>
      <c r="C3970" s="8">
        <v>0.12994111785112775</v>
      </c>
      <c r="D3970" s="8">
        <v>0.12322884286393744</v>
      </c>
      <c r="E3970" s="8">
        <v>0.11976394694978383</v>
      </c>
      <c r="F3970" s="8">
        <v>0.11250188440440914</v>
      </c>
      <c r="G3970" s="8">
        <v>8.5421262016663613E-2</v>
      </c>
      <c r="H3970" s="8">
        <v>0.10617959686063233</v>
      </c>
      <c r="I3970" s="8">
        <v>0.12611549691227084</v>
      </c>
      <c r="J3970" s="8">
        <v>0.12725273352640096</v>
      </c>
      <c r="K3970" s="8">
        <v>9.0576322673526596E-2</v>
      </c>
      <c r="L3970" s="8">
        <v>9.6066182598663119E-2</v>
      </c>
      <c r="M3970" s="8">
        <v>7.7530437863193871E-2</v>
      </c>
      <c r="N3970" s="8">
        <v>7.9510821445395452E-2</v>
      </c>
      <c r="O3970" s="116">
        <v>0.10597982463498595</v>
      </c>
      <c r="P3970" s="116">
        <v>0.10666661992722436</v>
      </c>
      <c r="Q3970" s="180">
        <v>0.11140533264583223</v>
      </c>
      <c r="R3970" s="180">
        <v>0.11191999853809895</v>
      </c>
    </row>
    <row r="3971" spans="1:18">
      <c r="A3971" s="16" t="s">
        <v>231</v>
      </c>
      <c r="B3971" s="7">
        <v>0.29210378331866071</v>
      </c>
      <c r="C3971" s="8">
        <v>0.30844573600996106</v>
      </c>
      <c r="D3971" s="8">
        <v>0.26899317567030023</v>
      </c>
      <c r="E3971" s="8">
        <v>0.32192052123575254</v>
      </c>
      <c r="F3971" s="8">
        <v>0.34681467939406846</v>
      </c>
      <c r="G3971" s="8">
        <v>0.36457840739123443</v>
      </c>
      <c r="H3971" s="8">
        <v>0.35578217290805497</v>
      </c>
      <c r="I3971" s="8">
        <v>0.30157923662491848</v>
      </c>
      <c r="J3971" s="8">
        <v>0.31243706053695308</v>
      </c>
      <c r="K3971" s="8">
        <v>0.29452012896050828</v>
      </c>
      <c r="L3971" s="8">
        <v>0.31559369409510701</v>
      </c>
      <c r="M3971" s="8">
        <v>0.26431371485153904</v>
      </c>
      <c r="N3971" s="8">
        <v>0.28697085148267559</v>
      </c>
      <c r="O3971" s="116">
        <v>0.28124080802560331</v>
      </c>
      <c r="P3971" s="116">
        <v>0.26902856380290469</v>
      </c>
      <c r="Q3971" s="180">
        <v>0.24334295999406025</v>
      </c>
      <c r="R3971" s="180">
        <v>0.25755606666831726</v>
      </c>
    </row>
    <row r="3972" spans="1:18">
      <c r="A3972" s="16" t="s">
        <v>232</v>
      </c>
      <c r="B3972" s="7">
        <v>9.4323017013346888E-2</v>
      </c>
      <c r="C3972" s="8">
        <v>0.1047965869811672</v>
      </c>
      <c r="D3972" s="8">
        <v>0.1350347404457522</v>
      </c>
      <c r="E3972" s="8">
        <v>0.10924096579542363</v>
      </c>
      <c r="F3972" s="8">
        <v>0.12227807872008782</v>
      </c>
      <c r="G3972" s="8">
        <v>0.13931927349079679</v>
      </c>
      <c r="H3972" s="8">
        <v>0.12552087150497684</v>
      </c>
      <c r="I3972" s="8">
        <v>0.13520051813261016</v>
      </c>
      <c r="J3972" s="8">
        <v>0.12349410452809817</v>
      </c>
      <c r="K3972" s="8">
        <v>0.11671321998746301</v>
      </c>
      <c r="L3972" s="8">
        <v>0.14797450406291265</v>
      </c>
      <c r="M3972" s="8">
        <v>0.13713335530216056</v>
      </c>
      <c r="N3972" s="8">
        <v>0.12446483714361778</v>
      </c>
      <c r="O3972" s="116">
        <v>0.14115026467391681</v>
      </c>
      <c r="P3972" s="116">
        <v>0.17069127514425875</v>
      </c>
      <c r="Q3972" s="180">
        <v>0.13665017960603668</v>
      </c>
      <c r="R3972" s="180">
        <v>0.13846864335460485</v>
      </c>
    </row>
    <row r="3973" spans="1:18">
      <c r="A3973" s="16" t="s">
        <v>233</v>
      </c>
      <c r="B3973" s="7">
        <v>0.26798244011406641</v>
      </c>
      <c r="C3973" s="8">
        <v>0.26926362348880739</v>
      </c>
      <c r="D3973" s="8">
        <v>0.28359953081808353</v>
      </c>
      <c r="E3973" s="8">
        <v>0.2725437788964058</v>
      </c>
      <c r="F3973" s="8">
        <v>0.25681634560428318</v>
      </c>
      <c r="G3973" s="8">
        <v>0.25809929089431494</v>
      </c>
      <c r="H3973" s="8">
        <v>0.25251967590510049</v>
      </c>
      <c r="I3973" s="8">
        <v>0.27583394221266072</v>
      </c>
      <c r="J3973" s="8">
        <v>0.26736342132049895</v>
      </c>
      <c r="K3973" s="8">
        <v>0.3163904371250269</v>
      </c>
      <c r="L3973" s="8">
        <v>0.27001072754707545</v>
      </c>
      <c r="M3973" s="8">
        <v>0.35055386179267173</v>
      </c>
      <c r="N3973" s="8">
        <v>0.33844889314336796</v>
      </c>
      <c r="O3973" s="116">
        <v>0.24262941781018035</v>
      </c>
      <c r="P3973" s="116">
        <v>0.24384656101860383</v>
      </c>
      <c r="Q3973" s="180">
        <v>0.26878137215121461</v>
      </c>
      <c r="R3973" s="180">
        <v>0.23280127842827439</v>
      </c>
    </row>
    <row r="3974" spans="1:18">
      <c r="A3974" s="16" t="s">
        <v>234</v>
      </c>
      <c r="B3974" s="7">
        <v>6.2069569585034935E-2</v>
      </c>
      <c r="C3974" s="8">
        <v>6.77621162425565E-2</v>
      </c>
      <c r="D3974" s="8">
        <v>7.2401708536414033E-2</v>
      </c>
      <c r="E3974" s="8">
        <v>8.629898147692032E-2</v>
      </c>
      <c r="F3974" s="8">
        <v>5.7191639619250473E-2</v>
      </c>
      <c r="G3974" s="8">
        <v>6.8155155210117183E-2</v>
      </c>
      <c r="H3974" s="8">
        <v>4.9530281240258184E-2</v>
      </c>
      <c r="I3974" s="8">
        <v>7.4843118057977692E-2</v>
      </c>
      <c r="J3974" s="8">
        <v>4.2651282663004692E-2</v>
      </c>
      <c r="K3974" s="8">
        <v>0.10163185987127221</v>
      </c>
      <c r="L3974" s="8">
        <v>7.6847444997993647E-2</v>
      </c>
      <c r="M3974" s="8">
        <v>0.13015716222329859</v>
      </c>
      <c r="N3974" s="8">
        <v>0.10315787635828362</v>
      </c>
      <c r="O3974" s="116">
        <v>0.16683022199690367</v>
      </c>
      <c r="P3974" s="116">
        <v>0.14810887179487803</v>
      </c>
      <c r="Q3974" s="180">
        <v>0.18881647964496875</v>
      </c>
      <c r="R3974" s="180">
        <v>0.22284921300084298</v>
      </c>
    </row>
    <row r="3975" spans="1:18">
      <c r="A3975" s="17" t="s">
        <v>293</v>
      </c>
      <c r="B3975" s="9">
        <v>1</v>
      </c>
      <c r="C3975" s="10">
        <v>1</v>
      </c>
      <c r="D3975" s="10">
        <v>1</v>
      </c>
      <c r="E3975" s="10">
        <v>1</v>
      </c>
      <c r="F3975" s="10">
        <v>1</v>
      </c>
      <c r="G3975" s="10">
        <v>1</v>
      </c>
      <c r="H3975" s="10">
        <v>1</v>
      </c>
      <c r="I3975" s="10">
        <v>1</v>
      </c>
      <c r="J3975" s="10">
        <v>1</v>
      </c>
      <c r="K3975" s="10">
        <v>1</v>
      </c>
      <c r="L3975" s="10">
        <v>1</v>
      </c>
      <c r="M3975" s="10">
        <v>1</v>
      </c>
      <c r="N3975" s="10">
        <v>1</v>
      </c>
      <c r="O3975" s="117">
        <v>1</v>
      </c>
      <c r="P3975" s="117">
        <v>1</v>
      </c>
      <c r="Q3975" s="181">
        <v>1</v>
      </c>
      <c r="R3975" s="181">
        <v>1</v>
      </c>
    </row>
    <row r="3976" spans="1:18">
      <c r="A3976" s="30" t="s">
        <v>295</v>
      </c>
      <c r="B3976" s="29">
        <v>500.00097000000051</v>
      </c>
      <c r="C3976" s="28">
        <v>499.99958500000002</v>
      </c>
      <c r="D3976" s="31">
        <v>500.00222000000076</v>
      </c>
      <c r="E3976" s="31">
        <v>499.99946999999997</v>
      </c>
      <c r="F3976" s="31">
        <v>500.00013679890532</v>
      </c>
      <c r="G3976" s="31">
        <v>499.99956879328226</v>
      </c>
      <c r="H3976" s="31">
        <v>499.99992685674175</v>
      </c>
      <c r="I3976" s="31">
        <v>500.00029017300108</v>
      </c>
      <c r="J3976" s="31">
        <v>499.99999990997691</v>
      </c>
      <c r="K3976" s="31">
        <v>499.99974013608374</v>
      </c>
      <c r="L3976" s="31">
        <v>499.99466346101553</v>
      </c>
      <c r="M3976" s="31">
        <v>500.00039894996354</v>
      </c>
      <c r="N3976" s="31">
        <v>499.9998321189945</v>
      </c>
      <c r="O3976" s="28">
        <v>499.99999999999989</v>
      </c>
      <c r="P3976" s="28">
        <v>499.99999999999989</v>
      </c>
      <c r="Q3976" s="28">
        <v>499.99972602251944</v>
      </c>
      <c r="R3976" s="28">
        <v>500.000054064403</v>
      </c>
    </row>
    <row r="3977" spans="1:18">
      <c r="A3977" s="22" t="s">
        <v>294</v>
      </c>
      <c r="B3977" s="21">
        <v>807</v>
      </c>
      <c r="C3977" s="20">
        <v>557</v>
      </c>
      <c r="D3977" s="27">
        <v>904</v>
      </c>
      <c r="E3977" s="27">
        <v>589</v>
      </c>
      <c r="F3977" s="27">
        <v>735</v>
      </c>
      <c r="G3977" s="27">
        <v>353</v>
      </c>
      <c r="H3977" s="27">
        <v>700</v>
      </c>
      <c r="I3977" s="27">
        <v>351</v>
      </c>
      <c r="J3977" s="27">
        <v>700</v>
      </c>
      <c r="K3977" s="27">
        <v>607</v>
      </c>
      <c r="L3977" s="27">
        <v>628</v>
      </c>
      <c r="M3977" s="27">
        <v>640</v>
      </c>
      <c r="N3977" s="27">
        <v>607</v>
      </c>
      <c r="O3977" s="27">
        <v>812</v>
      </c>
      <c r="P3977" s="27">
        <v>816</v>
      </c>
      <c r="Q3977" s="27">
        <v>722</v>
      </c>
      <c r="R3977" s="27">
        <v>914</v>
      </c>
    </row>
    <row r="3978" spans="1:18">
      <c r="A3978"/>
    </row>
    <row r="3979" spans="1:18">
      <c r="A3979" s="51" t="s">
        <v>394</v>
      </c>
      <c r="B3979" s="51" t="s">
        <v>395</v>
      </c>
    </row>
    <row r="3980" spans="1:18">
      <c r="A3980" s="51" t="s">
        <v>396</v>
      </c>
      <c r="B3980" s="51" t="s">
        <v>397</v>
      </c>
    </row>
    <row r="3981" spans="1:18">
      <c r="A3981" s="48"/>
      <c r="B3981" s="49"/>
      <c r="C3981" s="49"/>
      <c r="D3981" s="49"/>
      <c r="E3981" s="49"/>
      <c r="F3981" s="49"/>
      <c r="G3981" s="49"/>
      <c r="H3981" s="49"/>
      <c r="I3981" s="49"/>
      <c r="J3981" s="49"/>
      <c r="K3981" s="49"/>
      <c r="L3981" s="49"/>
      <c r="M3981" s="49"/>
      <c r="N3981" s="49"/>
    </row>
    <row r="3982" spans="1:18">
      <c r="A3982" s="18" t="s">
        <v>385</v>
      </c>
      <c r="B3982" s="1"/>
      <c r="C3982" s="1"/>
      <c r="D3982" s="1"/>
      <c r="E3982" s="1"/>
      <c r="F3982" s="1"/>
      <c r="G3982" s="1"/>
      <c r="H3982" s="1"/>
      <c r="I3982" s="1"/>
      <c r="J3982" s="1"/>
      <c r="K3982" s="1"/>
      <c r="L3982" s="1"/>
      <c r="M3982" s="1"/>
      <c r="N3982" s="1"/>
    </row>
    <row r="3984" spans="1:18">
      <c r="B3984" s="3" t="s">
        <v>48</v>
      </c>
      <c r="C3984" s="4" t="s">
        <v>49</v>
      </c>
      <c r="D3984" s="4" t="s">
        <v>0</v>
      </c>
      <c r="E3984" s="4" t="s">
        <v>1</v>
      </c>
      <c r="F3984" s="4" t="s">
        <v>2</v>
      </c>
      <c r="G3984" s="4" t="s">
        <v>3</v>
      </c>
      <c r="H3984" s="4" t="s">
        <v>4</v>
      </c>
      <c r="I3984" s="4" t="s">
        <v>5</v>
      </c>
      <c r="J3984" s="4" t="s">
        <v>6</v>
      </c>
      <c r="K3984" s="4" t="s">
        <v>7</v>
      </c>
      <c r="L3984" s="4" t="s">
        <v>8</v>
      </c>
      <c r="M3984" s="4" t="s">
        <v>9</v>
      </c>
      <c r="N3984" s="4" t="s">
        <v>15</v>
      </c>
      <c r="O3984" s="114" t="s">
        <v>588</v>
      </c>
      <c r="P3984" s="114" t="s">
        <v>589</v>
      </c>
      <c r="Q3984" s="114">
        <v>2024</v>
      </c>
      <c r="R3984" s="114">
        <v>2025</v>
      </c>
    </row>
    <row r="3985" spans="1:18">
      <c r="A3985" s="15" t="s">
        <v>235</v>
      </c>
      <c r="B3985" s="5">
        <v>3.6517929155217316E-2</v>
      </c>
      <c r="C3985" s="6">
        <v>3.1667856284320728E-2</v>
      </c>
      <c r="D3985" s="6">
        <v>4.4353063072400015E-2</v>
      </c>
      <c r="E3985" s="6">
        <v>4.3866626498623995E-2</v>
      </c>
      <c r="F3985" s="6">
        <v>4.2920644891752485E-2</v>
      </c>
      <c r="G3985" s="6">
        <v>2.8576093821463595E-2</v>
      </c>
      <c r="H3985" s="6">
        <v>3.9621562577211812E-2</v>
      </c>
      <c r="I3985" s="6">
        <v>6.8503232107147871E-2</v>
      </c>
      <c r="J3985" s="6">
        <v>4.1857362573274021E-2</v>
      </c>
      <c r="K3985" s="6">
        <v>3.8731098177087982E-2</v>
      </c>
      <c r="L3985" s="6">
        <v>8.1398529069121123E-2</v>
      </c>
      <c r="M3985" s="6">
        <v>3.1625536288060772E-2</v>
      </c>
      <c r="N3985" s="6">
        <v>5.7124385429401077E-2</v>
      </c>
      <c r="O3985" s="115">
        <v>6.1078849786608762E-2</v>
      </c>
      <c r="P3985" s="115">
        <v>5.5521501573890249E-2</v>
      </c>
      <c r="Q3985" s="179">
        <v>5.1340394467514934E-2</v>
      </c>
      <c r="R3985" s="179">
        <v>5.4032603640631456E-2</v>
      </c>
    </row>
    <row r="3986" spans="1:18">
      <c r="A3986" s="16" t="s">
        <v>236</v>
      </c>
      <c r="B3986" s="7">
        <v>0.51952288212560993</v>
      </c>
      <c r="C3986" s="8">
        <v>0.54254515031247508</v>
      </c>
      <c r="D3986" s="8">
        <v>0.51249017454362467</v>
      </c>
      <c r="E3986" s="8">
        <v>0.54031821273730596</v>
      </c>
      <c r="F3986" s="8">
        <v>0.51196716498846351</v>
      </c>
      <c r="G3986" s="8">
        <v>0.52755945124010828</v>
      </c>
      <c r="H3986" s="8">
        <v>0.52543652268706742</v>
      </c>
      <c r="I3986" s="8">
        <v>0.47563101660233464</v>
      </c>
      <c r="J3986" s="8">
        <v>0.5139239929654994</v>
      </c>
      <c r="K3986" s="8">
        <v>0.49388444212630506</v>
      </c>
      <c r="L3986" s="8">
        <v>0.50679039168262419</v>
      </c>
      <c r="M3986" s="8">
        <v>0.55978252456931443</v>
      </c>
      <c r="N3986" s="8">
        <v>0.56226053864974557</v>
      </c>
      <c r="O3986" s="116">
        <v>0.55189844453325332</v>
      </c>
      <c r="P3986" s="116">
        <v>0.54337611644310113</v>
      </c>
      <c r="Q3986" s="180">
        <v>0.56577298816170041</v>
      </c>
      <c r="R3986" s="180">
        <v>0.56870876170804951</v>
      </c>
    </row>
    <row r="3987" spans="1:18">
      <c r="A3987" s="16" t="s">
        <v>237</v>
      </c>
      <c r="B3987" s="7">
        <v>5.0725211593089334E-2</v>
      </c>
      <c r="C3987" s="8">
        <v>4.404522655753805E-2</v>
      </c>
      <c r="D3987" s="8">
        <v>6.4600733172744784E-2</v>
      </c>
      <c r="E3987" s="8">
        <v>3.4792116879643814E-2</v>
      </c>
      <c r="F3987" s="8">
        <v>5.7839519058955166E-2</v>
      </c>
      <c r="G3987" s="8">
        <v>5.7690334090628834E-2</v>
      </c>
      <c r="H3987" s="8">
        <v>6.9267992403047388E-2</v>
      </c>
      <c r="I3987" s="8">
        <v>7.2057387341301238E-2</v>
      </c>
      <c r="J3987" s="8">
        <v>6.7545834569873814E-2</v>
      </c>
      <c r="K3987" s="8">
        <v>6.5180242540623934E-2</v>
      </c>
      <c r="L3987" s="8">
        <v>7.3976893478668551E-2</v>
      </c>
      <c r="M3987" s="8">
        <v>3.2129010740522344E-2</v>
      </c>
      <c r="N3987" s="8">
        <v>4.6565338134283978E-2</v>
      </c>
      <c r="O3987" s="116">
        <v>4.8224218911880203E-2</v>
      </c>
      <c r="P3987" s="116">
        <v>5.0455268359142137E-2</v>
      </c>
      <c r="Q3987" s="180">
        <v>4.5636591137426394E-2</v>
      </c>
      <c r="R3987" s="180">
        <v>5.0531826032459669E-2</v>
      </c>
    </row>
    <row r="3988" spans="1:18">
      <c r="A3988" s="16" t="s">
        <v>238</v>
      </c>
      <c r="B3988" s="7">
        <v>1.723812655803442E-2</v>
      </c>
      <c r="C3988" s="8">
        <v>4.2717975455919655E-2</v>
      </c>
      <c r="D3988" s="8">
        <v>3.1283281102231934E-2</v>
      </c>
      <c r="E3988" s="8">
        <v>4.3313295912093569E-2</v>
      </c>
      <c r="F3988" s="8">
        <v>5.5407919177039938E-2</v>
      </c>
      <c r="G3988" s="8">
        <v>7.7646598192897362E-2</v>
      </c>
      <c r="H3988" s="8">
        <v>6.6340506201159416E-2</v>
      </c>
      <c r="I3988" s="8">
        <v>4.8823419987908699E-2</v>
      </c>
      <c r="J3988" s="8">
        <v>4.196045193970812E-2</v>
      </c>
      <c r="K3988" s="8">
        <v>4.6700305819213833E-2</v>
      </c>
      <c r="L3988" s="8">
        <v>3.5227100429968732E-2</v>
      </c>
      <c r="M3988" s="8">
        <v>2.0457499495328681E-2</v>
      </c>
      <c r="N3988" s="8">
        <v>1.5583895371149762E-2</v>
      </c>
      <c r="O3988" s="116">
        <v>2.0126890608651703E-2</v>
      </c>
      <c r="P3988" s="116">
        <v>3.1889999205832388E-2</v>
      </c>
      <c r="Q3988" s="180">
        <v>1.975310231722063E-2</v>
      </c>
      <c r="R3988" s="180">
        <v>1.1546748778225818E-2</v>
      </c>
    </row>
    <row r="3989" spans="1:18">
      <c r="A3989" s="16" t="s">
        <v>239</v>
      </c>
      <c r="B3989" s="7">
        <v>0.23669954080289032</v>
      </c>
      <c r="C3989" s="8">
        <v>0.226258597794636</v>
      </c>
      <c r="D3989" s="8">
        <v>0.22945616121464429</v>
      </c>
      <c r="E3989" s="8">
        <v>0.21189471460839748</v>
      </c>
      <c r="F3989" s="8">
        <v>0.22098872202770933</v>
      </c>
      <c r="G3989" s="8">
        <v>0.21906642515236721</v>
      </c>
      <c r="H3989" s="8">
        <v>0.19886572344032605</v>
      </c>
      <c r="I3989" s="8">
        <v>0.21021281914151499</v>
      </c>
      <c r="J3989" s="8">
        <v>0.2029338960949926</v>
      </c>
      <c r="K3989" s="8">
        <v>0.23837799425367293</v>
      </c>
      <c r="L3989" s="8">
        <v>0.22127483229457237</v>
      </c>
      <c r="M3989" s="8">
        <v>0.25795445750428231</v>
      </c>
      <c r="N3989" s="8">
        <v>0.21521412054330397</v>
      </c>
      <c r="O3989" s="116">
        <v>0.23949799563828042</v>
      </c>
      <c r="P3989" s="116">
        <v>0.23830721182746439</v>
      </c>
      <c r="Q3989" s="180">
        <v>0.234266218037427</v>
      </c>
      <c r="R3989" s="180">
        <v>0.24400742152742511</v>
      </c>
    </row>
    <row r="3990" spans="1:18">
      <c r="A3990" s="16" t="s">
        <v>240</v>
      </c>
      <c r="B3990" s="7">
        <v>3.392717418128198E-2</v>
      </c>
      <c r="C3990" s="8">
        <v>3.1613156238919693E-2</v>
      </c>
      <c r="D3990" s="8">
        <v>4.3559726594813976E-2</v>
      </c>
      <c r="E3990" s="8">
        <v>3.6361478543167167E-2</v>
      </c>
      <c r="F3990" s="8">
        <v>4.2792464352266982E-2</v>
      </c>
      <c r="G3990" s="8">
        <v>3.9728259041622131E-2</v>
      </c>
      <c r="H3990" s="8">
        <v>3.4231927651359344E-2</v>
      </c>
      <c r="I3990" s="8">
        <v>6.9910303213505123E-2</v>
      </c>
      <c r="J3990" s="8">
        <v>5.5846533931959111E-2</v>
      </c>
      <c r="K3990" s="8">
        <v>4.8300863352808143E-2</v>
      </c>
      <c r="L3990" s="8">
        <v>1.473044483018068E-2</v>
      </c>
      <c r="M3990" s="8">
        <v>3.7803830076175424E-2</v>
      </c>
      <c r="N3990" s="8">
        <v>2.8816280702508353E-2</v>
      </c>
      <c r="O3990" s="116">
        <v>5.4489993698327251E-2</v>
      </c>
      <c r="P3990" s="116">
        <v>3.7912134602824929E-2</v>
      </c>
      <c r="Q3990" s="180">
        <v>4.2009401268461651E-2</v>
      </c>
      <c r="R3990" s="180">
        <v>4.3997711562351806E-2</v>
      </c>
    </row>
    <row r="3991" spans="1:18">
      <c r="A3991" s="16" t="s">
        <v>241</v>
      </c>
      <c r="B3991" s="7">
        <v>7.9836255117664845E-2</v>
      </c>
      <c r="C3991" s="8">
        <v>7.1616079441345959E-2</v>
      </c>
      <c r="D3991" s="8">
        <v>5.6941147181306585E-2</v>
      </c>
      <c r="E3991" s="8">
        <v>7.2897757271622579E-2</v>
      </c>
      <c r="F3991" s="8">
        <v>5.2776592947580643E-2</v>
      </c>
      <c r="G3991" s="8">
        <v>3.4410900685245563E-2</v>
      </c>
      <c r="H3991" s="8">
        <v>6.0406831639847128E-2</v>
      </c>
      <c r="I3991" s="8">
        <v>4.7254162209924226E-2</v>
      </c>
      <c r="J3991" s="8">
        <v>6.1982009035285036E-2</v>
      </c>
      <c r="K3991" s="8">
        <v>5.4590149382116565E-2</v>
      </c>
      <c r="L3991" s="8">
        <v>5.6456380486108883E-2</v>
      </c>
      <c r="M3991" s="8">
        <v>5.6486482389165781E-2</v>
      </c>
      <c r="N3991" s="8">
        <v>6.2034738620937585E-2</v>
      </c>
      <c r="O3991" s="116">
        <v>1.4952705708221431E-2</v>
      </c>
      <c r="P3991" s="116">
        <v>2.9319289581427724E-2</v>
      </c>
      <c r="Q3991" s="180">
        <v>2.5014020805313432E-2</v>
      </c>
      <c r="R3991" s="180">
        <v>2.3870619148678291E-2</v>
      </c>
    </row>
    <row r="3992" spans="1:18">
      <c r="A3992" s="16" t="s">
        <v>76</v>
      </c>
      <c r="B3992" s="7">
        <v>2.553288046621181E-2</v>
      </c>
      <c r="C3992" s="8">
        <v>9.5359579148450724E-3</v>
      </c>
      <c r="D3992" s="8">
        <v>1.7315713118233773E-2</v>
      </c>
      <c r="E3992" s="8">
        <v>1.6555797549145365E-2</v>
      </c>
      <c r="F3992" s="8">
        <v>1.5306972556231879E-2</v>
      </c>
      <c r="G3992" s="8">
        <v>1.5321937775667102E-2</v>
      </c>
      <c r="H3992" s="8">
        <v>5.8289333999814738E-3</v>
      </c>
      <c r="I3992" s="8">
        <v>7.6076593963633025E-3</v>
      </c>
      <c r="J3992" s="8">
        <v>1.3949918889407971E-2</v>
      </c>
      <c r="K3992" s="8">
        <v>1.4234904348171519E-2</v>
      </c>
      <c r="L3992" s="8">
        <v>1.0145427728755332E-2</v>
      </c>
      <c r="M3992" s="8">
        <v>3.7606589371502654E-3</v>
      </c>
      <c r="N3992" s="8">
        <v>1.240070254866955E-2</v>
      </c>
      <c r="O3992" s="116">
        <v>9.730901114777004E-3</v>
      </c>
      <c r="P3992" s="116">
        <v>1.321847840631717E-2</v>
      </c>
      <c r="Q3992" s="180">
        <v>1.6207283804935604E-2</v>
      </c>
      <c r="R3992" s="180">
        <v>3.304307602178193E-3</v>
      </c>
    </row>
    <row r="3993" spans="1:18">
      <c r="A3993" s="17" t="s">
        <v>293</v>
      </c>
      <c r="B3993" s="9">
        <v>1</v>
      </c>
      <c r="C3993" s="10">
        <v>1</v>
      </c>
      <c r="D3993" s="10">
        <v>1</v>
      </c>
      <c r="E3993" s="10">
        <v>1</v>
      </c>
      <c r="F3993" s="10">
        <v>1</v>
      </c>
      <c r="G3993" s="10">
        <v>1</v>
      </c>
      <c r="H3993" s="10">
        <v>1</v>
      </c>
      <c r="I3993" s="10">
        <v>1</v>
      </c>
      <c r="J3993" s="10">
        <v>1</v>
      </c>
      <c r="K3993" s="10">
        <v>1</v>
      </c>
      <c r="L3993" s="10">
        <v>1</v>
      </c>
      <c r="M3993" s="10">
        <v>1</v>
      </c>
      <c r="N3993" s="10">
        <v>1</v>
      </c>
      <c r="O3993" s="117">
        <v>1</v>
      </c>
      <c r="P3993" s="117">
        <v>1</v>
      </c>
      <c r="Q3993" s="181">
        <v>1</v>
      </c>
      <c r="R3993" s="181">
        <v>1</v>
      </c>
    </row>
    <row r="3994" spans="1:18">
      <c r="A3994" s="30" t="s">
        <v>295</v>
      </c>
      <c r="B3994" s="29">
        <v>500.00097000000164</v>
      </c>
      <c r="C3994" s="28">
        <v>499.9995849999998</v>
      </c>
      <c r="D3994" s="31">
        <v>500.00221999999957</v>
      </c>
      <c r="E3994" s="31">
        <v>499.99947000000117</v>
      </c>
      <c r="F3994" s="31">
        <v>500.00013679890492</v>
      </c>
      <c r="G3994" s="31">
        <v>499.99956879328226</v>
      </c>
      <c r="H3994" s="31">
        <v>499.99992685674215</v>
      </c>
      <c r="I3994" s="31">
        <v>499.16720348671851</v>
      </c>
      <c r="J3994" s="31">
        <v>499.99999990997622</v>
      </c>
      <c r="K3994" s="31">
        <v>499.99974013608318</v>
      </c>
      <c r="L3994" s="31">
        <v>499.99466346101582</v>
      </c>
      <c r="M3994" s="31">
        <v>500.00039894996394</v>
      </c>
      <c r="N3994" s="31">
        <v>499.99983211899445</v>
      </c>
      <c r="O3994" s="28">
        <v>499.99999999999989</v>
      </c>
      <c r="P3994" s="28">
        <v>499.99999999999989</v>
      </c>
      <c r="Q3994" s="28">
        <v>499.99972602251944</v>
      </c>
      <c r="R3994" s="28">
        <v>500.000054064403</v>
      </c>
    </row>
    <row r="3995" spans="1:18">
      <c r="A3995" s="22" t="s">
        <v>294</v>
      </c>
      <c r="B3995" s="21">
        <v>807</v>
      </c>
      <c r="C3995" s="20">
        <v>557</v>
      </c>
      <c r="D3995" s="27">
        <v>904</v>
      </c>
      <c r="E3995" s="27">
        <v>589</v>
      </c>
      <c r="F3995" s="27">
        <v>735</v>
      </c>
      <c r="G3995" s="27">
        <v>353</v>
      </c>
      <c r="H3995" s="27">
        <v>700</v>
      </c>
      <c r="I3995" s="27">
        <v>350</v>
      </c>
      <c r="J3995" s="27">
        <v>700</v>
      </c>
      <c r="K3995" s="27">
        <v>607</v>
      </c>
      <c r="L3995" s="27">
        <v>628</v>
      </c>
      <c r="M3995" s="27">
        <v>640</v>
      </c>
      <c r="N3995" s="27">
        <v>607</v>
      </c>
      <c r="O3995" s="27">
        <v>812</v>
      </c>
      <c r="P3995" s="27">
        <v>816</v>
      </c>
      <c r="Q3995" s="27">
        <v>722</v>
      </c>
      <c r="R3995" s="27">
        <v>914</v>
      </c>
    </row>
    <row r="3996" spans="1:18">
      <c r="A3996"/>
    </row>
    <row r="3997" spans="1:18">
      <c r="A3997" s="51" t="s">
        <v>394</v>
      </c>
      <c r="B3997" s="51" t="s">
        <v>395</v>
      </c>
    </row>
    <row r="3998" spans="1:18">
      <c r="A3998" s="51" t="s">
        <v>396</v>
      </c>
      <c r="B3998" s="51" t="s">
        <v>397</v>
      </c>
    </row>
    <row r="3999" spans="1:18">
      <c r="A3999" s="48"/>
      <c r="B3999" s="49"/>
      <c r="C3999" s="49"/>
      <c r="D3999" s="49"/>
      <c r="E3999" s="49"/>
      <c r="F3999" s="49"/>
      <c r="G3999" s="49"/>
      <c r="H3999" s="49"/>
      <c r="I3999" s="49"/>
      <c r="J3999" s="49"/>
      <c r="K3999" s="49"/>
      <c r="L3999" s="49"/>
      <c r="M3999" s="49"/>
      <c r="N3999" s="49"/>
    </row>
    <row r="4000" spans="1:18">
      <c r="A4000" s="18" t="s">
        <v>386</v>
      </c>
      <c r="B4000" s="1"/>
      <c r="C4000" s="1"/>
      <c r="D4000" s="1"/>
      <c r="E4000" s="1"/>
      <c r="F4000" s="1"/>
      <c r="G4000" s="1"/>
      <c r="H4000" s="1"/>
      <c r="I4000" s="1"/>
      <c r="J4000" s="1"/>
      <c r="K4000" s="1"/>
      <c r="L4000" s="1"/>
      <c r="M4000" s="1"/>
      <c r="N4000" s="1"/>
    </row>
    <row r="4002" spans="1:17">
      <c r="B4002" s="3" t="s">
        <v>48</v>
      </c>
      <c r="C4002" s="4" t="s">
        <v>49</v>
      </c>
      <c r="D4002" s="4" t="s">
        <v>0</v>
      </c>
      <c r="E4002" s="4" t="s">
        <v>1</v>
      </c>
      <c r="F4002" s="4" t="s">
        <v>2</v>
      </c>
      <c r="G4002" s="4" t="s">
        <v>3</v>
      </c>
      <c r="H4002" s="4" t="s">
        <v>4</v>
      </c>
      <c r="I4002" s="4" t="s">
        <v>5</v>
      </c>
      <c r="J4002" s="4" t="s">
        <v>6</v>
      </c>
      <c r="K4002" s="4" t="s">
        <v>7</v>
      </c>
      <c r="L4002" s="4" t="s">
        <v>8</v>
      </c>
      <c r="M4002" s="4" t="s">
        <v>9</v>
      </c>
      <c r="N4002" s="4" t="s">
        <v>15</v>
      </c>
      <c r="O4002" s="114" t="s">
        <v>588</v>
      </c>
      <c r="P4002" s="114" t="s">
        <v>589</v>
      </c>
      <c r="Q4002" s="114">
        <v>2024</v>
      </c>
    </row>
    <row r="4003" spans="1:17">
      <c r="A4003" s="15" t="s">
        <v>242</v>
      </c>
      <c r="B4003" s="5">
        <v>0.19868505455099414</v>
      </c>
      <c r="C4003" s="6">
        <v>0.20290713841292488</v>
      </c>
      <c r="D4003" s="6">
        <v>0.17573409974059717</v>
      </c>
      <c r="E4003" s="6">
        <v>0.19151521300612565</v>
      </c>
      <c r="F4003" s="6">
        <v>0.17802443829700723</v>
      </c>
      <c r="G4003" s="6">
        <v>0.14187230693205638</v>
      </c>
      <c r="H4003" s="6">
        <v>0.19452262240855236</v>
      </c>
      <c r="I4003" s="6">
        <v>0.22020532018788078</v>
      </c>
      <c r="J4003" s="6">
        <v>0.17355674332806248</v>
      </c>
      <c r="K4003" s="6">
        <v>0.13843159131275573</v>
      </c>
      <c r="L4003" s="6">
        <v>0.11194809690245743</v>
      </c>
      <c r="M4003" s="6">
        <v>8.4815417967574941E-2</v>
      </c>
      <c r="N4003" s="6">
        <v>9.1357516488438512E-2</v>
      </c>
      <c r="O4003" s="115">
        <v>9.9647870685426909E-2</v>
      </c>
      <c r="P4003" s="115">
        <v>0.10385427544415665</v>
      </c>
      <c r="Q4003" s="179">
        <v>9.764288823931834E-2</v>
      </c>
    </row>
    <row r="4004" spans="1:17">
      <c r="A4004" s="16" t="s">
        <v>243</v>
      </c>
      <c r="B4004" s="7">
        <v>0.17222529588292598</v>
      </c>
      <c r="C4004" s="8">
        <v>0.16722617879772844</v>
      </c>
      <c r="D4004" s="8">
        <v>0.17914173461069832</v>
      </c>
      <c r="E4004" s="8">
        <v>0.14763649649468627</v>
      </c>
      <c r="F4004" s="8">
        <v>0.17404783199785703</v>
      </c>
      <c r="G4004" s="8">
        <v>0.11980916499046888</v>
      </c>
      <c r="H4004" s="8">
        <v>0.14784712296071087</v>
      </c>
      <c r="I4004" s="8">
        <v>0.15666796493512533</v>
      </c>
      <c r="J4004" s="8">
        <v>0.15627882812176097</v>
      </c>
      <c r="K4004" s="8">
        <v>0.1485467981822384</v>
      </c>
      <c r="L4004" s="8">
        <v>0.12786055052114254</v>
      </c>
      <c r="M4004" s="8">
        <v>5.8657885519005547E-2</v>
      </c>
      <c r="N4004" s="8">
        <v>0.10480982601142463</v>
      </c>
      <c r="O4004" s="116">
        <v>0.10329517286498024</v>
      </c>
      <c r="P4004" s="116">
        <v>0.10896970595128888</v>
      </c>
      <c r="Q4004" s="180">
        <v>7.3806560284805256E-2</v>
      </c>
    </row>
    <row r="4005" spans="1:17">
      <c r="A4005" s="16" t="s">
        <v>244</v>
      </c>
      <c r="B4005" s="7">
        <v>0.21220888831475679</v>
      </c>
      <c r="C4005" s="8">
        <v>0.18782120589160078</v>
      </c>
      <c r="D4005" s="8">
        <v>0.17824127860872288</v>
      </c>
      <c r="E4005" s="8">
        <v>0.21649393948357595</v>
      </c>
      <c r="F4005" s="8">
        <v>0.1821828502919699</v>
      </c>
      <c r="G4005" s="8">
        <v>0.21009013090584822</v>
      </c>
      <c r="H4005" s="8">
        <v>0.16987217043434957</v>
      </c>
      <c r="I4005" s="8">
        <v>0.16583383713900374</v>
      </c>
      <c r="J4005" s="8">
        <v>0.18985910253819685</v>
      </c>
      <c r="K4005" s="8">
        <v>0.15181880417002505</v>
      </c>
      <c r="L4005" s="8">
        <v>0.15078611413636486</v>
      </c>
      <c r="M4005" s="8">
        <v>0.12625224309438118</v>
      </c>
      <c r="N4005" s="8">
        <v>0.14810836655419748</v>
      </c>
      <c r="O4005" s="116">
        <v>0.11872810486198286</v>
      </c>
      <c r="P4005" s="116">
        <v>0.11923247872277547</v>
      </c>
      <c r="Q4005" s="180">
        <v>7.6763600866098083E-2</v>
      </c>
    </row>
    <row r="4006" spans="1:17">
      <c r="A4006" s="16" t="s">
        <v>245</v>
      </c>
      <c r="B4006" s="7">
        <v>0.11801804104500029</v>
      </c>
      <c r="C4006" s="8">
        <v>0.13694248366226139</v>
      </c>
      <c r="D4006" s="8">
        <v>0.11697700062211705</v>
      </c>
      <c r="E4006" s="8">
        <v>0.13699940521936957</v>
      </c>
      <c r="F4006" s="8">
        <v>0.1494957183322248</v>
      </c>
      <c r="G4006" s="8">
        <v>0.13382885735583241</v>
      </c>
      <c r="H4006" s="8">
        <v>0.11859171705140753</v>
      </c>
      <c r="I4006" s="8">
        <v>0.12410739199181506</v>
      </c>
      <c r="J4006" s="8">
        <v>0.1316153616940639</v>
      </c>
      <c r="K4006" s="8">
        <v>0.16627013003251101</v>
      </c>
      <c r="L4006" s="8">
        <v>0.14243436855637556</v>
      </c>
      <c r="M4006" s="8">
        <v>0.18169172203422829</v>
      </c>
      <c r="N4006" s="8">
        <v>0.16142536394096096</v>
      </c>
      <c r="O4006" s="116">
        <v>0.14694020883555317</v>
      </c>
      <c r="P4006" s="116">
        <v>0.18307581713741153</v>
      </c>
      <c r="Q4006" s="180">
        <v>0.14943904449752915</v>
      </c>
    </row>
    <row r="4007" spans="1:17">
      <c r="A4007" s="16" t="s">
        <v>246</v>
      </c>
      <c r="B4007" s="7">
        <v>5.6454360478540702E-2</v>
      </c>
      <c r="C4007" s="8">
        <v>6.4005213124326943E-2</v>
      </c>
      <c r="D4007" s="8">
        <v>7.6063712277117418E-2</v>
      </c>
      <c r="E4007" s="8">
        <v>5.8795262322978062E-2</v>
      </c>
      <c r="F4007" s="8">
        <v>6.8611335537254306E-2</v>
      </c>
      <c r="G4007" s="8">
        <v>6.8987097421467844E-2</v>
      </c>
      <c r="H4007" s="8">
        <v>7.5231363131608539E-2</v>
      </c>
      <c r="I4007" s="8">
        <v>8.5098009580058587E-2</v>
      </c>
      <c r="J4007" s="8">
        <v>9.1335858289411126E-2</v>
      </c>
      <c r="K4007" s="8">
        <v>7.9697622487561626E-2</v>
      </c>
      <c r="L4007" s="8">
        <v>0.11744835438785746</v>
      </c>
      <c r="M4007" s="8">
        <v>0.15182347914410943</v>
      </c>
      <c r="N4007" s="8">
        <v>0.11388195073765252</v>
      </c>
      <c r="O4007" s="116">
        <v>0.15919202323743301</v>
      </c>
      <c r="P4007" s="116">
        <v>0.14050517036949817</v>
      </c>
      <c r="Q4007" s="180">
        <v>0.16640113667839918</v>
      </c>
    </row>
    <row r="4008" spans="1:17">
      <c r="A4008" s="16" t="s">
        <v>247</v>
      </c>
      <c r="B4008" s="7">
        <v>2.6112849341072265E-2</v>
      </c>
      <c r="C4008" s="8">
        <v>2.1247517635439653E-2</v>
      </c>
      <c r="D4008" s="8">
        <v>2.0737877923822E-2</v>
      </c>
      <c r="E4008" s="8">
        <v>2.6526418118003211E-2</v>
      </c>
      <c r="F4008" s="8">
        <v>2.9982618335808963E-2</v>
      </c>
      <c r="G4008" s="8">
        <v>2.2191354182866874E-2</v>
      </c>
      <c r="H4008" s="8">
        <v>4.1579022744484648E-2</v>
      </c>
      <c r="I4008" s="8">
        <v>2.3226119611217032E-2</v>
      </c>
      <c r="J4008" s="8">
        <v>3.8966563264437398E-2</v>
      </c>
      <c r="K4008" s="8">
        <v>4.9827047691939838E-2</v>
      </c>
      <c r="L4008" s="8">
        <v>7.3771733468214279E-2</v>
      </c>
      <c r="M4008" s="8">
        <v>0.10846531252518371</v>
      </c>
      <c r="N4008" s="8">
        <v>9.9490850314222931E-2</v>
      </c>
      <c r="O4008" s="116">
        <v>0.12109687933499458</v>
      </c>
      <c r="P4008" s="116">
        <v>0.10920747271816734</v>
      </c>
      <c r="Q4008" s="180">
        <v>0.14354331983628191</v>
      </c>
    </row>
    <row r="4009" spans="1:17">
      <c r="A4009" s="16" t="s">
        <v>248</v>
      </c>
      <c r="B4009" s="7">
        <v>1.3740183344044315E-2</v>
      </c>
      <c r="C4009" s="8">
        <v>1.6362233580653886E-2</v>
      </c>
      <c r="D4009" s="8">
        <v>1.2795003190185825E-2</v>
      </c>
      <c r="E4009" s="8">
        <v>2.4736726220929799E-2</v>
      </c>
      <c r="F4009" s="8">
        <v>1.5158545784255613E-2</v>
      </c>
      <c r="G4009" s="8">
        <v>2.2154845315955494E-2</v>
      </c>
      <c r="H4009" s="8">
        <v>1.6318555906106855E-2</v>
      </c>
      <c r="I4009" s="8">
        <v>9.8742035994977429E-3</v>
      </c>
      <c r="J4009" s="8">
        <v>1.4439659445072668E-2</v>
      </c>
      <c r="K4009" s="8">
        <v>6.2705297933974627E-2</v>
      </c>
      <c r="L4009" s="8">
        <v>3.8376300194623549E-2</v>
      </c>
      <c r="M4009" s="8">
        <v>3.3552463075215574E-2</v>
      </c>
      <c r="N4009" s="8">
        <v>5.6883811867109342E-2</v>
      </c>
      <c r="O4009" s="116">
        <v>4.4241014743911664E-2</v>
      </c>
      <c r="P4009" s="116">
        <v>4.756096868139046E-2</v>
      </c>
      <c r="Q4009" s="180">
        <v>8.2929193494784725E-2</v>
      </c>
    </row>
    <row r="4010" spans="1:17">
      <c r="A4010" s="16" t="s">
        <v>249</v>
      </c>
      <c r="B4010" s="7">
        <v>3.2819036331069519E-3</v>
      </c>
      <c r="C4010" s="8">
        <v>5.4461445202999559E-3</v>
      </c>
      <c r="D4010" s="8">
        <v>3.2781154451674201E-3</v>
      </c>
      <c r="E4010" s="8">
        <v>3.7109839336429708E-3</v>
      </c>
      <c r="F4010" s="8">
        <v>9.4558113663990879E-3</v>
      </c>
      <c r="G4010" s="8">
        <v>1.8563465203168972E-2</v>
      </c>
      <c r="H4010" s="8">
        <v>8.2928375624040044E-3</v>
      </c>
      <c r="I4010" s="8">
        <v>4.7470120448309524E-3</v>
      </c>
      <c r="J4010" s="8">
        <v>1.1991289873444732E-2</v>
      </c>
      <c r="K4010" s="8">
        <v>1.5214900777398834E-2</v>
      </c>
      <c r="L4010" s="8">
        <v>2.194616362198477E-2</v>
      </c>
      <c r="M4010" s="8">
        <v>1.5941868249273308E-2</v>
      </c>
      <c r="N4010" s="8">
        <v>2.1734889613165095E-2</v>
      </c>
      <c r="O4010" s="116">
        <v>3.2920104289569728E-2</v>
      </c>
      <c r="P4010" s="116">
        <v>3.8481952873829009E-2</v>
      </c>
      <c r="Q4010" s="180">
        <v>4.4098891678285602E-2</v>
      </c>
    </row>
    <row r="4011" spans="1:17">
      <c r="A4011" s="16" t="s">
        <v>250</v>
      </c>
      <c r="B4011" s="7">
        <v>7.8967146803735205E-3</v>
      </c>
      <c r="C4011" s="11"/>
      <c r="D4011" s="8">
        <v>5.3681761652978211E-3</v>
      </c>
      <c r="E4011" s="8">
        <v>1.63738173562464E-3</v>
      </c>
      <c r="F4011" s="8">
        <v>4.7913803580354733E-3</v>
      </c>
      <c r="G4011" s="8">
        <v>1.009283313694246E-2</v>
      </c>
      <c r="H4011" s="8">
        <v>4.5029922179950265E-3</v>
      </c>
      <c r="I4011" s="8">
        <v>5.9171976003348356E-3</v>
      </c>
      <c r="J4011" s="8">
        <v>6.1565318203542496E-3</v>
      </c>
      <c r="K4011" s="8">
        <v>8.0588368077750046E-3</v>
      </c>
      <c r="L4011" s="8">
        <v>3.2410093772086233E-3</v>
      </c>
      <c r="M4011" s="8">
        <v>1.1570816354701337E-2</v>
      </c>
      <c r="N4011" s="8">
        <v>1.5809191756771226E-2</v>
      </c>
      <c r="O4011" s="116">
        <v>1.2789184322278362E-2</v>
      </c>
      <c r="P4011" s="116">
        <v>1.284520754911298E-2</v>
      </c>
      <c r="Q4011" s="180">
        <v>2.0307359066591087E-2</v>
      </c>
    </row>
    <row r="4012" spans="1:17">
      <c r="A4012" s="16" t="s">
        <v>251</v>
      </c>
      <c r="B4012" s="7">
        <v>3.5055531992267937E-3</v>
      </c>
      <c r="C4012" s="11"/>
      <c r="D4012" s="8">
        <v>4.3345807544614458E-3</v>
      </c>
      <c r="E4012" s="8">
        <v>3.3867835899906058E-3</v>
      </c>
      <c r="F4012" s="8">
        <v>8.9819400870205027E-3</v>
      </c>
      <c r="G4012" s="8">
        <v>3.7267791388909417E-3</v>
      </c>
      <c r="H4012" s="8">
        <v>7.2167537876144713E-3</v>
      </c>
      <c r="I4012" s="8">
        <v>6.1154257545458753E-3</v>
      </c>
      <c r="J4012" s="8">
        <v>3.939914237710544E-3</v>
      </c>
      <c r="K4012" s="8">
        <v>4.3386865406544427E-3</v>
      </c>
      <c r="L4012" s="8">
        <v>2.1731046167840908E-2</v>
      </c>
      <c r="M4012" s="8">
        <v>1.9386080327713204E-2</v>
      </c>
      <c r="N4012" s="8">
        <v>2.4892564514174018E-2</v>
      </c>
      <c r="O4012" s="116">
        <v>2.1718365169540146E-2</v>
      </c>
      <c r="P4012" s="116">
        <v>1.1777735094459405E-2</v>
      </c>
      <c r="Q4012" s="180">
        <v>2.2127392475423523E-2</v>
      </c>
    </row>
    <row r="4013" spans="1:17">
      <c r="A4013" s="16" t="s">
        <v>252</v>
      </c>
      <c r="B4013" s="7">
        <v>0.18787115552995823</v>
      </c>
      <c r="C4013" s="8">
        <v>0.19804188437476405</v>
      </c>
      <c r="D4013" s="8">
        <v>0.2273284206618125</v>
      </c>
      <c r="E4013" s="8">
        <v>0.18856138987507318</v>
      </c>
      <c r="F4013" s="8">
        <v>0.17926752961216699</v>
      </c>
      <c r="G4013" s="8">
        <v>0.24868316541650151</v>
      </c>
      <c r="H4013" s="8">
        <v>0.21602484179476622</v>
      </c>
      <c r="I4013" s="8">
        <v>0.19820751755568988</v>
      </c>
      <c r="J4013" s="8">
        <v>0.18186014738748518</v>
      </c>
      <c r="K4013" s="8">
        <v>0.17509028406316532</v>
      </c>
      <c r="L4013" s="8">
        <v>0.19045626266592991</v>
      </c>
      <c r="M4013" s="8">
        <v>0.20784271170861357</v>
      </c>
      <c r="N4013" s="8">
        <v>0.1616056682018831</v>
      </c>
      <c r="O4013" s="116">
        <v>0.13943107165432883</v>
      </c>
      <c r="P4013" s="116">
        <v>0.12448921545791017</v>
      </c>
      <c r="Q4013" s="180">
        <v>0.12294061288248305</v>
      </c>
    </row>
    <row r="4014" spans="1:17">
      <c r="A4014" s="17" t="s">
        <v>293</v>
      </c>
      <c r="B4014" s="9">
        <v>1</v>
      </c>
      <c r="C4014" s="10">
        <v>1</v>
      </c>
      <c r="D4014" s="10">
        <v>1</v>
      </c>
      <c r="E4014" s="10">
        <v>1</v>
      </c>
      <c r="F4014" s="10">
        <v>1</v>
      </c>
      <c r="G4014" s="10">
        <v>1</v>
      </c>
      <c r="H4014" s="10">
        <v>1</v>
      </c>
      <c r="I4014" s="10">
        <v>1</v>
      </c>
      <c r="J4014" s="10">
        <v>1</v>
      </c>
      <c r="K4014" s="10">
        <v>1</v>
      </c>
      <c r="L4014" s="10">
        <v>1</v>
      </c>
      <c r="M4014" s="10">
        <v>1</v>
      </c>
      <c r="N4014" s="10">
        <v>1</v>
      </c>
      <c r="O4014" s="117">
        <v>1</v>
      </c>
      <c r="P4014" s="117">
        <v>1</v>
      </c>
      <c r="Q4014" s="181">
        <v>1</v>
      </c>
    </row>
    <row r="4015" spans="1:17">
      <c r="A4015" s="30" t="s">
        <v>295</v>
      </c>
      <c r="B4015" s="29">
        <v>500.00097</v>
      </c>
      <c r="C4015" s="28">
        <v>499.99958499999963</v>
      </c>
      <c r="D4015" s="28">
        <v>500.00222000000048</v>
      </c>
      <c r="E4015" s="28">
        <v>499.99946999999992</v>
      </c>
      <c r="F4015" s="28">
        <v>500.00013679890526</v>
      </c>
      <c r="G4015" s="28">
        <v>499.99956879328238</v>
      </c>
      <c r="H4015" s="28">
        <v>499.99992685674181</v>
      </c>
      <c r="I4015" s="28">
        <v>499.1672034867189</v>
      </c>
      <c r="J4015" s="28">
        <v>499.99999990997696</v>
      </c>
      <c r="K4015" s="28">
        <v>499.99974013608391</v>
      </c>
      <c r="L4015" s="28">
        <v>499.99466346101559</v>
      </c>
      <c r="M4015" s="31">
        <v>500.00039894996388</v>
      </c>
      <c r="N4015" s="31">
        <v>499.99983211899428</v>
      </c>
      <c r="O4015" s="28">
        <v>499.99999999999989</v>
      </c>
      <c r="P4015" s="28">
        <v>499.99999999999989</v>
      </c>
      <c r="Q4015" s="28">
        <v>499.99972602251944</v>
      </c>
    </row>
    <row r="4016" spans="1:17">
      <c r="A4016" s="22" t="s">
        <v>294</v>
      </c>
      <c r="B4016" s="21">
        <v>807</v>
      </c>
      <c r="C4016" s="20">
        <v>557</v>
      </c>
      <c r="D4016" s="20">
        <v>904</v>
      </c>
      <c r="E4016" s="20">
        <v>589</v>
      </c>
      <c r="F4016" s="20">
        <v>735</v>
      </c>
      <c r="G4016" s="20">
        <v>353</v>
      </c>
      <c r="H4016" s="20">
        <v>700</v>
      </c>
      <c r="I4016" s="20">
        <v>350</v>
      </c>
      <c r="J4016" s="20">
        <v>700</v>
      </c>
      <c r="K4016" s="20">
        <v>607</v>
      </c>
      <c r="L4016" s="20">
        <v>628</v>
      </c>
      <c r="M4016" s="27">
        <v>640</v>
      </c>
      <c r="N4016" s="27">
        <v>607</v>
      </c>
      <c r="O4016" s="27">
        <v>812</v>
      </c>
      <c r="P4016" s="27">
        <v>816</v>
      </c>
      <c r="Q4016" s="27">
        <v>722</v>
      </c>
    </row>
    <row r="4017" spans="1:17">
      <c r="A4017"/>
    </row>
    <row r="4018" spans="1:17">
      <c r="A4018" s="51" t="s">
        <v>394</v>
      </c>
      <c r="B4018" s="51" t="s">
        <v>395</v>
      </c>
    </row>
    <row r="4019" spans="1:17">
      <c r="A4019" s="51" t="s">
        <v>396</v>
      </c>
      <c r="B4019" s="51" t="s">
        <v>397</v>
      </c>
    </row>
    <row r="4020" spans="1:17">
      <c r="A4020" s="48"/>
      <c r="B4020" s="49"/>
      <c r="C4020" s="49"/>
      <c r="D4020" s="49"/>
      <c r="E4020" s="49"/>
      <c r="F4020" s="49"/>
      <c r="G4020" s="49"/>
      <c r="H4020" s="49"/>
      <c r="I4020" s="49"/>
      <c r="J4020" s="49"/>
      <c r="K4020" s="49"/>
      <c r="L4020" s="49"/>
      <c r="M4020" s="49"/>
      <c r="N4020" s="49"/>
    </row>
    <row r="4021" spans="1:17">
      <c r="A4021" s="128" t="s">
        <v>387</v>
      </c>
      <c r="B4021" s="1"/>
      <c r="C4021" s="1"/>
      <c r="D4021" s="1"/>
      <c r="E4021" s="1"/>
      <c r="F4021" s="1"/>
      <c r="G4021" s="1"/>
      <c r="H4021" s="1"/>
      <c r="I4021" s="1"/>
      <c r="J4021" s="2"/>
    </row>
    <row r="4023" spans="1:17">
      <c r="B4023" s="3" t="s">
        <v>48</v>
      </c>
      <c r="C4023" s="4" t="s">
        <v>49</v>
      </c>
      <c r="D4023" s="4" t="s">
        <v>0</v>
      </c>
      <c r="E4023" s="4" t="s">
        <v>1</v>
      </c>
      <c r="F4023" s="4" t="s">
        <v>2</v>
      </c>
      <c r="G4023" s="3" t="s">
        <v>3</v>
      </c>
      <c r="H4023" s="4" t="s">
        <v>4</v>
      </c>
      <c r="I4023" s="4" t="s">
        <v>5</v>
      </c>
      <c r="J4023" s="4" t="s">
        <v>6</v>
      </c>
      <c r="K4023" s="4" t="s">
        <v>7</v>
      </c>
      <c r="L4023" s="4" t="s">
        <v>8</v>
      </c>
      <c r="M4023" s="4" t="s">
        <v>9</v>
      </c>
      <c r="N4023" s="4" t="s">
        <v>15</v>
      </c>
      <c r="O4023" s="4" t="s">
        <v>588</v>
      </c>
      <c r="P4023" s="4" t="s">
        <v>589</v>
      </c>
      <c r="Q4023" s="4">
        <v>2024</v>
      </c>
    </row>
    <row r="4024" spans="1:17">
      <c r="A4024" s="15" t="s">
        <v>253</v>
      </c>
      <c r="B4024" s="5">
        <v>0.24216041020880386</v>
      </c>
      <c r="C4024" s="5">
        <v>0.24678367483044997</v>
      </c>
      <c r="D4024" s="5">
        <v>0.25699633893625579</v>
      </c>
      <c r="E4024" s="5">
        <v>0.24024759466245069</v>
      </c>
      <c r="F4024" s="5">
        <v>0.2357640537360082</v>
      </c>
      <c r="G4024" s="5">
        <v>0.25269712847700243</v>
      </c>
      <c r="H4024" s="6">
        <v>0.22196114951376555</v>
      </c>
      <c r="I4024" s="6">
        <v>0.22424777937962151</v>
      </c>
      <c r="J4024" s="6">
        <v>0.2109744216880334</v>
      </c>
      <c r="K4024" s="6">
        <v>0.23495046864065078</v>
      </c>
      <c r="L4024" s="6">
        <v>0.25036624209917774</v>
      </c>
      <c r="M4024" s="6">
        <v>0.21072058739235164</v>
      </c>
      <c r="N4024" s="6">
        <v>0.18131574432251449</v>
      </c>
      <c r="O4024" s="6">
        <v>0.31850480513227952</v>
      </c>
      <c r="P4024" s="6">
        <v>0.28438670135539168</v>
      </c>
      <c r="Q4024" s="179">
        <v>0.30453942579219928</v>
      </c>
    </row>
    <row r="4025" spans="1:17">
      <c r="A4025" s="16" t="s">
        <v>254</v>
      </c>
      <c r="B4025" s="7">
        <v>0.42167391195261217</v>
      </c>
      <c r="C4025" s="7">
        <v>0.40779199846735892</v>
      </c>
      <c r="D4025" s="7">
        <v>0.42252008401082608</v>
      </c>
      <c r="E4025" s="7">
        <v>0.45958829716359462</v>
      </c>
      <c r="F4025" s="7">
        <v>0.39689897584420486</v>
      </c>
      <c r="G4025" s="7">
        <v>0.39493308672120764</v>
      </c>
      <c r="H4025" s="8">
        <v>0.40688678987211496</v>
      </c>
      <c r="I4025" s="8">
        <v>0.39986426312607537</v>
      </c>
      <c r="J4025" s="8">
        <v>0.42903729298064092</v>
      </c>
      <c r="K4025" s="8">
        <v>0.39421175533078068</v>
      </c>
      <c r="L4025" s="8">
        <v>0.40921096272013069</v>
      </c>
      <c r="M4025" s="8">
        <v>0.43833895544214513</v>
      </c>
      <c r="N4025" s="8">
        <v>0.4281422046611168</v>
      </c>
      <c r="O4025" s="8">
        <v>0.43857138967329112</v>
      </c>
      <c r="P4025" s="8">
        <v>0.43877348611651162</v>
      </c>
      <c r="Q4025" s="180">
        <v>0.45403696451414338</v>
      </c>
    </row>
    <row r="4026" spans="1:17">
      <c r="A4026" s="16" t="s">
        <v>255</v>
      </c>
      <c r="B4026" s="7">
        <v>0.12561832630044664</v>
      </c>
      <c r="C4026" s="7">
        <v>0.15761350081920569</v>
      </c>
      <c r="D4026" s="7">
        <v>0.12643434863149222</v>
      </c>
      <c r="E4026" s="7">
        <v>0.1134108902155436</v>
      </c>
      <c r="F4026" s="7">
        <v>0.13634077452090052</v>
      </c>
      <c r="G4026" s="7">
        <v>0.15527709798778649</v>
      </c>
      <c r="H4026" s="8">
        <v>0.15677425895262637</v>
      </c>
      <c r="I4026" s="8">
        <v>0.17641782541970888</v>
      </c>
      <c r="J4026" s="8">
        <v>0.15366818442838961</v>
      </c>
      <c r="K4026" s="8">
        <v>0.13171924895047638</v>
      </c>
      <c r="L4026" s="8">
        <v>0.15198117197659175</v>
      </c>
      <c r="M4026" s="8">
        <v>0.14952999894141422</v>
      </c>
      <c r="N4026" s="8">
        <v>0.15462920277648418</v>
      </c>
      <c r="O4026" s="8">
        <v>8.7356617409588833E-2</v>
      </c>
      <c r="P4026" s="8">
        <v>0.1087712244915968</v>
      </c>
      <c r="Q4026" s="180">
        <v>0.12062604984803828</v>
      </c>
    </row>
    <row r="4027" spans="1:17">
      <c r="A4027" s="16" t="s">
        <v>256</v>
      </c>
      <c r="B4027" s="7">
        <v>0.1468235051623995</v>
      </c>
      <c r="C4027" s="7">
        <v>0.12962443758828318</v>
      </c>
      <c r="D4027" s="7">
        <v>0.13283404021686154</v>
      </c>
      <c r="E4027" s="7">
        <v>0.14496126365893941</v>
      </c>
      <c r="F4027" s="7">
        <v>0.17137360522224715</v>
      </c>
      <c r="G4027" s="7">
        <v>0.14930258002700508</v>
      </c>
      <c r="H4027" s="8">
        <v>0.14294023361082431</v>
      </c>
      <c r="I4027" s="8">
        <v>0.13500499930242291</v>
      </c>
      <c r="J4027" s="8">
        <v>0.12357991334468009</v>
      </c>
      <c r="K4027" s="8">
        <v>0.16145887450435878</v>
      </c>
      <c r="L4027" s="8">
        <v>0.14035389051580363</v>
      </c>
      <c r="M4027" s="8">
        <v>0.16129435543681414</v>
      </c>
      <c r="N4027" s="8">
        <v>0.17711183464118277</v>
      </c>
      <c r="O4027" s="8">
        <v>0.11845703891713306</v>
      </c>
      <c r="P4027" s="8">
        <v>0.10350518016060564</v>
      </c>
      <c r="Q4027" s="180">
        <v>8.8927248801553352E-2</v>
      </c>
    </row>
    <row r="4028" spans="1:17">
      <c r="A4028" s="16" t="s">
        <v>257</v>
      </c>
      <c r="B4028" s="7">
        <v>6.3723846375737844E-2</v>
      </c>
      <c r="C4028" s="7">
        <v>5.8186388294702338E-2</v>
      </c>
      <c r="D4028" s="7">
        <v>6.1215188204564397E-2</v>
      </c>
      <c r="E4028" s="7">
        <v>4.1791954299471606E-2</v>
      </c>
      <c r="F4028" s="7">
        <v>5.9622590676639282E-2</v>
      </c>
      <c r="G4028" s="7">
        <v>4.7790106786998347E-2</v>
      </c>
      <c r="H4028" s="8">
        <v>7.1437568050668948E-2</v>
      </c>
      <c r="I4028" s="8">
        <v>6.4465132772171321E-2</v>
      </c>
      <c r="J4028" s="8">
        <v>8.274018755825599E-2</v>
      </c>
      <c r="K4028" s="8">
        <v>7.7659652573733307E-2</v>
      </c>
      <c r="L4028" s="8">
        <v>4.8087732688296109E-2</v>
      </c>
      <c r="M4028" s="8">
        <v>4.0116102787274927E-2</v>
      </c>
      <c r="N4028" s="8">
        <v>5.8801013598701768E-2</v>
      </c>
      <c r="O4028" s="8">
        <v>3.7110148867707499E-2</v>
      </c>
      <c r="P4028" s="8">
        <v>6.4563407875894249E-2</v>
      </c>
      <c r="Q4028" s="180">
        <v>3.1870311044065736E-2</v>
      </c>
    </row>
    <row r="4029" spans="1:17">
      <c r="A4029" s="17" t="s">
        <v>293</v>
      </c>
      <c r="B4029" s="9">
        <v>1</v>
      </c>
      <c r="C4029" s="9">
        <v>1</v>
      </c>
      <c r="D4029" s="9">
        <v>1</v>
      </c>
      <c r="E4029" s="9">
        <v>1</v>
      </c>
      <c r="F4029" s="9">
        <v>1</v>
      </c>
      <c r="G4029" s="9">
        <v>1</v>
      </c>
      <c r="H4029" s="10">
        <v>1</v>
      </c>
      <c r="I4029" s="10">
        <v>1</v>
      </c>
      <c r="J4029" s="10">
        <v>1</v>
      </c>
      <c r="K4029" s="10">
        <v>1</v>
      </c>
      <c r="L4029" s="10">
        <v>1</v>
      </c>
      <c r="M4029" s="10">
        <v>1</v>
      </c>
      <c r="N4029" s="10">
        <v>1</v>
      </c>
      <c r="O4029" s="10">
        <v>1</v>
      </c>
      <c r="P4029" s="10">
        <v>1</v>
      </c>
      <c r="Q4029" s="181">
        <v>1</v>
      </c>
    </row>
    <row r="4030" spans="1:17">
      <c r="A4030" s="30" t="s">
        <v>295</v>
      </c>
      <c r="B4030" s="29">
        <v>500.00097000000119</v>
      </c>
      <c r="C4030" s="29">
        <v>499.99958499999974</v>
      </c>
      <c r="D4030" s="29">
        <v>500.00221999999997</v>
      </c>
      <c r="E4030" s="29">
        <v>499.99946999999946</v>
      </c>
      <c r="F4030" s="29">
        <v>499.64076607387176</v>
      </c>
      <c r="G4030" s="29">
        <v>499.99956879328238</v>
      </c>
      <c r="H4030" s="28">
        <v>499.99992685674175</v>
      </c>
      <c r="I4030" s="28">
        <v>499.16720348671879</v>
      </c>
      <c r="J4030" s="28">
        <v>499.99999990997679</v>
      </c>
      <c r="K4030" s="28">
        <v>499.99974013608397</v>
      </c>
      <c r="L4030" s="28">
        <v>499.99466346101576</v>
      </c>
      <c r="M4030" s="28">
        <v>499.73038961453324</v>
      </c>
      <c r="N4030" s="28">
        <v>499.99983211899428</v>
      </c>
      <c r="O4030" s="28">
        <v>499.99999999999989</v>
      </c>
      <c r="P4030" s="28">
        <v>499.99999999999989</v>
      </c>
      <c r="Q4030" s="28">
        <v>499.99972602251944</v>
      </c>
    </row>
    <row r="4031" spans="1:17">
      <c r="A4031" s="22" t="s">
        <v>294</v>
      </c>
      <c r="B4031" s="21">
        <v>807</v>
      </c>
      <c r="C4031" s="21">
        <v>557</v>
      </c>
      <c r="D4031" s="21">
        <v>904</v>
      </c>
      <c r="E4031" s="21">
        <v>589</v>
      </c>
      <c r="F4031" s="21">
        <v>734</v>
      </c>
      <c r="G4031" s="21">
        <v>353</v>
      </c>
      <c r="H4031" s="20">
        <v>700</v>
      </c>
      <c r="I4031" s="20">
        <v>350</v>
      </c>
      <c r="J4031" s="20">
        <v>700</v>
      </c>
      <c r="K4031" s="20">
        <v>606</v>
      </c>
      <c r="L4031" s="20">
        <v>628</v>
      </c>
      <c r="M4031" s="20">
        <v>639</v>
      </c>
      <c r="N4031" s="20">
        <v>607</v>
      </c>
      <c r="O4031" s="27">
        <v>812</v>
      </c>
      <c r="P4031" s="27">
        <v>816</v>
      </c>
      <c r="Q4031" s="27">
        <v>722</v>
      </c>
    </row>
    <row r="4032" spans="1:17">
      <c r="A4032"/>
    </row>
    <row r="4033" spans="1:18">
      <c r="A4033" s="51" t="s">
        <v>394</v>
      </c>
      <c r="B4033" s="51" t="s">
        <v>395</v>
      </c>
    </row>
    <row r="4034" spans="1:18">
      <c r="A4034" s="51" t="s">
        <v>396</v>
      </c>
      <c r="B4034" s="51" t="s">
        <v>479</v>
      </c>
    </row>
    <row r="4035" spans="1:18">
      <c r="A4035" s="48"/>
      <c r="B4035" s="49"/>
      <c r="C4035" s="49"/>
      <c r="D4035" s="49"/>
      <c r="E4035" s="49"/>
      <c r="F4035" s="49"/>
      <c r="G4035" s="49"/>
      <c r="H4035" s="49"/>
      <c r="I4035" s="49"/>
      <c r="J4035" s="49"/>
      <c r="K4035" s="49"/>
      <c r="L4035" s="49"/>
      <c r="M4035" s="49"/>
      <c r="N4035" s="49"/>
    </row>
    <row r="4036" spans="1:18">
      <c r="A4036" s="18" t="s">
        <v>388</v>
      </c>
      <c r="B4036" s="1"/>
      <c r="C4036" s="1"/>
      <c r="D4036" s="1"/>
      <c r="E4036" s="1"/>
      <c r="F4036" s="1"/>
      <c r="G4036" s="1"/>
      <c r="H4036" s="1"/>
      <c r="I4036" s="1"/>
      <c r="J4036" s="1"/>
      <c r="K4036" s="1"/>
      <c r="L4036" s="1"/>
      <c r="M4036" s="1"/>
      <c r="N4036" s="1"/>
    </row>
    <row r="4038" spans="1:18">
      <c r="B4038" s="3" t="s">
        <v>48</v>
      </c>
      <c r="C4038" s="4" t="s">
        <v>49</v>
      </c>
      <c r="D4038" s="4" t="s">
        <v>0</v>
      </c>
      <c r="E4038" s="4" t="s">
        <v>1</v>
      </c>
      <c r="F4038" s="4" t="s">
        <v>2</v>
      </c>
      <c r="G4038" s="4" t="s">
        <v>3</v>
      </c>
      <c r="H4038" s="4" t="s">
        <v>4</v>
      </c>
      <c r="I4038" s="4" t="s">
        <v>5</v>
      </c>
      <c r="J4038" s="4" t="s">
        <v>6</v>
      </c>
      <c r="K4038" s="4" t="s">
        <v>7</v>
      </c>
      <c r="L4038" s="4" t="s">
        <v>8</v>
      </c>
      <c r="M4038" s="4" t="s">
        <v>9</v>
      </c>
      <c r="N4038" s="4" t="s">
        <v>15</v>
      </c>
      <c r="O4038" s="114" t="s">
        <v>588</v>
      </c>
      <c r="P4038" s="114" t="s">
        <v>589</v>
      </c>
      <c r="Q4038" s="114">
        <v>2024</v>
      </c>
      <c r="R4038" s="114">
        <v>2025</v>
      </c>
    </row>
    <row r="4039" spans="1:18">
      <c r="A4039" s="15" t="s">
        <v>258</v>
      </c>
      <c r="B4039" s="6">
        <v>0.2536892378428785</v>
      </c>
      <c r="C4039" s="6">
        <v>0.25575845227951521</v>
      </c>
      <c r="D4039" s="6">
        <v>0.27500508897740517</v>
      </c>
      <c r="E4039" s="6">
        <v>0.26619416216581193</v>
      </c>
      <c r="F4039" s="6">
        <v>0.2355946003845143</v>
      </c>
      <c r="G4039" s="6">
        <v>0.25269712847700238</v>
      </c>
      <c r="H4039" s="6">
        <v>0.22196114951376547</v>
      </c>
      <c r="I4039" s="6">
        <v>0.22424777937962154</v>
      </c>
      <c r="J4039" s="6">
        <v>0.21097442168803349</v>
      </c>
      <c r="K4039" s="6">
        <v>0.23495046864065083</v>
      </c>
      <c r="L4039" s="6">
        <v>0.25036624209917807</v>
      </c>
      <c r="M4039" s="6">
        <v>0.21060679443162042</v>
      </c>
      <c r="N4039" s="6">
        <v>0.18131574432251427</v>
      </c>
      <c r="O4039" s="6">
        <v>0.33094648779733155</v>
      </c>
      <c r="P4039" s="6">
        <v>0.28965782255684969</v>
      </c>
      <c r="Q4039" s="179">
        <v>0.31888325073364349</v>
      </c>
      <c r="R4039" s="179">
        <v>0.3213389674198231</v>
      </c>
    </row>
    <row r="4040" spans="1:18">
      <c r="A4040" s="16" t="s">
        <v>259</v>
      </c>
      <c r="B4040" s="7">
        <v>2.9572682628995661E-2</v>
      </c>
      <c r="C4040" s="8">
        <v>3.3329987663889768E-2</v>
      </c>
      <c r="D4040" s="8">
        <v>3.5359813002430213E-2</v>
      </c>
      <c r="E4040" s="8">
        <v>4.0662753102518261E-2</v>
      </c>
      <c r="F4040" s="8">
        <v>4.878794834803056E-2</v>
      </c>
      <c r="G4040" s="8">
        <v>4.6069590499875378E-2</v>
      </c>
      <c r="H4040" s="8">
        <v>5.3803164733709448E-2</v>
      </c>
      <c r="I4040" s="8">
        <v>5.7814607264102688E-2</v>
      </c>
      <c r="J4040" s="8">
        <v>4.5952819400794639E-2</v>
      </c>
      <c r="K4040" s="8">
        <v>5.2854683790913987E-2</v>
      </c>
      <c r="L4040" s="8">
        <v>4.4891045480352304E-2</v>
      </c>
      <c r="M4040" s="8">
        <v>2.7837589195166976E-2</v>
      </c>
      <c r="N4040" s="8">
        <v>4.3659820588866249E-2</v>
      </c>
      <c r="O4040" s="116">
        <v>3.2459658488655972E-2</v>
      </c>
      <c r="P4040" s="116">
        <v>3.7892673266034169E-2</v>
      </c>
      <c r="Q4040" s="180">
        <v>3.4970230960403942E-2</v>
      </c>
      <c r="R4040" s="180">
        <v>3.6368468737426662E-2</v>
      </c>
    </row>
    <row r="4041" spans="1:18">
      <c r="A4041" s="16" t="s">
        <v>260</v>
      </c>
      <c r="B4041" s="7">
        <v>0.10059641484295502</v>
      </c>
      <c r="C4041" s="8">
        <v>0.12717242555311323</v>
      </c>
      <c r="D4041" s="8">
        <v>0.10964314318444408</v>
      </c>
      <c r="E4041" s="8">
        <v>0.13522696334058093</v>
      </c>
      <c r="F4041" s="8">
        <v>0.12205920053099843</v>
      </c>
      <c r="G4041" s="8">
        <v>0.14132064932888364</v>
      </c>
      <c r="H4041" s="8">
        <v>0.1518198264778341</v>
      </c>
      <c r="I4041" s="8">
        <v>0.13951628842487099</v>
      </c>
      <c r="J4041" s="8">
        <v>0.1199856276423254</v>
      </c>
      <c r="K4041" s="8">
        <v>0.11911863934782821</v>
      </c>
      <c r="L4041" s="8">
        <v>0.10204075003244328</v>
      </c>
      <c r="M4041" s="8">
        <v>0.16083271961579559</v>
      </c>
      <c r="N4041" s="8">
        <v>0.15237120248840011</v>
      </c>
      <c r="O4041" s="116">
        <v>0.14838931272450695</v>
      </c>
      <c r="P4041" s="116">
        <v>0.17537698482970668</v>
      </c>
      <c r="Q4041" s="180">
        <v>0.16105775092309918</v>
      </c>
      <c r="R4041" s="180">
        <v>0.18821145362826691</v>
      </c>
    </row>
    <row r="4042" spans="1:18">
      <c r="A4042" s="16" t="s">
        <v>261</v>
      </c>
      <c r="B4042" s="7">
        <v>5.0241062532338641E-2</v>
      </c>
      <c r="C4042" s="8">
        <v>5.9514149396744015E-2</v>
      </c>
      <c r="D4042" s="8">
        <v>4.8126856316757879E-2</v>
      </c>
      <c r="E4042" s="8">
        <v>5.6914340329200709E-2</v>
      </c>
      <c r="F4042" s="8">
        <v>0.14811404976359799</v>
      </c>
      <c r="G4042" s="8">
        <v>0.11469993592262645</v>
      </c>
      <c r="H4042" s="8">
        <v>8.0727202084173499E-2</v>
      </c>
      <c r="I4042" s="8">
        <v>8.4027228758777869E-2</v>
      </c>
      <c r="J4042" s="8">
        <v>8.6949311883280866E-2</v>
      </c>
      <c r="K4042" s="8">
        <v>0.1064003942848316</v>
      </c>
      <c r="L4042" s="8">
        <v>7.5906667506767375E-2</v>
      </c>
      <c r="M4042" s="8">
        <v>0.11456094394677699</v>
      </c>
      <c r="N4042" s="8">
        <v>0.10869291498267949</v>
      </c>
      <c r="O4042" s="116">
        <v>6.2144554095910222E-2</v>
      </c>
      <c r="P4042" s="116">
        <v>6.6351795936883839E-2</v>
      </c>
      <c r="Q4042" s="180">
        <v>4.6293726487582128E-2</v>
      </c>
      <c r="R4042" s="180">
        <v>6.1192026886006667E-2</v>
      </c>
    </row>
    <row r="4043" spans="1:18">
      <c r="A4043" s="16" t="s">
        <v>262</v>
      </c>
      <c r="B4043" s="7">
        <v>0.21775431755662375</v>
      </c>
      <c r="C4043" s="8">
        <v>0.18222126124364668</v>
      </c>
      <c r="D4043" s="8">
        <v>0.22391193583100499</v>
      </c>
      <c r="E4043" s="8">
        <v>0.24023423464828875</v>
      </c>
      <c r="F4043" s="8">
        <v>0.17651267400474002</v>
      </c>
      <c r="G4043" s="8">
        <v>0.19874938445187984</v>
      </c>
      <c r="H4043" s="8">
        <v>0.18735911692083243</v>
      </c>
      <c r="I4043" s="8">
        <v>0.17475759196391191</v>
      </c>
      <c r="J4043" s="8">
        <v>0.21276396922979812</v>
      </c>
      <c r="K4043" s="8">
        <v>0.19757534864693929</v>
      </c>
      <c r="L4043" s="8">
        <v>0.2418486885625532</v>
      </c>
      <c r="M4043" s="8">
        <v>0.21886680746929479</v>
      </c>
      <c r="N4043" s="8">
        <v>0.24678532947833692</v>
      </c>
      <c r="O4043" s="116">
        <v>0.21136684514283416</v>
      </c>
      <c r="P4043" s="116">
        <v>0.19430621724436431</v>
      </c>
      <c r="Q4043" s="180">
        <v>0.21712302664185898</v>
      </c>
      <c r="R4043" s="180">
        <v>0.17385876282718291</v>
      </c>
    </row>
    <row r="4044" spans="1:18">
      <c r="A4044" s="16" t="s">
        <v>263</v>
      </c>
      <c r="B4044" s="7">
        <v>0.30826758196089155</v>
      </c>
      <c r="C4044" s="8">
        <v>0.29241446270400434</v>
      </c>
      <c r="D4044" s="8">
        <v>0.27421432248840827</v>
      </c>
      <c r="E4044" s="8">
        <v>0.23234374628437121</v>
      </c>
      <c r="F4044" s="8">
        <v>0.23064617492580722</v>
      </c>
      <c r="G4044" s="8">
        <v>0.21089303850650556</v>
      </c>
      <c r="H4044" s="8">
        <v>0.25737346324163074</v>
      </c>
      <c r="I4044" s="8">
        <v>0.2370364018974096</v>
      </c>
      <c r="J4044" s="8">
        <v>0.26180107035107691</v>
      </c>
      <c r="K4044" s="8">
        <v>0.23144031438138249</v>
      </c>
      <c r="L4044" s="8">
        <v>0.21750209168584791</v>
      </c>
      <c r="M4044" s="8">
        <v>0.19128534394645783</v>
      </c>
      <c r="N4044" s="8">
        <v>0.2146381206185142</v>
      </c>
      <c r="O4044" s="116">
        <v>0.17281113333770456</v>
      </c>
      <c r="P4044" s="116">
        <v>0.19669887376881348</v>
      </c>
      <c r="Q4044" s="180">
        <v>0.17132300784699328</v>
      </c>
      <c r="R4044" s="180">
        <v>0.16727772046351361</v>
      </c>
    </row>
    <row r="4045" spans="1:18">
      <c r="A4045" s="16" t="s">
        <v>76</v>
      </c>
      <c r="B4045" s="7">
        <v>3.9878702635316843E-2</v>
      </c>
      <c r="C4045" s="8">
        <v>4.9589261159086774E-2</v>
      </c>
      <c r="D4045" s="8">
        <v>3.3738840199549446E-2</v>
      </c>
      <c r="E4045" s="8">
        <v>2.8423800129228113E-2</v>
      </c>
      <c r="F4045" s="8">
        <v>3.8285352042311357E-2</v>
      </c>
      <c r="G4045" s="8">
        <v>3.5570272813226674E-2</v>
      </c>
      <c r="H4045" s="8">
        <v>4.6956077028054349E-2</v>
      </c>
      <c r="I4045" s="8">
        <v>8.2600102311305393E-2</v>
      </c>
      <c r="J4045" s="8">
        <v>6.1572779804690579E-2</v>
      </c>
      <c r="K4045" s="8">
        <v>5.7660150907453571E-2</v>
      </c>
      <c r="L4045" s="8">
        <v>6.744451463285786E-2</v>
      </c>
      <c r="M4045" s="8">
        <v>7.6009801394887541E-2</v>
      </c>
      <c r="N4045" s="8">
        <v>5.2536867520688736E-2</v>
      </c>
      <c r="O4045" s="116">
        <v>4.188200841305665E-2</v>
      </c>
      <c r="P4045" s="116">
        <v>3.9715632397347794E-2</v>
      </c>
      <c r="Q4045" s="180">
        <v>5.0349006406418984E-2</v>
      </c>
      <c r="R4045" s="180">
        <v>5.1752600037780233E-2</v>
      </c>
    </row>
    <row r="4046" spans="1:18">
      <c r="A4046" s="17" t="s">
        <v>293</v>
      </c>
      <c r="B4046" s="9">
        <v>1</v>
      </c>
      <c r="C4046" s="10">
        <v>1</v>
      </c>
      <c r="D4046" s="10">
        <v>1</v>
      </c>
      <c r="E4046" s="10">
        <v>1</v>
      </c>
      <c r="F4046" s="10">
        <v>1</v>
      </c>
      <c r="G4046" s="10">
        <v>1</v>
      </c>
      <c r="H4046" s="10">
        <v>1</v>
      </c>
      <c r="I4046" s="10">
        <v>1</v>
      </c>
      <c r="J4046" s="10">
        <v>1</v>
      </c>
      <c r="K4046" s="10">
        <v>1</v>
      </c>
      <c r="L4046" s="10">
        <v>1</v>
      </c>
      <c r="M4046" s="10">
        <v>1</v>
      </c>
      <c r="N4046" s="10">
        <v>1</v>
      </c>
      <c r="O4046" s="117">
        <v>1</v>
      </c>
      <c r="P4046" s="117">
        <v>1</v>
      </c>
      <c r="Q4046" s="181">
        <v>1</v>
      </c>
      <c r="R4046" s="181">
        <v>1</v>
      </c>
    </row>
    <row r="4047" spans="1:18">
      <c r="A4047" s="30" t="s">
        <v>295</v>
      </c>
      <c r="B4047" s="29">
        <v>500.00097000000119</v>
      </c>
      <c r="C4047" s="29">
        <v>499.99958499999974</v>
      </c>
      <c r="D4047" s="29">
        <v>500.00221999999997</v>
      </c>
      <c r="E4047" s="29">
        <v>499.99946999999946</v>
      </c>
      <c r="F4047" s="28">
        <v>500.00013679890537</v>
      </c>
      <c r="G4047" s="28">
        <v>499.99956879328249</v>
      </c>
      <c r="H4047" s="28">
        <v>499.99992685674192</v>
      </c>
      <c r="I4047" s="28">
        <v>499.16720348671868</v>
      </c>
      <c r="J4047" s="28">
        <v>499.99999990997668</v>
      </c>
      <c r="K4047" s="28">
        <v>499.99974013608386</v>
      </c>
      <c r="L4047" s="28">
        <v>499.99466346101508</v>
      </c>
      <c r="M4047" s="31">
        <v>500.00039894996365</v>
      </c>
      <c r="N4047" s="31">
        <v>499.9998321189949</v>
      </c>
      <c r="O4047" s="28">
        <v>499.99999999999989</v>
      </c>
      <c r="P4047" s="28">
        <v>499.99999999999989</v>
      </c>
      <c r="Q4047" s="28">
        <v>499.99972602251944</v>
      </c>
      <c r="R4047" s="28">
        <v>500.000054064403</v>
      </c>
    </row>
    <row r="4048" spans="1:18">
      <c r="A4048" s="22" t="s">
        <v>294</v>
      </c>
      <c r="B4048" s="21">
        <v>807</v>
      </c>
      <c r="C4048" s="21">
        <v>557</v>
      </c>
      <c r="D4048" s="21">
        <v>904</v>
      </c>
      <c r="E4048" s="21">
        <v>589</v>
      </c>
      <c r="F4048" s="20">
        <v>735</v>
      </c>
      <c r="G4048" s="20">
        <v>353</v>
      </c>
      <c r="H4048" s="20">
        <v>700</v>
      </c>
      <c r="I4048" s="20">
        <v>350</v>
      </c>
      <c r="J4048" s="20">
        <v>700</v>
      </c>
      <c r="K4048" s="20">
        <v>607</v>
      </c>
      <c r="L4048" s="20">
        <v>628</v>
      </c>
      <c r="M4048" s="27">
        <v>640</v>
      </c>
      <c r="N4048" s="27">
        <v>607</v>
      </c>
      <c r="O4048" s="27">
        <v>812</v>
      </c>
      <c r="P4048" s="27">
        <v>816</v>
      </c>
      <c r="Q4048" s="27">
        <v>722</v>
      </c>
      <c r="R4048" s="27">
        <v>914</v>
      </c>
    </row>
    <row r="4049" spans="1:17">
      <c r="A4049"/>
    </row>
    <row r="4050" spans="1:17">
      <c r="A4050" s="51" t="s">
        <v>394</v>
      </c>
      <c r="B4050" s="51" t="s">
        <v>395</v>
      </c>
    </row>
    <row r="4051" spans="1:17">
      <c r="A4051" s="51" t="s">
        <v>396</v>
      </c>
      <c r="B4051" s="51" t="s">
        <v>584</v>
      </c>
    </row>
    <row r="4052" spans="1:17">
      <c r="A4052" s="48"/>
      <c r="B4052" s="49"/>
      <c r="C4052" s="49"/>
      <c r="D4052" s="49"/>
      <c r="E4052" s="49"/>
      <c r="F4052" s="49"/>
      <c r="G4052" s="49"/>
      <c r="H4052" s="49"/>
      <c r="I4052" s="49"/>
      <c r="J4052" s="49"/>
      <c r="K4052" s="49"/>
      <c r="L4052" s="49"/>
      <c r="M4052" s="49"/>
      <c r="N4052" s="49"/>
    </row>
    <row r="4053" spans="1:17">
      <c r="A4053" s="18" t="s">
        <v>389</v>
      </c>
      <c r="B4053" s="1"/>
      <c r="C4053" s="1"/>
      <c r="D4053" s="1"/>
      <c r="E4053" s="1"/>
      <c r="F4053" s="1"/>
      <c r="G4053" s="1"/>
      <c r="H4053" s="1"/>
      <c r="I4053" s="1"/>
      <c r="J4053" s="1"/>
      <c r="K4053" s="1"/>
      <c r="L4053" s="1"/>
      <c r="M4053" s="1"/>
      <c r="N4053" s="1"/>
    </row>
    <row r="4055" spans="1:17">
      <c r="B4055" s="3" t="s">
        <v>48</v>
      </c>
      <c r="C4055" s="4" t="s">
        <v>49</v>
      </c>
      <c r="D4055" s="4" t="s">
        <v>0</v>
      </c>
      <c r="E4055" s="4" t="s">
        <v>1</v>
      </c>
      <c r="F4055" s="4" t="s">
        <v>2</v>
      </c>
      <c r="G4055" s="4" t="s">
        <v>3</v>
      </c>
      <c r="H4055" s="4" t="s">
        <v>4</v>
      </c>
      <c r="I4055" s="4" t="s">
        <v>5</v>
      </c>
      <c r="J4055" s="4" t="s">
        <v>6</v>
      </c>
      <c r="K4055" s="4" t="s">
        <v>7</v>
      </c>
      <c r="L4055" s="4" t="s">
        <v>8</v>
      </c>
      <c r="M4055" s="4" t="s">
        <v>9</v>
      </c>
      <c r="N4055" s="4" t="s">
        <v>15</v>
      </c>
      <c r="O4055" s="114" t="s">
        <v>588</v>
      </c>
      <c r="P4055" s="114" t="s">
        <v>589</v>
      </c>
      <c r="Q4055" s="114">
        <v>2024</v>
      </c>
    </row>
    <row r="4056" spans="1:17">
      <c r="A4056" s="15" t="s">
        <v>50</v>
      </c>
      <c r="B4056" s="5">
        <v>0.87648050590735327</v>
      </c>
      <c r="C4056" s="6">
        <v>0.85234002964517674</v>
      </c>
      <c r="D4056" s="6">
        <v>0.8565963118995864</v>
      </c>
      <c r="E4056" s="6">
        <v>0.86880452476595449</v>
      </c>
      <c r="F4056" s="6">
        <v>0.79858597463471337</v>
      </c>
      <c r="G4056" s="6">
        <v>0.81296880476691191</v>
      </c>
      <c r="H4056" s="6">
        <v>0.81092740125741258</v>
      </c>
      <c r="I4056" s="6">
        <v>0.78808040323070383</v>
      </c>
      <c r="J4056" s="6">
        <v>0.8424214290025156</v>
      </c>
      <c r="K4056" s="6">
        <v>0.81620465412942667</v>
      </c>
      <c r="L4056" s="6">
        <v>0.77769423047309405</v>
      </c>
      <c r="M4056" s="6">
        <v>0.83030220101444729</v>
      </c>
      <c r="N4056" s="6">
        <v>0.85146481897901627</v>
      </c>
      <c r="O4056" s="115">
        <v>0.90725213032252161</v>
      </c>
      <c r="P4056" s="115">
        <v>0.90466633896833104</v>
      </c>
      <c r="Q4056" s="179">
        <v>0.92492921755101232</v>
      </c>
    </row>
    <row r="4057" spans="1:17">
      <c r="A4057" s="16" t="s">
        <v>51</v>
      </c>
      <c r="B4057" s="7">
        <v>0.12351949409264672</v>
      </c>
      <c r="C4057" s="8">
        <v>0.14765997035482328</v>
      </c>
      <c r="D4057" s="8">
        <v>0.14340368810041368</v>
      </c>
      <c r="E4057" s="8">
        <v>0.13119547523404543</v>
      </c>
      <c r="F4057" s="8">
        <v>0.2014140253652866</v>
      </c>
      <c r="G4057" s="8">
        <v>0.18703119523308814</v>
      </c>
      <c r="H4057" s="8">
        <v>0.18907259874258744</v>
      </c>
      <c r="I4057" s="8">
        <v>0.21191959676929625</v>
      </c>
      <c r="J4057" s="8">
        <v>0.15757857099748437</v>
      </c>
      <c r="K4057" s="8">
        <v>0.18379534587057328</v>
      </c>
      <c r="L4057" s="8">
        <v>0.22230576952690587</v>
      </c>
      <c r="M4057" s="8">
        <v>0.16969779898555276</v>
      </c>
      <c r="N4057" s="8">
        <v>0.14853518102098365</v>
      </c>
      <c r="O4057" s="116">
        <v>9.2747869677478653E-2</v>
      </c>
      <c r="P4057" s="116">
        <v>9.5333661031669001E-2</v>
      </c>
      <c r="Q4057" s="180">
        <v>7.5070782448987614E-2</v>
      </c>
    </row>
    <row r="4058" spans="1:17">
      <c r="A4058" s="17" t="s">
        <v>293</v>
      </c>
      <c r="B4058" s="9">
        <v>1</v>
      </c>
      <c r="C4058" s="10">
        <v>1</v>
      </c>
      <c r="D4058" s="10">
        <v>1</v>
      </c>
      <c r="E4058" s="10">
        <v>1</v>
      </c>
      <c r="F4058" s="10">
        <v>1</v>
      </c>
      <c r="G4058" s="10">
        <v>1</v>
      </c>
      <c r="H4058" s="10">
        <v>1</v>
      </c>
      <c r="I4058" s="10">
        <v>1</v>
      </c>
      <c r="J4058" s="10">
        <v>1</v>
      </c>
      <c r="K4058" s="10">
        <v>1</v>
      </c>
      <c r="L4058" s="10">
        <v>1</v>
      </c>
      <c r="M4058" s="10">
        <v>1</v>
      </c>
      <c r="N4058" s="10">
        <v>1</v>
      </c>
      <c r="O4058" s="117">
        <v>1</v>
      </c>
      <c r="P4058" s="117">
        <v>1</v>
      </c>
      <c r="Q4058" s="181">
        <v>1</v>
      </c>
    </row>
    <row r="4059" spans="1:17">
      <c r="A4059" s="30" t="s">
        <v>295</v>
      </c>
      <c r="B4059" s="29">
        <v>338.4303450000009</v>
      </c>
      <c r="C4059" s="28">
        <v>330.66087500000015</v>
      </c>
      <c r="D4059" s="28">
        <v>327.94958499999939</v>
      </c>
      <c r="E4059" s="28">
        <v>332.35929000000056</v>
      </c>
      <c r="F4059" s="28">
        <v>357.8088235294116</v>
      </c>
      <c r="G4059" s="28">
        <v>350.61633813505949</v>
      </c>
      <c r="H4059" s="28">
        <v>362.11778990330492</v>
      </c>
      <c r="I4059" s="28">
        <v>358.37091073698122</v>
      </c>
      <c r="J4059" s="28">
        <v>371.53637938869252</v>
      </c>
      <c r="K4059" s="31">
        <v>356.09723871047549</v>
      </c>
      <c r="L4059" s="31">
        <v>352.36759532327665</v>
      </c>
      <c r="M4059" s="31">
        <v>380.778112009192</v>
      </c>
      <c r="N4059" s="31">
        <v>387.51208743242762</v>
      </c>
      <c r="O4059" s="31">
        <v>297.35592265047808</v>
      </c>
      <c r="P4059" s="31">
        <v>316.36705061520809</v>
      </c>
      <c r="Q4059" s="31">
        <v>297.89859271466509</v>
      </c>
    </row>
    <row r="4060" spans="1:17">
      <c r="A4060" s="22" t="s">
        <v>294</v>
      </c>
      <c r="B4060" s="21">
        <v>548</v>
      </c>
      <c r="C4060" s="20">
        <v>369</v>
      </c>
      <c r="D4060" s="20">
        <v>595</v>
      </c>
      <c r="E4060" s="20">
        <v>390</v>
      </c>
      <c r="F4060" s="20">
        <v>554</v>
      </c>
      <c r="G4060" s="20">
        <v>251</v>
      </c>
      <c r="H4060" s="20">
        <v>501</v>
      </c>
      <c r="I4060" s="20">
        <v>256</v>
      </c>
      <c r="J4060" s="27">
        <v>516</v>
      </c>
      <c r="K4060" s="27">
        <v>439</v>
      </c>
      <c r="L4060" s="27">
        <v>459</v>
      </c>
      <c r="M4060" s="27">
        <v>487</v>
      </c>
      <c r="N4060" s="27">
        <v>467</v>
      </c>
      <c r="O4060" s="27">
        <v>513</v>
      </c>
      <c r="P4060" s="27">
        <v>549</v>
      </c>
      <c r="Q4060" s="27">
        <v>464</v>
      </c>
    </row>
    <row r="4061" spans="1:17">
      <c r="A4061"/>
    </row>
    <row r="4062" spans="1:17">
      <c r="A4062" s="51" t="s">
        <v>394</v>
      </c>
      <c r="B4062" s="51" t="s">
        <v>481</v>
      </c>
    </row>
    <row r="4063" spans="1:17">
      <c r="A4063" s="51" t="s">
        <v>396</v>
      </c>
      <c r="B4063" s="51" t="s">
        <v>397</v>
      </c>
    </row>
    <row r="4064" spans="1:17">
      <c r="A4064" s="48"/>
      <c r="B4064" s="49"/>
      <c r="C4064" s="49"/>
      <c r="D4064" s="49"/>
      <c r="E4064" s="49"/>
      <c r="F4064" s="49"/>
      <c r="G4064" s="49"/>
      <c r="H4064" s="49"/>
      <c r="I4064" s="49"/>
      <c r="J4064" s="49"/>
      <c r="K4064" s="49"/>
      <c r="L4064" s="49"/>
      <c r="M4064" s="49"/>
      <c r="N4064" s="49"/>
    </row>
    <row r="4065" spans="1:18">
      <c r="A4065" s="18" t="s">
        <v>390</v>
      </c>
      <c r="B4065" s="1"/>
      <c r="C4065" s="1"/>
      <c r="D4065" s="1"/>
      <c r="E4065" s="1"/>
      <c r="F4065" s="1"/>
      <c r="G4065" s="1"/>
      <c r="H4065" s="1"/>
      <c r="I4065" s="1"/>
      <c r="J4065" s="1"/>
      <c r="K4065" s="1"/>
      <c r="L4065" s="1"/>
      <c r="M4065" s="1"/>
      <c r="N4065" s="2"/>
    </row>
    <row r="4067" spans="1:18">
      <c r="B4067" s="3" t="s">
        <v>48</v>
      </c>
      <c r="C4067" s="4" t="s">
        <v>49</v>
      </c>
      <c r="D4067" s="4" t="s">
        <v>0</v>
      </c>
      <c r="E4067" s="4" t="s">
        <v>1</v>
      </c>
      <c r="F4067" s="4" t="s">
        <v>2</v>
      </c>
      <c r="G4067" s="4" t="s">
        <v>3</v>
      </c>
      <c r="H4067" s="4" t="s">
        <v>4</v>
      </c>
      <c r="I4067" s="4" t="s">
        <v>5</v>
      </c>
      <c r="J4067" s="4" t="s">
        <v>6</v>
      </c>
      <c r="K4067" s="4" t="s">
        <v>7</v>
      </c>
      <c r="L4067" s="4" t="s">
        <v>8</v>
      </c>
      <c r="M4067" s="4" t="s">
        <v>9</v>
      </c>
    </row>
    <row r="4068" spans="1:18">
      <c r="A4068" s="15" t="s">
        <v>264</v>
      </c>
      <c r="B4068" s="5">
        <v>0.48778384074846692</v>
      </c>
      <c r="C4068" s="6">
        <v>0.42550416821159809</v>
      </c>
      <c r="D4068" s="6">
        <v>0.46083580151466763</v>
      </c>
      <c r="E4068" s="6">
        <v>0.47022328649914902</v>
      </c>
      <c r="F4068" s="6">
        <v>0.46126531555091721</v>
      </c>
      <c r="G4068" s="6">
        <v>0.50069714541016097</v>
      </c>
      <c r="H4068" s="6">
        <v>0.4583953677024265</v>
      </c>
      <c r="I4068" s="6">
        <v>0.48314187110024748</v>
      </c>
      <c r="J4068" s="6">
        <v>0.51177065469311578</v>
      </c>
      <c r="K4068" s="6">
        <v>0.52768560972265743</v>
      </c>
      <c r="L4068" s="6">
        <v>0.50919996655662758</v>
      </c>
      <c r="M4068" s="6">
        <v>0.58300686980382876</v>
      </c>
    </row>
    <row r="4069" spans="1:18">
      <c r="A4069" s="16" t="s">
        <v>52</v>
      </c>
      <c r="B4069" s="7">
        <v>0.51221615925153319</v>
      </c>
      <c r="C4069" s="8">
        <v>0.5744958317884018</v>
      </c>
      <c r="D4069" s="8">
        <v>0.53916419848533248</v>
      </c>
      <c r="E4069" s="8">
        <v>0.52977671350085087</v>
      </c>
      <c r="F4069" s="8">
        <v>0.53873468444908279</v>
      </c>
      <c r="G4069" s="8">
        <v>0.49930285458983903</v>
      </c>
      <c r="H4069" s="8">
        <v>0.54160463229757339</v>
      </c>
      <c r="I4069" s="8">
        <v>0.51685812889975236</v>
      </c>
      <c r="J4069" s="8">
        <v>0.48822934530688417</v>
      </c>
      <c r="K4069" s="8">
        <v>0.47231439027734262</v>
      </c>
      <c r="L4069" s="8">
        <v>0.49080003344337242</v>
      </c>
      <c r="M4069" s="8">
        <v>0.41699313019617124</v>
      </c>
    </row>
    <row r="4070" spans="1:18">
      <c r="A4070" s="17" t="s">
        <v>293</v>
      </c>
      <c r="B4070" s="9">
        <v>1</v>
      </c>
      <c r="C4070" s="10">
        <v>1</v>
      </c>
      <c r="D4070" s="10">
        <v>1</v>
      </c>
      <c r="E4070" s="10">
        <v>1</v>
      </c>
      <c r="F4070" s="10">
        <v>1</v>
      </c>
      <c r="G4070" s="10">
        <v>1</v>
      </c>
      <c r="H4070" s="10">
        <v>1</v>
      </c>
      <c r="I4070" s="10">
        <v>1</v>
      </c>
      <c r="J4070" s="10">
        <v>1</v>
      </c>
      <c r="K4070" s="10">
        <v>1</v>
      </c>
      <c r="L4070" s="10">
        <v>1</v>
      </c>
      <c r="M4070" s="10">
        <v>1</v>
      </c>
    </row>
    <row r="4071" spans="1:18">
      <c r="A4071" s="30" t="s">
        <v>295</v>
      </c>
      <c r="B4071" s="29">
        <v>296.62760000000083</v>
      </c>
      <c r="C4071" s="28">
        <v>281.83549999999997</v>
      </c>
      <c r="D4071" s="28">
        <v>280.92040500000076</v>
      </c>
      <c r="E4071" s="28">
        <v>288.75525499999981</v>
      </c>
      <c r="F4071" s="28">
        <v>285.74110807113527</v>
      </c>
      <c r="G4071" s="28">
        <v>285.04014534541102</v>
      </c>
      <c r="H4071" s="28">
        <v>294.03216840503831</v>
      </c>
      <c r="I4071" s="28">
        <v>282.42509183975483</v>
      </c>
      <c r="J4071" s="28">
        <v>312.99020765104262</v>
      </c>
      <c r="K4071" s="28">
        <v>290.64822355812743</v>
      </c>
      <c r="L4071" s="28">
        <v>274.03424588858945</v>
      </c>
      <c r="M4071" s="28">
        <v>316.16090449935723</v>
      </c>
    </row>
    <row r="4072" spans="1:18">
      <c r="A4072" s="22" t="s">
        <v>294</v>
      </c>
      <c r="B4072" s="21">
        <v>478</v>
      </c>
      <c r="C4072" s="20">
        <v>314</v>
      </c>
      <c r="D4072" s="20">
        <v>508</v>
      </c>
      <c r="E4072" s="20">
        <v>341</v>
      </c>
      <c r="F4072" s="20">
        <v>439</v>
      </c>
      <c r="G4072" s="20">
        <v>202</v>
      </c>
      <c r="H4072" s="20">
        <v>403</v>
      </c>
      <c r="I4072" s="20">
        <v>197</v>
      </c>
      <c r="J4072" s="20">
        <v>435</v>
      </c>
      <c r="K4072" s="20">
        <v>365</v>
      </c>
      <c r="L4072" s="20">
        <v>372</v>
      </c>
      <c r="M4072" s="20">
        <v>403</v>
      </c>
    </row>
    <row r="4073" spans="1:18">
      <c r="A4073"/>
    </row>
    <row r="4074" spans="1:18">
      <c r="A4074" s="51" t="s">
        <v>394</v>
      </c>
      <c r="B4074" s="51" t="s">
        <v>480</v>
      </c>
    </row>
    <row r="4075" spans="1:18">
      <c r="A4075" s="51" t="s">
        <v>396</v>
      </c>
      <c r="B4075" s="51" t="s">
        <v>397</v>
      </c>
    </row>
    <row r="4076" spans="1:18">
      <c r="A4076" s="48"/>
      <c r="B4076" s="49"/>
      <c r="C4076" s="49"/>
      <c r="D4076" s="49"/>
      <c r="E4076" s="49"/>
      <c r="F4076" s="49"/>
      <c r="G4076" s="49"/>
      <c r="H4076" s="49"/>
      <c r="I4076" s="49"/>
      <c r="J4076" s="49"/>
      <c r="K4076" s="49"/>
      <c r="L4076" s="49"/>
      <c r="M4076" s="49"/>
      <c r="N4076" s="49"/>
    </row>
    <row r="4077" spans="1:18">
      <c r="A4077" s="18" t="s">
        <v>482</v>
      </c>
      <c r="B4077" s="1"/>
      <c r="C4077" s="1"/>
      <c r="D4077" s="1"/>
      <c r="E4077" s="1"/>
      <c r="F4077" s="1"/>
      <c r="G4077" s="1"/>
      <c r="H4077" s="1"/>
      <c r="I4077" s="1"/>
      <c r="J4077" s="1"/>
      <c r="K4077" s="1"/>
      <c r="L4077" s="1"/>
      <c r="M4077" s="1"/>
      <c r="N4077" s="1"/>
    </row>
    <row r="4079" spans="1:18">
      <c r="B4079" s="3" t="s">
        <v>48</v>
      </c>
      <c r="C4079" s="4" t="s">
        <v>49</v>
      </c>
      <c r="D4079" s="4" t="s">
        <v>0</v>
      </c>
      <c r="E4079" s="4" t="s">
        <v>1</v>
      </c>
      <c r="F4079" s="4" t="s">
        <v>2</v>
      </c>
      <c r="G4079" s="4" t="s">
        <v>3</v>
      </c>
      <c r="H4079" s="4" t="s">
        <v>4</v>
      </c>
      <c r="I4079" s="4" t="s">
        <v>5</v>
      </c>
      <c r="J4079" s="4" t="s">
        <v>6</v>
      </c>
      <c r="K4079" s="4" t="s">
        <v>7</v>
      </c>
      <c r="L4079" s="4" t="s">
        <v>8</v>
      </c>
      <c r="M4079" s="4" t="s">
        <v>9</v>
      </c>
      <c r="N4079" s="4" t="s">
        <v>15</v>
      </c>
      <c r="O4079" s="114" t="s">
        <v>588</v>
      </c>
      <c r="P4079" s="114" t="s">
        <v>589</v>
      </c>
      <c r="Q4079" s="114">
        <v>2024</v>
      </c>
      <c r="R4079" s="114">
        <v>2025</v>
      </c>
    </row>
    <row r="4080" spans="1:18">
      <c r="A4080" s="15" t="s">
        <v>242</v>
      </c>
      <c r="B4080" s="5">
        <v>2.4719395632773207E-2</v>
      </c>
      <c r="C4080" s="6">
        <v>1.2583421889719358E-2</v>
      </c>
      <c r="D4080" s="6">
        <v>1.4411733458806593E-2</v>
      </c>
      <c r="E4080" s="6">
        <v>2.0997557256577037E-2</v>
      </c>
      <c r="F4080" s="6">
        <v>2.8028011734192546E-2</v>
      </c>
      <c r="G4080" s="6">
        <v>2.8399661739500089E-2</v>
      </c>
      <c r="H4080" s="6">
        <v>2.5839524890895822E-2</v>
      </c>
      <c r="I4080" s="6">
        <v>1.4623974749794259E-2</v>
      </c>
      <c r="J4080" s="6">
        <v>8.616905649517323E-3</v>
      </c>
      <c r="K4080" s="6">
        <v>1.3609175722799162E-2</v>
      </c>
      <c r="L4080" s="6">
        <v>4.8148066904532558E-3</v>
      </c>
      <c r="M4080" s="6">
        <v>5.283901501433594E-3</v>
      </c>
      <c r="N4080" s="6">
        <v>2.4966484414955102E-2</v>
      </c>
      <c r="O4080" s="115">
        <v>3.3143209914539506E-2</v>
      </c>
      <c r="P4080" s="115">
        <v>4.0169013989330725E-2</v>
      </c>
      <c r="Q4080" s="179">
        <v>3.7098833854826832E-2</v>
      </c>
      <c r="R4080" s="179">
        <v>1.2317274514444983E-2</v>
      </c>
    </row>
    <row r="4081" spans="1:18">
      <c r="A4081" s="16" t="s">
        <v>265</v>
      </c>
      <c r="B4081" s="7">
        <v>0.1871518530305338</v>
      </c>
      <c r="C4081" s="8">
        <v>0.18523608629856786</v>
      </c>
      <c r="D4081" s="8">
        <v>0.15722480180818477</v>
      </c>
      <c r="E4081" s="8">
        <v>0.16036030236055801</v>
      </c>
      <c r="F4081" s="8">
        <v>0.15790148975412527</v>
      </c>
      <c r="G4081" s="8">
        <v>0.15413443787388048</v>
      </c>
      <c r="H4081" s="8">
        <v>0.13115715310153253</v>
      </c>
      <c r="I4081" s="8">
        <v>0.11247160430659027</v>
      </c>
      <c r="J4081" s="8">
        <v>0.14392796345543127</v>
      </c>
      <c r="K4081" s="8">
        <v>8.2703613424021827E-2</v>
      </c>
      <c r="L4081" s="8">
        <v>8.3539889686770383E-2</v>
      </c>
      <c r="M4081" s="8">
        <v>3.1095446133454538E-2</v>
      </c>
      <c r="N4081" s="8">
        <v>0.10682660859103703</v>
      </c>
      <c r="O4081" s="116">
        <v>8.2062575075516828E-2</v>
      </c>
      <c r="P4081" s="116">
        <v>9.7760389368226897E-2</v>
      </c>
      <c r="Q4081" s="180">
        <v>9.8936272556448449E-2</v>
      </c>
      <c r="R4081" s="180">
        <v>8.6826659065933801E-2</v>
      </c>
    </row>
    <row r="4082" spans="1:18">
      <c r="A4082" s="16" t="s">
        <v>266</v>
      </c>
      <c r="B4082" s="7">
        <v>0.27948326453775713</v>
      </c>
      <c r="C4082" s="8">
        <v>0.27574665008488985</v>
      </c>
      <c r="D4082" s="8">
        <v>0.25900882849716811</v>
      </c>
      <c r="E4082" s="8">
        <v>0.29666526761564926</v>
      </c>
      <c r="F4082" s="8">
        <v>0.2774473463418019</v>
      </c>
      <c r="G4082" s="8">
        <v>0.18658334203189272</v>
      </c>
      <c r="H4082" s="8">
        <v>0.2433643913766792</v>
      </c>
      <c r="I4082" s="8">
        <v>0.2686214616474486</v>
      </c>
      <c r="J4082" s="8">
        <v>0.25945234906137421</v>
      </c>
      <c r="K4082" s="8">
        <v>0.25366862478138225</v>
      </c>
      <c r="L4082" s="8">
        <v>0.23790265970065724</v>
      </c>
      <c r="M4082" s="8">
        <v>0.16636024563820079</v>
      </c>
      <c r="N4082" s="8">
        <v>0.17044567659242069</v>
      </c>
      <c r="O4082" s="116">
        <v>0.14665965433806369</v>
      </c>
      <c r="P4082" s="116">
        <v>0.2097816772414795</v>
      </c>
      <c r="Q4082" s="180">
        <v>0.14978891258472765</v>
      </c>
      <c r="R4082" s="180">
        <v>0.19803538644309374</v>
      </c>
    </row>
    <row r="4083" spans="1:18">
      <c r="A4083" s="16" t="s">
        <v>267</v>
      </c>
      <c r="B4083" s="7">
        <v>0.16066659002736103</v>
      </c>
      <c r="C4083" s="8">
        <v>0.1633983653585159</v>
      </c>
      <c r="D4083" s="8">
        <v>0.17243055021225667</v>
      </c>
      <c r="E4083" s="8">
        <v>0.19367934966239825</v>
      </c>
      <c r="F4083" s="8">
        <v>0.17219771946853826</v>
      </c>
      <c r="G4083" s="8">
        <v>0.2297408031014273</v>
      </c>
      <c r="H4083" s="8">
        <v>0.17384483830961941</v>
      </c>
      <c r="I4083" s="8">
        <v>0.18684700179492636</v>
      </c>
      <c r="J4083" s="8">
        <v>0.25763383605256152</v>
      </c>
      <c r="K4083" s="8">
        <v>0.2228024902738534</v>
      </c>
      <c r="L4083" s="8">
        <v>0.23970456334464466</v>
      </c>
      <c r="M4083" s="8">
        <v>0.26400201089588582</v>
      </c>
      <c r="N4083" s="8">
        <v>0.23321410182456068</v>
      </c>
      <c r="O4083" s="116">
        <v>0.19714163123539785</v>
      </c>
      <c r="P4083" s="116">
        <v>0.1757060445582336</v>
      </c>
      <c r="Q4083" s="180">
        <v>0.17303450557716743</v>
      </c>
      <c r="R4083" s="180">
        <v>0.25205642030351527</v>
      </c>
    </row>
    <row r="4084" spans="1:18">
      <c r="A4084" s="16" t="s">
        <v>268</v>
      </c>
      <c r="B4084" s="7">
        <v>7.8957605428490105E-2</v>
      </c>
      <c r="C4084" s="8">
        <v>7.1233432268113836E-2</v>
      </c>
      <c r="D4084" s="8">
        <v>7.3069024658425893E-2</v>
      </c>
      <c r="E4084" s="8">
        <v>5.8808003338328883E-2</v>
      </c>
      <c r="F4084" s="8">
        <v>9.0463634655364972E-2</v>
      </c>
      <c r="G4084" s="8">
        <v>7.5642167993638196E-2</v>
      </c>
      <c r="H4084" s="8">
        <v>8.4554644994533842E-2</v>
      </c>
      <c r="I4084" s="8">
        <v>0.13890130371037063</v>
      </c>
      <c r="J4084" s="8">
        <v>7.8391673098571937E-2</v>
      </c>
      <c r="K4084" s="8">
        <v>0.11590703769887802</v>
      </c>
      <c r="L4084" s="8">
        <v>0.16188812352686083</v>
      </c>
      <c r="M4084" s="8">
        <v>0.13764769093983897</v>
      </c>
      <c r="N4084" s="8">
        <v>0.18325990483285093</v>
      </c>
      <c r="O4084" s="116">
        <v>0.14595653563207361</v>
      </c>
      <c r="P4084" s="116">
        <v>0.12827987784095593</v>
      </c>
      <c r="Q4084" s="180">
        <v>0.13183921112495192</v>
      </c>
      <c r="R4084" s="180">
        <v>0.11789919607328153</v>
      </c>
    </row>
    <row r="4085" spans="1:18">
      <c r="A4085" s="16" t="s">
        <v>269</v>
      </c>
      <c r="B4085" s="7">
        <v>2.3696429462396619E-2</v>
      </c>
      <c r="C4085" s="8">
        <v>2.7486548004066205E-2</v>
      </c>
      <c r="D4085" s="8">
        <v>2.6612110999911152E-2</v>
      </c>
      <c r="E4085" s="8">
        <v>3.355377896066343E-2</v>
      </c>
      <c r="F4085" s="8">
        <v>3.6762109713024571E-2</v>
      </c>
      <c r="G4085" s="8">
        <v>3.4334852681702811E-2</v>
      </c>
      <c r="H4085" s="8">
        <v>4.7588624023318052E-2</v>
      </c>
      <c r="I4085" s="8">
        <v>4.7904600744478311E-2</v>
      </c>
      <c r="J4085" s="8">
        <v>3.6649296335624054E-2</v>
      </c>
      <c r="K4085" s="8">
        <v>6.3705354073145717E-2</v>
      </c>
      <c r="L4085" s="8">
        <v>7.0738071103599212E-2</v>
      </c>
      <c r="M4085" s="8">
        <v>7.2502790597547481E-2</v>
      </c>
      <c r="N4085" s="8">
        <v>6.78291756823175E-2</v>
      </c>
      <c r="O4085" s="116">
        <v>0.16181302790478325</v>
      </c>
      <c r="P4085" s="116">
        <v>0.13027355702691135</v>
      </c>
      <c r="Q4085" s="180">
        <v>0.20030745205818612</v>
      </c>
      <c r="R4085" s="180">
        <v>0.16251713435791115</v>
      </c>
    </row>
    <row r="4086" spans="1:18">
      <c r="A4086" s="16" t="s">
        <v>270</v>
      </c>
      <c r="B4086" s="12"/>
      <c r="C4086" s="11"/>
      <c r="D4086" s="11"/>
      <c r="E4086" s="8">
        <v>1.506831451431075E-2</v>
      </c>
      <c r="F4086" s="8">
        <v>5.5458541939205795E-3</v>
      </c>
      <c r="G4086" s="8">
        <v>6.5372825297125145E-3</v>
      </c>
      <c r="H4086" s="8">
        <v>9.016272780734795E-3</v>
      </c>
      <c r="I4086" s="8">
        <v>4.9614763808449418E-3</v>
      </c>
      <c r="J4086" s="8">
        <v>8.9280334128126922E-3</v>
      </c>
      <c r="K4086" s="8">
        <v>1.4492953943571283E-2</v>
      </c>
      <c r="L4086" s="11"/>
      <c r="M4086" s="8">
        <v>2.2580937423736479E-2</v>
      </c>
      <c r="N4086" s="8">
        <v>2.6277648326906756E-2</v>
      </c>
      <c r="O4086" s="116">
        <v>4.4631178369923266E-2</v>
      </c>
      <c r="P4086" s="116">
        <v>2.9932429036551002E-2</v>
      </c>
      <c r="Q4086" s="180">
        <v>3.8416840656656737E-2</v>
      </c>
      <c r="R4086" s="180">
        <v>3.9484632250210892E-2</v>
      </c>
    </row>
    <row r="4087" spans="1:18">
      <c r="A4087" s="16" t="s">
        <v>271</v>
      </c>
      <c r="B4087" s="7">
        <v>1.721889669066533E-3</v>
      </c>
      <c r="C4087" s="11"/>
      <c r="D4087" s="8">
        <v>2.036377528360746E-3</v>
      </c>
      <c r="E4087" s="11"/>
      <c r="F4087" s="8">
        <v>4.4916439958013546E-3</v>
      </c>
      <c r="G4087" s="8">
        <v>7.8614806107851036E-3</v>
      </c>
      <c r="H4087" s="11"/>
      <c r="I4087" s="11"/>
      <c r="J4087" s="11"/>
      <c r="K4087" s="8">
        <v>2.9242887702375111E-3</v>
      </c>
      <c r="L4087" s="8">
        <v>4.6600619306818285E-3</v>
      </c>
      <c r="M4087" s="8">
        <v>6.6247511301825409E-3</v>
      </c>
      <c r="N4087" s="8">
        <v>1.2429305347395616E-3</v>
      </c>
      <c r="O4087" s="11"/>
      <c r="P4087" s="116">
        <v>5.4623979984229657E-3</v>
      </c>
      <c r="Q4087" s="116"/>
      <c r="R4087" s="116">
        <v>7.8442028534970645E-3</v>
      </c>
    </row>
    <row r="4088" spans="1:18">
      <c r="A4088" s="16" t="s">
        <v>252</v>
      </c>
      <c r="B4088" s="7">
        <v>0.2436029722116215</v>
      </c>
      <c r="C4088" s="8">
        <v>0.26431549609612698</v>
      </c>
      <c r="D4088" s="8">
        <v>0.29520657283688601</v>
      </c>
      <c r="E4088" s="8">
        <v>0.22086742629151448</v>
      </c>
      <c r="F4088" s="8">
        <v>0.2271621901432303</v>
      </c>
      <c r="G4088" s="8">
        <v>0.27676597143746084</v>
      </c>
      <c r="H4088" s="8">
        <v>0.28463455052268644</v>
      </c>
      <c r="I4088" s="8">
        <v>0.22566857666554674</v>
      </c>
      <c r="J4088" s="8">
        <v>0.20639994293410693</v>
      </c>
      <c r="K4088" s="8">
        <v>0.23018646131211093</v>
      </c>
      <c r="L4088" s="8">
        <v>0.19675182401633257</v>
      </c>
      <c r="M4088" s="8">
        <v>0.29390222573971975</v>
      </c>
      <c r="N4088" s="8">
        <v>0.18593746920021165</v>
      </c>
      <c r="O4088" s="116">
        <v>0.18859218752970203</v>
      </c>
      <c r="P4088" s="116">
        <v>0.18263461293988811</v>
      </c>
      <c r="Q4088" s="180">
        <v>0.17057797158703475</v>
      </c>
      <c r="R4088" s="180">
        <v>0.1230190941381115</v>
      </c>
    </row>
    <row r="4089" spans="1:18">
      <c r="A4089" s="17" t="s">
        <v>293</v>
      </c>
      <c r="B4089" s="9">
        <v>1</v>
      </c>
      <c r="C4089" s="10">
        <v>1</v>
      </c>
      <c r="D4089" s="10">
        <v>1</v>
      </c>
      <c r="E4089" s="10">
        <v>1</v>
      </c>
      <c r="F4089" s="10">
        <v>1</v>
      </c>
      <c r="G4089" s="10">
        <v>1</v>
      </c>
      <c r="H4089" s="10">
        <v>1</v>
      </c>
      <c r="I4089" s="10">
        <v>1</v>
      </c>
      <c r="J4089" s="10">
        <v>1</v>
      </c>
      <c r="K4089" s="10">
        <v>1</v>
      </c>
      <c r="L4089" s="10">
        <v>1</v>
      </c>
      <c r="M4089" s="10">
        <v>1</v>
      </c>
      <c r="N4089" s="10">
        <v>1</v>
      </c>
      <c r="O4089" s="117">
        <v>1</v>
      </c>
      <c r="P4089" s="117">
        <v>1</v>
      </c>
      <c r="Q4089" s="181">
        <v>1</v>
      </c>
      <c r="R4089" s="181">
        <v>1</v>
      </c>
    </row>
    <row r="4090" spans="1:18">
      <c r="A4090" s="30" t="s">
        <v>295</v>
      </c>
      <c r="B4090" s="29">
        <v>296.62760000000003</v>
      </c>
      <c r="C4090" s="28">
        <v>281.83549999999997</v>
      </c>
      <c r="D4090" s="28">
        <v>280.92040500000013</v>
      </c>
      <c r="E4090" s="28">
        <v>288.75525499999986</v>
      </c>
      <c r="F4090" s="28">
        <v>285.74110807113527</v>
      </c>
      <c r="G4090" s="28">
        <v>285.04014534541096</v>
      </c>
      <c r="H4090" s="28">
        <v>293.65123831536454</v>
      </c>
      <c r="I4090" s="28">
        <v>282.42509183975483</v>
      </c>
      <c r="J4090" s="28">
        <v>312.99020765104302</v>
      </c>
      <c r="K4090" s="28">
        <v>290.64822355812737</v>
      </c>
      <c r="L4090" s="28">
        <v>274.03424588858962</v>
      </c>
      <c r="M4090" s="28">
        <v>316.1609044993578</v>
      </c>
      <c r="N4090" s="28">
        <v>387.51208743242802</v>
      </c>
      <c r="O4090" s="28">
        <v>269.77679428866492</v>
      </c>
      <c r="P4090" s="28">
        <v>286.20662145026898</v>
      </c>
      <c r="Q4090" s="28">
        <v>275.53511226912264</v>
      </c>
      <c r="R4090" s="28">
        <v>500.00005406439919</v>
      </c>
    </row>
    <row r="4091" spans="1:18">
      <c r="A4091" s="22" t="s">
        <v>294</v>
      </c>
      <c r="B4091" s="21">
        <v>478</v>
      </c>
      <c r="C4091" s="20">
        <v>314</v>
      </c>
      <c r="D4091" s="20">
        <v>508</v>
      </c>
      <c r="E4091" s="20">
        <v>341</v>
      </c>
      <c r="F4091" s="20">
        <v>439</v>
      </c>
      <c r="G4091" s="20">
        <v>202</v>
      </c>
      <c r="H4091" s="20">
        <v>402</v>
      </c>
      <c r="I4091" s="20">
        <v>197</v>
      </c>
      <c r="J4091" s="27">
        <v>435</v>
      </c>
      <c r="K4091" s="20">
        <v>365</v>
      </c>
      <c r="L4091" s="20">
        <v>372</v>
      </c>
      <c r="M4091" s="20">
        <v>403</v>
      </c>
      <c r="N4091" s="20">
        <v>467</v>
      </c>
      <c r="O4091" s="20">
        <v>461</v>
      </c>
      <c r="P4091" s="20">
        <v>490</v>
      </c>
      <c r="Q4091" s="20">
        <v>430</v>
      </c>
      <c r="R4091" s="20">
        <v>914</v>
      </c>
    </row>
    <row r="4092" spans="1:18">
      <c r="A4092"/>
    </row>
    <row r="4093" spans="1:18">
      <c r="A4093" s="51" t="s">
        <v>394</v>
      </c>
      <c r="B4093" s="51" t="s">
        <v>679</v>
      </c>
    </row>
    <row r="4094" spans="1:18">
      <c r="A4094" s="51" t="s">
        <v>396</v>
      </c>
      <c r="B4094" s="51" t="s">
        <v>397</v>
      </c>
    </row>
    <row r="4095" spans="1:18">
      <c r="A4095" s="48"/>
      <c r="B4095" s="49"/>
      <c r="C4095" s="49"/>
      <c r="D4095" s="49"/>
      <c r="E4095" s="49"/>
      <c r="F4095" s="49"/>
      <c r="G4095" s="49"/>
      <c r="H4095" s="49"/>
      <c r="I4095" s="49"/>
      <c r="J4095" s="49"/>
      <c r="K4095" s="49"/>
      <c r="L4095" s="49"/>
      <c r="M4095" s="49"/>
      <c r="N4095" s="49"/>
    </row>
    <row r="4096" spans="1:18">
      <c r="A4096" s="18" t="s">
        <v>673</v>
      </c>
      <c r="B4096" s="1"/>
      <c r="C4096" s="1"/>
      <c r="D4096" s="1"/>
      <c r="E4096" s="1"/>
      <c r="F4096" s="1"/>
      <c r="G4096" s="1"/>
      <c r="H4096" s="1"/>
      <c r="I4096" s="1"/>
      <c r="J4096" s="1"/>
      <c r="K4096" s="1"/>
      <c r="L4096" s="1"/>
      <c r="M4096" s="1"/>
      <c r="N4096" s="1"/>
    </row>
    <row r="4098" spans="1:18">
      <c r="B4098" s="3" t="s">
        <v>48</v>
      </c>
      <c r="C4098" s="4" t="s">
        <v>49</v>
      </c>
      <c r="D4098" s="4" t="s">
        <v>0</v>
      </c>
      <c r="E4098" s="4" t="s">
        <v>1</v>
      </c>
      <c r="F4098" s="4" t="s">
        <v>2</v>
      </c>
      <c r="G4098" s="4" t="s">
        <v>3</v>
      </c>
      <c r="H4098" s="4" t="s">
        <v>4</v>
      </c>
      <c r="I4098" s="4" t="s">
        <v>5</v>
      </c>
      <c r="J4098" s="4" t="s">
        <v>6</v>
      </c>
      <c r="K4098" s="4" t="s">
        <v>7</v>
      </c>
      <c r="L4098" s="4" t="s">
        <v>8</v>
      </c>
      <c r="M4098" s="4" t="s">
        <v>9</v>
      </c>
      <c r="N4098" s="4" t="s">
        <v>15</v>
      </c>
      <c r="O4098" s="114" t="s">
        <v>588</v>
      </c>
      <c r="P4098" s="114" t="s">
        <v>589</v>
      </c>
      <c r="Q4098" s="114">
        <v>2024</v>
      </c>
      <c r="R4098" s="114">
        <v>2025</v>
      </c>
    </row>
    <row r="4099" spans="1:18">
      <c r="A4099" s="15" t="s">
        <v>50</v>
      </c>
      <c r="B4099" s="5">
        <v>0.50055875891600743</v>
      </c>
      <c r="C4099" s="6">
        <v>0.53585437475913134</v>
      </c>
      <c r="D4099" s="6">
        <v>0.53631942874173555</v>
      </c>
      <c r="E4099" s="6">
        <v>0.49258784214311269</v>
      </c>
      <c r="F4099" s="6">
        <v>0.45416991677977669</v>
      </c>
      <c r="G4099" s="6">
        <v>0.43037399740758298</v>
      </c>
      <c r="H4099" s="6">
        <v>0.40643344789032115</v>
      </c>
      <c r="I4099" s="6">
        <v>0.37834097745299045</v>
      </c>
      <c r="J4099" s="6">
        <v>0.36418526418625197</v>
      </c>
      <c r="K4099" s="6">
        <v>0.35642414786830001</v>
      </c>
      <c r="L4099" s="6">
        <v>0.35571220313568985</v>
      </c>
      <c r="M4099" s="6">
        <v>0.18912335602824831</v>
      </c>
      <c r="N4099" s="6">
        <v>0.35082122379250757</v>
      </c>
      <c r="O4099" s="115">
        <v>0.27777983315768917</v>
      </c>
      <c r="P4099" s="115">
        <v>0.30534450615528225</v>
      </c>
      <c r="Q4099" s="179">
        <v>0.21067345619768865</v>
      </c>
      <c r="R4099" s="179">
        <v>0.2162759559098377</v>
      </c>
    </row>
    <row r="4100" spans="1:18">
      <c r="A4100" s="16" t="s">
        <v>51</v>
      </c>
      <c r="B4100" s="7">
        <v>0.48285194326723035</v>
      </c>
      <c r="C4100" s="8">
        <v>0.43746390309503946</v>
      </c>
      <c r="D4100" s="8">
        <v>0.44147597984665021</v>
      </c>
      <c r="E4100" s="8">
        <v>0.48395386299109477</v>
      </c>
      <c r="F4100" s="8">
        <v>0.52150067811198941</v>
      </c>
      <c r="G4100" s="8">
        <v>0.55427244296351952</v>
      </c>
      <c r="H4100" s="8">
        <v>0.5695009537150858</v>
      </c>
      <c r="I4100" s="8">
        <v>0.59978347303220736</v>
      </c>
      <c r="J4100" s="8">
        <v>0.60889400277790773</v>
      </c>
      <c r="K4100" s="8">
        <v>0.62917115380086552</v>
      </c>
      <c r="L4100" s="8">
        <v>0.63085215996232635</v>
      </c>
      <c r="M4100" s="8">
        <v>0.80413391622536234</v>
      </c>
      <c r="N4100" s="8">
        <v>0.64345638231755731</v>
      </c>
      <c r="O4100" s="116">
        <v>0.71386266651477281</v>
      </c>
      <c r="P4100" s="116">
        <v>0.68187435156578546</v>
      </c>
      <c r="Q4100" s="180">
        <v>0.77176444060754046</v>
      </c>
      <c r="R4100" s="180">
        <v>0.76872030986250295</v>
      </c>
    </row>
    <row r="4101" spans="1:18">
      <c r="A4101" s="16" t="s">
        <v>77</v>
      </c>
      <c r="B4101" s="7">
        <v>1.6589297816762136E-2</v>
      </c>
      <c r="C4101" s="8">
        <v>2.6681722145829371E-2</v>
      </c>
      <c r="D4101" s="8">
        <v>2.2204591411614186E-2</v>
      </c>
      <c r="E4101" s="8">
        <v>2.3458294865792574E-2</v>
      </c>
      <c r="F4101" s="8">
        <v>2.4329405108233879E-2</v>
      </c>
      <c r="G4101" s="8">
        <v>1.5353559628897437E-2</v>
      </c>
      <c r="H4101" s="8">
        <v>2.4065598394592991E-2</v>
      </c>
      <c r="I4101" s="8">
        <v>2.1875549514802015E-2</v>
      </c>
      <c r="J4101" s="8">
        <v>2.6920733035840357E-2</v>
      </c>
      <c r="K4101" s="8">
        <v>1.4404698330834338E-2</v>
      </c>
      <c r="L4101" s="8">
        <v>1.3435636901983749E-2</v>
      </c>
      <c r="M4101" s="8">
        <v>6.7427277463892911E-3</v>
      </c>
      <c r="N4101" s="8">
        <v>5.722393889935163E-3</v>
      </c>
      <c r="O4101" s="116">
        <v>8.3575003275379953E-3</v>
      </c>
      <c r="P4101" s="116">
        <v>1.2781142278932211E-2</v>
      </c>
      <c r="Q4101" s="180">
        <v>1.7562103194770935E-2</v>
      </c>
      <c r="R4101" s="180">
        <v>1.5003734227659285E-2</v>
      </c>
    </row>
    <row r="4102" spans="1:18">
      <c r="A4102" s="17" t="s">
        <v>293</v>
      </c>
      <c r="B4102" s="9">
        <v>1</v>
      </c>
      <c r="C4102" s="10">
        <v>1</v>
      </c>
      <c r="D4102" s="10">
        <v>1</v>
      </c>
      <c r="E4102" s="10">
        <v>1</v>
      </c>
      <c r="F4102" s="10">
        <v>1</v>
      </c>
      <c r="G4102" s="10">
        <v>1</v>
      </c>
      <c r="H4102" s="10">
        <v>1</v>
      </c>
      <c r="I4102" s="10">
        <v>1</v>
      </c>
      <c r="J4102" s="10">
        <v>1</v>
      </c>
      <c r="K4102" s="10">
        <v>1</v>
      </c>
      <c r="L4102" s="10">
        <v>1</v>
      </c>
      <c r="M4102" s="10">
        <v>1</v>
      </c>
      <c r="N4102" s="10">
        <v>1</v>
      </c>
      <c r="O4102" s="117">
        <v>1</v>
      </c>
      <c r="P4102" s="117">
        <v>1</v>
      </c>
      <c r="Q4102" s="181">
        <v>1</v>
      </c>
      <c r="R4102" s="181">
        <v>1</v>
      </c>
    </row>
    <row r="4103" spans="1:18">
      <c r="A4103" s="30" t="s">
        <v>295</v>
      </c>
      <c r="B4103" s="29">
        <v>500.00097000000289</v>
      </c>
      <c r="C4103" s="28">
        <v>499.9995850000002</v>
      </c>
      <c r="D4103" s="31">
        <v>500.00221999999889</v>
      </c>
      <c r="E4103" s="31">
        <v>499.99946999999969</v>
      </c>
      <c r="F4103" s="31">
        <v>500.00013679890594</v>
      </c>
      <c r="G4103" s="31">
        <v>499.99956879328215</v>
      </c>
      <c r="H4103" s="31">
        <v>499.99992685674215</v>
      </c>
      <c r="I4103" s="31">
        <v>500.00029017300102</v>
      </c>
      <c r="J4103" s="31">
        <v>499.99999990997702</v>
      </c>
      <c r="K4103" s="31">
        <v>499.99974013608414</v>
      </c>
      <c r="L4103" s="31">
        <v>499.99466346101644</v>
      </c>
      <c r="M4103" s="31">
        <v>500.00039894996496</v>
      </c>
      <c r="N4103" s="31">
        <v>499.99983211899388</v>
      </c>
      <c r="O4103" s="28">
        <v>499.99999999999989</v>
      </c>
      <c r="P4103" s="28">
        <v>499.99972602251944</v>
      </c>
      <c r="Q4103" s="28">
        <v>499.99972602251944</v>
      </c>
      <c r="R4103" s="28">
        <v>500.000054064403</v>
      </c>
    </row>
    <row r="4104" spans="1:18">
      <c r="A4104" s="22" t="s">
        <v>294</v>
      </c>
      <c r="B4104" s="21">
        <v>807</v>
      </c>
      <c r="C4104" s="20">
        <v>557</v>
      </c>
      <c r="D4104" s="27">
        <v>904</v>
      </c>
      <c r="E4104" s="27">
        <v>589</v>
      </c>
      <c r="F4104" s="27">
        <v>735</v>
      </c>
      <c r="G4104" s="27">
        <v>353</v>
      </c>
      <c r="H4104" s="27">
        <v>700</v>
      </c>
      <c r="I4104" s="27">
        <v>351</v>
      </c>
      <c r="J4104" s="27">
        <v>700</v>
      </c>
      <c r="K4104" s="27">
        <v>607</v>
      </c>
      <c r="L4104" s="27">
        <v>628</v>
      </c>
      <c r="M4104" s="27">
        <v>640</v>
      </c>
      <c r="N4104" s="27">
        <v>607</v>
      </c>
      <c r="O4104" s="27">
        <v>812</v>
      </c>
      <c r="P4104" s="27">
        <v>816</v>
      </c>
      <c r="Q4104" s="27">
        <v>722</v>
      </c>
      <c r="R4104" s="27">
        <v>914</v>
      </c>
    </row>
    <row r="4105" spans="1:18">
      <c r="A4105"/>
    </row>
    <row r="4106" spans="1:18">
      <c r="A4106" s="51" t="s">
        <v>394</v>
      </c>
      <c r="B4106" s="51" t="s">
        <v>395</v>
      </c>
    </row>
    <row r="4107" spans="1:18">
      <c r="A4107" s="51" t="s">
        <v>396</v>
      </c>
      <c r="B4107" s="51" t="s">
        <v>678</v>
      </c>
    </row>
    <row r="4108" spans="1:18">
      <c r="A4108" s="48"/>
      <c r="B4108" s="49"/>
      <c r="C4108" s="49"/>
      <c r="D4108" s="49"/>
      <c r="E4108" s="49"/>
      <c r="F4108" s="49"/>
      <c r="G4108" s="49"/>
      <c r="H4108" s="49"/>
      <c r="I4108" s="49"/>
      <c r="J4108" s="49"/>
      <c r="K4108" s="49"/>
      <c r="L4108" s="49"/>
      <c r="M4108" s="49"/>
      <c r="N4108" s="49"/>
    </row>
    <row r="4109" spans="1:18">
      <c r="A4109" s="18" t="s">
        <v>674</v>
      </c>
      <c r="B4109" s="1"/>
      <c r="C4109" s="1"/>
      <c r="D4109" s="1"/>
      <c r="E4109" s="1"/>
      <c r="F4109" s="1"/>
      <c r="G4109" s="1"/>
      <c r="H4109" s="1"/>
      <c r="I4109" s="1"/>
      <c r="J4109" s="1"/>
      <c r="K4109" s="1"/>
      <c r="L4109" s="1"/>
      <c r="M4109" s="1"/>
      <c r="N4109" s="1"/>
    </row>
    <row r="4111" spans="1:18">
      <c r="B4111" s="3" t="s">
        <v>48</v>
      </c>
      <c r="C4111" s="4" t="s">
        <v>49</v>
      </c>
      <c r="D4111" s="4" t="s">
        <v>0</v>
      </c>
      <c r="E4111" s="4" t="s">
        <v>1</v>
      </c>
      <c r="F4111" s="4" t="s">
        <v>2</v>
      </c>
      <c r="G4111" s="4" t="s">
        <v>3</v>
      </c>
      <c r="H4111" s="4" t="s">
        <v>4</v>
      </c>
      <c r="I4111" s="4" t="s">
        <v>5</v>
      </c>
      <c r="J4111" s="4" t="s">
        <v>6</v>
      </c>
      <c r="K4111" s="4" t="s">
        <v>7</v>
      </c>
      <c r="L4111" s="4" t="s">
        <v>8</v>
      </c>
      <c r="M4111" s="4" t="s">
        <v>9</v>
      </c>
      <c r="N4111" s="4" t="s">
        <v>15</v>
      </c>
      <c r="O4111" s="114" t="s">
        <v>588</v>
      </c>
      <c r="P4111" s="114" t="s">
        <v>589</v>
      </c>
      <c r="Q4111" s="114">
        <v>2024</v>
      </c>
      <c r="R4111" s="114">
        <v>2025</v>
      </c>
    </row>
    <row r="4112" spans="1:18">
      <c r="A4112" s="15" t="s">
        <v>50</v>
      </c>
      <c r="B4112" s="5">
        <v>7.6682311236316372E-2</v>
      </c>
      <c r="C4112" s="6">
        <v>7.9867836290303876E-2</v>
      </c>
      <c r="D4112" s="6">
        <v>8.9776661391623561E-2</v>
      </c>
      <c r="E4112" s="6">
        <v>8.8508973819511658E-2</v>
      </c>
      <c r="F4112" s="6">
        <v>0.14802362571173031</v>
      </c>
      <c r="G4112" s="6">
        <v>0.14165986557262711</v>
      </c>
      <c r="H4112" s="6">
        <v>0.14335934454268562</v>
      </c>
      <c r="I4112" s="6">
        <v>0.14504434131057159</v>
      </c>
      <c r="J4112" s="6">
        <v>0.15044597345697322</v>
      </c>
      <c r="K4112" s="6">
        <v>0.12494646408374993</v>
      </c>
      <c r="L4112" s="6">
        <v>0.15003297599111226</v>
      </c>
      <c r="M4112" s="6">
        <v>5.2506081987343502E-2</v>
      </c>
      <c r="N4112" s="6">
        <v>0.13427647794932618</v>
      </c>
      <c r="O4112" s="115">
        <v>0.10612146269625827</v>
      </c>
      <c r="P4112" s="115">
        <v>0.10116534726458823</v>
      </c>
      <c r="Q4112" s="179">
        <v>7.3817930356529587E-2</v>
      </c>
      <c r="R4112" s="179">
        <v>8.9846587958280461E-2</v>
      </c>
    </row>
    <row r="4113" spans="1:18">
      <c r="A4113" s="16" t="s">
        <v>51</v>
      </c>
      <c r="B4113" s="7">
        <v>0.91080303304211574</v>
      </c>
      <c r="C4113" s="8">
        <v>0.90581394182557207</v>
      </c>
      <c r="D4113" s="8">
        <v>0.90030783263322289</v>
      </c>
      <c r="E4113" s="8">
        <v>0.90104169510419763</v>
      </c>
      <c r="F4113" s="8">
        <v>0.8438453231613342</v>
      </c>
      <c r="G4113" s="8">
        <v>0.84701318660026848</v>
      </c>
      <c r="H4113" s="8">
        <v>0.84190784562498644</v>
      </c>
      <c r="I4113" s="8">
        <v>0.84968670039248761</v>
      </c>
      <c r="J4113" s="8">
        <v>0.83658825453992303</v>
      </c>
      <c r="K4113" s="8">
        <v>0.85366193961190073</v>
      </c>
      <c r="L4113" s="8">
        <v>0.84597414849616537</v>
      </c>
      <c r="M4113" s="8">
        <v>0.94749391801265659</v>
      </c>
      <c r="N4113" s="8">
        <v>0.86182146251937763</v>
      </c>
      <c r="O4113" s="116">
        <v>0.88782289967544192</v>
      </c>
      <c r="P4113" s="116">
        <v>0.89681756374766364</v>
      </c>
      <c r="Q4113" s="180">
        <v>0.91551858623158322</v>
      </c>
      <c r="R4113" s="180">
        <v>0.90591497984857905</v>
      </c>
    </row>
    <row r="4114" spans="1:18">
      <c r="A4114" s="16" t="s">
        <v>77</v>
      </c>
      <c r="B4114" s="7">
        <v>1.2514655721567932E-2</v>
      </c>
      <c r="C4114" s="8">
        <v>1.4318221884124122E-2</v>
      </c>
      <c r="D4114" s="8">
        <v>9.9155059751534769E-3</v>
      </c>
      <c r="E4114" s="8">
        <v>1.0449331076290869E-2</v>
      </c>
      <c r="F4114" s="8">
        <v>8.1310511269353999E-3</v>
      </c>
      <c r="G4114" s="8">
        <v>1.1326947827104351E-2</v>
      </c>
      <c r="H4114" s="8">
        <v>1.4732809832327826E-2</v>
      </c>
      <c r="I4114" s="8">
        <v>5.2689582969408276E-3</v>
      </c>
      <c r="J4114" s="8">
        <v>1.2965772003103631E-2</v>
      </c>
      <c r="K4114" s="8">
        <v>2.1391596304349239E-2</v>
      </c>
      <c r="L4114" s="8">
        <v>3.9928755127223584E-3</v>
      </c>
      <c r="M4114" s="11"/>
      <c r="N4114" s="8">
        <v>3.9020595312962204E-3</v>
      </c>
      <c r="O4114" s="116">
        <v>6.0556376282999399E-3</v>
      </c>
      <c r="P4114" s="116">
        <v>2.0170889877481829E-3</v>
      </c>
      <c r="Q4114" s="180">
        <v>1.0663483411887251E-2</v>
      </c>
      <c r="R4114" s="180">
        <v>4.2384321931404857E-3</v>
      </c>
    </row>
    <row r="4115" spans="1:18">
      <c r="A4115" s="17" t="s">
        <v>293</v>
      </c>
      <c r="B4115" s="9">
        <v>1</v>
      </c>
      <c r="C4115" s="10">
        <v>1</v>
      </c>
      <c r="D4115" s="10">
        <v>1</v>
      </c>
      <c r="E4115" s="10">
        <v>1</v>
      </c>
      <c r="F4115" s="10">
        <v>1</v>
      </c>
      <c r="G4115" s="10">
        <v>1</v>
      </c>
      <c r="H4115" s="10">
        <v>1</v>
      </c>
      <c r="I4115" s="10">
        <v>1</v>
      </c>
      <c r="J4115" s="10">
        <v>1</v>
      </c>
      <c r="K4115" s="10">
        <v>1</v>
      </c>
      <c r="L4115" s="10">
        <v>1</v>
      </c>
      <c r="M4115" s="10">
        <v>1</v>
      </c>
      <c r="N4115" s="10">
        <v>1</v>
      </c>
      <c r="O4115" s="117">
        <v>1</v>
      </c>
      <c r="P4115" s="117">
        <v>1</v>
      </c>
      <c r="Q4115" s="181">
        <v>1</v>
      </c>
      <c r="R4115" s="181">
        <v>1</v>
      </c>
    </row>
    <row r="4116" spans="1:18">
      <c r="A4116" s="30" t="s">
        <v>295</v>
      </c>
      <c r="B4116" s="29">
        <v>500.0009699999988</v>
      </c>
      <c r="C4116" s="28">
        <v>499.99958500000145</v>
      </c>
      <c r="D4116" s="31">
        <v>500.00221999999968</v>
      </c>
      <c r="E4116" s="31">
        <v>499.9994700000035</v>
      </c>
      <c r="F4116" s="31">
        <v>500.00013679890543</v>
      </c>
      <c r="G4116" s="31">
        <v>499.99956879328266</v>
      </c>
      <c r="H4116" s="31">
        <v>499.99992685674187</v>
      </c>
      <c r="I4116" s="31">
        <v>500.00029017300068</v>
      </c>
      <c r="J4116" s="31">
        <v>499.9999999099781</v>
      </c>
      <c r="K4116" s="31">
        <v>499.99974013608488</v>
      </c>
      <c r="L4116" s="31">
        <v>499.99466346101713</v>
      </c>
      <c r="M4116" s="31">
        <v>500.00039894996587</v>
      </c>
      <c r="N4116" s="31">
        <v>499.99983211899394</v>
      </c>
      <c r="O4116" s="28">
        <v>499.99999999999989</v>
      </c>
      <c r="P4116" s="28">
        <v>499.99999999999989</v>
      </c>
      <c r="Q4116" s="28">
        <v>499.99972602251944</v>
      </c>
      <c r="R4116" s="28">
        <v>500.000054064403</v>
      </c>
    </row>
    <row r="4117" spans="1:18">
      <c r="A4117" s="22" t="s">
        <v>294</v>
      </c>
      <c r="B4117" s="21">
        <v>807</v>
      </c>
      <c r="C4117" s="20">
        <v>557</v>
      </c>
      <c r="D4117" s="27">
        <v>904</v>
      </c>
      <c r="E4117" s="27">
        <v>589</v>
      </c>
      <c r="F4117" s="27">
        <v>735</v>
      </c>
      <c r="G4117" s="27">
        <v>353</v>
      </c>
      <c r="H4117" s="27">
        <v>700</v>
      </c>
      <c r="I4117" s="27">
        <v>351</v>
      </c>
      <c r="J4117" s="27">
        <v>700</v>
      </c>
      <c r="K4117" s="27">
        <v>607</v>
      </c>
      <c r="L4117" s="27">
        <v>628</v>
      </c>
      <c r="M4117" s="27">
        <v>640</v>
      </c>
      <c r="N4117" s="27">
        <v>607</v>
      </c>
      <c r="O4117" s="27">
        <v>812</v>
      </c>
      <c r="P4117" s="27">
        <v>816</v>
      </c>
      <c r="Q4117" s="27">
        <v>722</v>
      </c>
      <c r="R4117" s="27">
        <v>914</v>
      </c>
    </row>
    <row r="4118" spans="1:18">
      <c r="A4118"/>
    </row>
    <row r="4119" spans="1:18">
      <c r="A4119" s="51" t="s">
        <v>394</v>
      </c>
      <c r="B4119" s="51" t="s">
        <v>395</v>
      </c>
    </row>
    <row r="4120" spans="1:18">
      <c r="A4120" s="51" t="s">
        <v>396</v>
      </c>
      <c r="B4120" s="51" t="s">
        <v>677</v>
      </c>
    </row>
    <row r="4121" spans="1:18">
      <c r="A4121" s="48"/>
      <c r="B4121" s="49"/>
      <c r="C4121" s="49"/>
      <c r="D4121" s="49"/>
      <c r="E4121" s="49"/>
      <c r="F4121" s="49"/>
      <c r="G4121" s="49"/>
      <c r="H4121" s="49"/>
      <c r="I4121" s="49"/>
      <c r="J4121" s="49"/>
      <c r="K4121" s="49"/>
      <c r="L4121" s="49"/>
      <c r="M4121" s="49"/>
      <c r="N4121" s="49"/>
    </row>
    <row r="4122" spans="1:18">
      <c r="A4122" s="18" t="s">
        <v>675</v>
      </c>
      <c r="B4122" s="1"/>
      <c r="C4122" s="1"/>
      <c r="D4122" s="1"/>
      <c r="E4122" s="1"/>
      <c r="F4122" s="1"/>
      <c r="G4122" s="1"/>
      <c r="H4122" s="1"/>
      <c r="I4122" s="1"/>
      <c r="J4122" s="1"/>
      <c r="K4122" s="1"/>
      <c r="L4122" s="1"/>
      <c r="M4122" s="1"/>
      <c r="N4122" s="1"/>
    </row>
    <row r="4124" spans="1:18">
      <c r="B4124" s="3" t="s">
        <v>48</v>
      </c>
      <c r="C4124" s="4" t="s">
        <v>49</v>
      </c>
      <c r="D4124" s="4" t="s">
        <v>0</v>
      </c>
      <c r="E4124" s="4" t="s">
        <v>1</v>
      </c>
      <c r="F4124" s="4" t="s">
        <v>2</v>
      </c>
      <c r="G4124" s="4" t="s">
        <v>3</v>
      </c>
      <c r="H4124" s="4" t="s">
        <v>4</v>
      </c>
      <c r="I4124" s="4" t="s">
        <v>5</v>
      </c>
      <c r="J4124" s="4" t="s">
        <v>6</v>
      </c>
      <c r="K4124" s="4" t="s">
        <v>7</v>
      </c>
      <c r="L4124" s="4" t="s">
        <v>8</v>
      </c>
      <c r="M4124" s="4" t="s">
        <v>9</v>
      </c>
      <c r="N4124" s="4" t="s">
        <v>15</v>
      </c>
      <c r="O4124" s="114" t="s">
        <v>588</v>
      </c>
      <c r="P4124" s="114" t="s">
        <v>589</v>
      </c>
      <c r="Q4124" s="114">
        <v>2024</v>
      </c>
      <c r="R4124" s="114">
        <v>2025</v>
      </c>
    </row>
    <row r="4125" spans="1:18">
      <c r="A4125" s="15" t="s">
        <v>50</v>
      </c>
      <c r="B4125" s="5">
        <v>4.2937686700887844E-2</v>
      </c>
      <c r="C4125" s="6">
        <v>6.3934463065604186E-2</v>
      </c>
      <c r="D4125" s="6">
        <v>8.5913028546153361E-2</v>
      </c>
      <c r="E4125" s="6">
        <v>8.7216362449343485E-2</v>
      </c>
      <c r="F4125" s="6">
        <v>4.4378510429956129E-2</v>
      </c>
      <c r="G4125" s="6">
        <v>7.3405820203316985E-2</v>
      </c>
      <c r="H4125" s="6">
        <v>6.4882321988665961E-2</v>
      </c>
      <c r="I4125" s="6">
        <v>5.3442871643208198E-2</v>
      </c>
      <c r="J4125" s="6">
        <v>6.38315017734504E-2</v>
      </c>
      <c r="K4125" s="6">
        <v>7.051862784662985E-2</v>
      </c>
      <c r="L4125" s="6">
        <v>6.9719963385390646E-2</v>
      </c>
      <c r="M4125" s="6">
        <v>6.4375631836500552E-2</v>
      </c>
      <c r="N4125" s="6">
        <v>9.1680855414449688E-2</v>
      </c>
      <c r="O4125" s="115">
        <v>7.2668139946707053E-2</v>
      </c>
      <c r="P4125" s="115">
        <v>7.5656128090892422E-2</v>
      </c>
      <c r="Q4125" s="179">
        <v>5.6178839447189655E-2</v>
      </c>
      <c r="R4125" s="179">
        <v>5.3238397700057123E-2</v>
      </c>
    </row>
    <row r="4126" spans="1:18">
      <c r="A4126" s="16" t="s">
        <v>51</v>
      </c>
      <c r="B4126" s="7">
        <v>0.94454765757754411</v>
      </c>
      <c r="C4126" s="8">
        <v>0.92700906941752781</v>
      </c>
      <c r="D4126" s="8">
        <v>0.90016310327582127</v>
      </c>
      <c r="E4126" s="8">
        <v>0.89941283337760414</v>
      </c>
      <c r="F4126" s="8">
        <v>0.94587238143026497</v>
      </c>
      <c r="G4126" s="8">
        <v>0.91638722051671839</v>
      </c>
      <c r="H4126" s="8">
        <v>0.91636813241389314</v>
      </c>
      <c r="I4126" s="8">
        <v>0.93285922961434276</v>
      </c>
      <c r="J4126" s="8">
        <v>0.92662837432442713</v>
      </c>
      <c r="K4126" s="8">
        <v>0.91008215819462468</v>
      </c>
      <c r="L4126" s="8">
        <v>0.92095871919884231</v>
      </c>
      <c r="M4126" s="8">
        <v>0.93562436816349948</v>
      </c>
      <c r="N4126" s="8">
        <v>0.90441708505425411</v>
      </c>
      <c r="O4126" s="116">
        <v>0.92010258014485946</v>
      </c>
      <c r="P4126" s="116">
        <v>0.92062699833780837</v>
      </c>
      <c r="Q4126" s="180">
        <v>0.93878216394657132</v>
      </c>
      <c r="R4126" s="180">
        <v>0.94377508520278131</v>
      </c>
    </row>
    <row r="4127" spans="1:18">
      <c r="A4127" s="16" t="s">
        <v>77</v>
      </c>
      <c r="B4127" s="7">
        <v>1.2514655721567923E-2</v>
      </c>
      <c r="C4127" s="8">
        <v>9.0564675168680157E-3</v>
      </c>
      <c r="D4127" s="8">
        <v>1.3923868178025297E-2</v>
      </c>
      <c r="E4127" s="8">
        <v>1.3370804173052329E-2</v>
      </c>
      <c r="F4127" s="8">
        <v>9.7491081397789031E-3</v>
      </c>
      <c r="G4127" s="8">
        <v>1.0206959279964649E-2</v>
      </c>
      <c r="H4127" s="8">
        <v>1.8749545597440798E-2</v>
      </c>
      <c r="I4127" s="8">
        <v>1.3697898742448995E-2</v>
      </c>
      <c r="J4127" s="8">
        <v>9.5401239021225236E-3</v>
      </c>
      <c r="K4127" s="8">
        <v>1.9399213958745665E-2</v>
      </c>
      <c r="L4127" s="8">
        <v>9.321317415767064E-3</v>
      </c>
      <c r="M4127" s="11"/>
      <c r="N4127" s="8">
        <v>3.9020595312962208E-3</v>
      </c>
      <c r="O4127" s="116">
        <v>7.229279908433397E-3</v>
      </c>
      <c r="P4127" s="116">
        <v>3.7168735712991476E-3</v>
      </c>
      <c r="Q4127" s="180">
        <v>5.0389966062390542E-3</v>
      </c>
      <c r="R4127" s="180">
        <v>2.9865170971615919E-3</v>
      </c>
    </row>
    <row r="4128" spans="1:18">
      <c r="A4128" s="17" t="s">
        <v>293</v>
      </c>
      <c r="B4128" s="9">
        <v>1</v>
      </c>
      <c r="C4128" s="10">
        <v>1</v>
      </c>
      <c r="D4128" s="10">
        <v>1</v>
      </c>
      <c r="E4128" s="10">
        <v>1</v>
      </c>
      <c r="F4128" s="10">
        <v>1</v>
      </c>
      <c r="G4128" s="10">
        <v>1</v>
      </c>
      <c r="H4128" s="10">
        <v>1</v>
      </c>
      <c r="I4128" s="10">
        <v>1</v>
      </c>
      <c r="J4128" s="10">
        <v>1</v>
      </c>
      <c r="K4128" s="10">
        <v>1</v>
      </c>
      <c r="L4128" s="10">
        <v>1</v>
      </c>
      <c r="M4128" s="10">
        <v>1</v>
      </c>
      <c r="N4128" s="10">
        <v>1</v>
      </c>
      <c r="O4128" s="117">
        <v>1</v>
      </c>
      <c r="P4128" s="117">
        <v>1</v>
      </c>
      <c r="Q4128" s="181">
        <v>1</v>
      </c>
      <c r="R4128" s="181">
        <v>1</v>
      </c>
    </row>
    <row r="4129" spans="1:18">
      <c r="A4129" s="30" t="s">
        <v>295</v>
      </c>
      <c r="B4129" s="29">
        <v>500.00096999999914</v>
      </c>
      <c r="C4129" s="28">
        <v>499.99958500000122</v>
      </c>
      <c r="D4129" s="28">
        <v>500.00221999999968</v>
      </c>
      <c r="E4129" s="28">
        <v>499.99947000000356</v>
      </c>
      <c r="F4129" s="28">
        <v>500.00013679890526</v>
      </c>
      <c r="G4129" s="28">
        <v>499.99956879328261</v>
      </c>
      <c r="H4129" s="28">
        <v>499.99992685674187</v>
      </c>
      <c r="I4129" s="28">
        <v>500.00029017300045</v>
      </c>
      <c r="J4129" s="28">
        <v>499.9999999099789</v>
      </c>
      <c r="K4129" s="28">
        <v>499.99974013608522</v>
      </c>
      <c r="L4129" s="28">
        <v>499.99466346101735</v>
      </c>
      <c r="M4129" s="31">
        <v>500.00039894996598</v>
      </c>
      <c r="N4129" s="31">
        <v>499.99983211899388</v>
      </c>
      <c r="O4129" s="28">
        <v>499.99999999999989</v>
      </c>
      <c r="P4129" s="28">
        <v>499.99999999999989</v>
      </c>
      <c r="Q4129" s="28">
        <v>499.99972602251944</v>
      </c>
      <c r="R4129" s="28">
        <v>500.000054064403</v>
      </c>
    </row>
    <row r="4130" spans="1:18">
      <c r="A4130" s="22" t="s">
        <v>294</v>
      </c>
      <c r="B4130" s="21">
        <v>807</v>
      </c>
      <c r="C4130" s="20">
        <v>557</v>
      </c>
      <c r="D4130" s="20">
        <v>904</v>
      </c>
      <c r="E4130" s="20">
        <v>589</v>
      </c>
      <c r="F4130" s="20">
        <v>735</v>
      </c>
      <c r="G4130" s="20">
        <v>353</v>
      </c>
      <c r="H4130" s="20">
        <v>700</v>
      </c>
      <c r="I4130" s="20">
        <v>351</v>
      </c>
      <c r="J4130" s="20">
        <v>700</v>
      </c>
      <c r="K4130" s="20">
        <v>607</v>
      </c>
      <c r="L4130" s="20">
        <v>628</v>
      </c>
      <c r="M4130" s="27">
        <v>640</v>
      </c>
      <c r="N4130" s="27">
        <v>607</v>
      </c>
      <c r="O4130" s="27">
        <v>812</v>
      </c>
      <c r="P4130" s="27">
        <v>816</v>
      </c>
      <c r="Q4130" s="27">
        <v>722</v>
      </c>
      <c r="R4130" s="27">
        <v>914</v>
      </c>
    </row>
    <row r="4131" spans="1:18">
      <c r="A4131"/>
    </row>
    <row r="4132" spans="1:18">
      <c r="A4132" s="51" t="s">
        <v>394</v>
      </c>
      <c r="B4132" s="51" t="s">
        <v>395</v>
      </c>
    </row>
    <row r="4133" spans="1:18">
      <c r="A4133" s="51" t="s">
        <v>396</v>
      </c>
      <c r="B4133" s="51" t="s">
        <v>671</v>
      </c>
    </row>
    <row r="4134" spans="1:18">
      <c r="A4134" s="48"/>
      <c r="B4134" s="49"/>
      <c r="C4134" s="49"/>
      <c r="D4134" s="49"/>
      <c r="E4134" s="49"/>
      <c r="F4134" s="49"/>
      <c r="G4134" s="49"/>
      <c r="H4134" s="49"/>
      <c r="I4134" s="49"/>
      <c r="J4134" s="49"/>
      <c r="K4134" s="49"/>
      <c r="L4134" s="49"/>
      <c r="M4134" s="49"/>
      <c r="N4134" s="49"/>
    </row>
    <row r="4135" spans="1:18">
      <c r="A4135" s="18" t="s">
        <v>672</v>
      </c>
      <c r="B4135" s="1"/>
      <c r="C4135" s="1"/>
      <c r="D4135" s="1"/>
      <c r="E4135" s="1"/>
      <c r="F4135" s="1"/>
      <c r="G4135" s="1"/>
      <c r="H4135" s="1"/>
      <c r="I4135" s="1"/>
      <c r="J4135" s="1"/>
      <c r="K4135" s="1"/>
      <c r="L4135" s="1"/>
      <c r="M4135" s="1"/>
      <c r="N4135" s="1"/>
    </row>
    <row r="4137" spans="1:18">
      <c r="B4137" s="3" t="s">
        <v>48</v>
      </c>
      <c r="C4137" s="4" t="s">
        <v>49</v>
      </c>
      <c r="D4137" s="4" t="s">
        <v>0</v>
      </c>
      <c r="E4137" s="4" t="s">
        <v>1</v>
      </c>
      <c r="F4137" s="4" t="s">
        <v>2</v>
      </c>
      <c r="G4137" s="4" t="s">
        <v>3</v>
      </c>
      <c r="H4137" s="4" t="s">
        <v>4</v>
      </c>
      <c r="I4137" s="4" t="s">
        <v>5</v>
      </c>
      <c r="J4137" s="4" t="s">
        <v>6</v>
      </c>
      <c r="K4137" s="4" t="s">
        <v>7</v>
      </c>
      <c r="L4137" s="4" t="s">
        <v>8</v>
      </c>
      <c r="M4137" s="4" t="s">
        <v>9</v>
      </c>
      <c r="N4137" s="4" t="s">
        <v>15</v>
      </c>
      <c r="O4137" s="114" t="s">
        <v>588</v>
      </c>
      <c r="P4137" s="114" t="s">
        <v>589</v>
      </c>
      <c r="Q4137" s="114">
        <v>2024</v>
      </c>
      <c r="R4137" s="114">
        <v>2025</v>
      </c>
    </row>
    <row r="4138" spans="1:18">
      <c r="A4138" s="15" t="s">
        <v>50</v>
      </c>
      <c r="B4138" s="5">
        <v>9.5842274065988581E-2</v>
      </c>
      <c r="C4138" s="6">
        <v>9.2097446440880221E-2</v>
      </c>
      <c r="D4138" s="6">
        <v>4.4703441516719761E-2</v>
      </c>
      <c r="E4138" s="6">
        <v>4.1090603556039461E-2</v>
      </c>
      <c r="F4138" s="6">
        <v>0.10030749649589703</v>
      </c>
      <c r="G4138" s="6">
        <v>0.11024671657361691</v>
      </c>
      <c r="H4138" s="6">
        <v>0.10276804850393483</v>
      </c>
      <c r="I4138" s="6">
        <v>8.5681943879413594E-2</v>
      </c>
      <c r="J4138" s="6">
        <v>9.0761942445182431E-2</v>
      </c>
      <c r="K4138" s="6">
        <v>9.5452518482508172E-2</v>
      </c>
      <c r="L4138" s="6">
        <v>9.0939027249081386E-2</v>
      </c>
      <c r="M4138" s="6">
        <v>7.8227482683590296E-2</v>
      </c>
      <c r="N4138" s="6">
        <v>9.4061744640145301E-2</v>
      </c>
      <c r="O4138" s="115">
        <v>6.6015302527298828E-2</v>
      </c>
      <c r="P4138" s="115">
        <v>8.3212928903385108E-2</v>
      </c>
      <c r="Q4138" s="179">
        <v>6.325061309344561E-2</v>
      </c>
      <c r="R4138" s="179">
        <v>5.4162466313827713E-2</v>
      </c>
    </row>
    <row r="4139" spans="1:18">
      <c r="A4139" s="16" t="s">
        <v>51</v>
      </c>
      <c r="B4139" s="7">
        <v>0.87640184978041125</v>
      </c>
      <c r="C4139" s="8">
        <v>0.88859729753575734</v>
      </c>
      <c r="D4139" s="8">
        <v>0.94661090704757256</v>
      </c>
      <c r="E4139" s="8">
        <v>0.9487459756707346</v>
      </c>
      <c r="F4139" s="8">
        <v>0.87256104717892002</v>
      </c>
      <c r="G4139" s="8">
        <v>0.87668857102857556</v>
      </c>
      <c r="H4139" s="8">
        <v>0.87280356248680691</v>
      </c>
      <c r="I4139" s="8">
        <v>0.8839915130249878</v>
      </c>
      <c r="J4139" s="8">
        <v>0.8926833551109038</v>
      </c>
      <c r="K4139" s="8">
        <v>0.88511853120182749</v>
      </c>
      <c r="L4139" s="8">
        <v>0.90506809723819626</v>
      </c>
      <c r="M4139" s="8">
        <v>0.91946387550856146</v>
      </c>
      <c r="N4139" s="8">
        <v>0.89591374136713609</v>
      </c>
      <c r="O4139" s="116">
        <v>0.92473316793426663</v>
      </c>
      <c r="P4139" s="116">
        <v>0.90866045201311818</v>
      </c>
      <c r="Q4139" s="180">
        <v>0.92947391089096731</v>
      </c>
      <c r="R4139" s="180">
        <v>0.9392840641631901</v>
      </c>
    </row>
    <row r="4140" spans="1:18">
      <c r="A4140" s="16" t="s">
        <v>77</v>
      </c>
      <c r="B4140" s="7">
        <v>2.7755876153600312E-2</v>
      </c>
      <c r="C4140" s="8">
        <v>1.9305256023362447E-2</v>
      </c>
      <c r="D4140" s="8">
        <v>8.6856514357076409E-3</v>
      </c>
      <c r="E4140" s="8">
        <v>1.0163420773225944E-2</v>
      </c>
      <c r="F4140" s="8">
        <v>2.7131456325182959E-2</v>
      </c>
      <c r="G4140" s="8">
        <v>1.3064712397807512E-2</v>
      </c>
      <c r="H4140" s="8">
        <v>2.4428389009258315E-2</v>
      </c>
      <c r="I4140" s="8">
        <v>3.0326543095598634E-2</v>
      </c>
      <c r="J4140" s="8">
        <v>1.6554702443913747E-2</v>
      </c>
      <c r="K4140" s="8">
        <v>1.942895031566438E-2</v>
      </c>
      <c r="L4140" s="8">
        <v>3.9928755127223567E-3</v>
      </c>
      <c r="M4140" s="8">
        <v>2.3086418078482884E-3</v>
      </c>
      <c r="N4140" s="8">
        <v>1.0024513992718668E-2</v>
      </c>
      <c r="O4140" s="116">
        <v>9.2515295384344772E-3</v>
      </c>
      <c r="P4140" s="116">
        <v>8.1266190834967562E-3</v>
      </c>
      <c r="Q4140" s="180">
        <v>7.2754760155871092E-3</v>
      </c>
      <c r="R4140" s="180">
        <v>6.5534695229822497E-3</v>
      </c>
    </row>
    <row r="4141" spans="1:18">
      <c r="A4141" s="17" t="s">
        <v>293</v>
      </c>
      <c r="B4141" s="9">
        <v>1</v>
      </c>
      <c r="C4141" s="10">
        <v>1</v>
      </c>
      <c r="D4141" s="10">
        <v>1</v>
      </c>
      <c r="E4141" s="10">
        <v>1</v>
      </c>
      <c r="F4141" s="10">
        <v>1</v>
      </c>
      <c r="G4141" s="10">
        <v>1</v>
      </c>
      <c r="H4141" s="10">
        <v>1</v>
      </c>
      <c r="I4141" s="10">
        <v>1</v>
      </c>
      <c r="J4141" s="10">
        <v>1</v>
      </c>
      <c r="K4141" s="10">
        <v>1</v>
      </c>
      <c r="L4141" s="10">
        <v>1</v>
      </c>
      <c r="M4141" s="10">
        <v>1</v>
      </c>
      <c r="N4141" s="10">
        <v>1</v>
      </c>
      <c r="O4141" s="117">
        <v>1</v>
      </c>
      <c r="P4141" s="117">
        <v>1</v>
      </c>
      <c r="Q4141" s="181">
        <v>1</v>
      </c>
      <c r="R4141" s="181">
        <v>1</v>
      </c>
    </row>
    <row r="4142" spans="1:18">
      <c r="A4142" s="30" t="s">
        <v>295</v>
      </c>
      <c r="B4142" s="29">
        <v>500.00096999999914</v>
      </c>
      <c r="C4142" s="28">
        <v>499.9995850000015</v>
      </c>
      <c r="D4142" s="28">
        <v>500.00221999999911</v>
      </c>
      <c r="E4142" s="28">
        <v>499.99947000000373</v>
      </c>
      <c r="F4142" s="28">
        <v>500.00013679890526</v>
      </c>
      <c r="G4142" s="28">
        <v>499.99956879328255</v>
      </c>
      <c r="H4142" s="28">
        <v>499.99992685674198</v>
      </c>
      <c r="I4142" s="28">
        <v>500.00029017300051</v>
      </c>
      <c r="J4142" s="28">
        <v>499.99999990997861</v>
      </c>
      <c r="K4142" s="28">
        <v>499.99974013608511</v>
      </c>
      <c r="L4142" s="28">
        <v>499.99466346101735</v>
      </c>
      <c r="M4142" s="31">
        <v>500.00039894996604</v>
      </c>
      <c r="N4142" s="31">
        <v>499.99983211899382</v>
      </c>
      <c r="O4142" s="28">
        <v>499.99999999999989</v>
      </c>
      <c r="P4142" s="28">
        <v>499.99999999999989</v>
      </c>
      <c r="Q4142" s="28">
        <v>499.99972602251944</v>
      </c>
      <c r="R4142" s="28">
        <v>500.000054064403</v>
      </c>
    </row>
    <row r="4143" spans="1:18">
      <c r="A4143" s="22" t="s">
        <v>294</v>
      </c>
      <c r="B4143" s="21">
        <v>807</v>
      </c>
      <c r="C4143" s="20">
        <v>557</v>
      </c>
      <c r="D4143" s="20">
        <v>904</v>
      </c>
      <c r="E4143" s="20">
        <v>589</v>
      </c>
      <c r="F4143" s="20">
        <v>735</v>
      </c>
      <c r="G4143" s="20">
        <v>353</v>
      </c>
      <c r="H4143" s="20">
        <v>700</v>
      </c>
      <c r="I4143" s="20">
        <v>351</v>
      </c>
      <c r="J4143" s="20">
        <v>700</v>
      </c>
      <c r="K4143" s="20">
        <v>607</v>
      </c>
      <c r="L4143" s="20">
        <v>628</v>
      </c>
      <c r="M4143" s="27">
        <v>640</v>
      </c>
      <c r="N4143" s="27">
        <v>607</v>
      </c>
      <c r="O4143" s="27">
        <v>812</v>
      </c>
      <c r="P4143" s="27">
        <v>816</v>
      </c>
      <c r="Q4143" s="27">
        <v>722</v>
      </c>
      <c r="R4143" s="27">
        <v>914</v>
      </c>
    </row>
    <row r="4144" spans="1:18">
      <c r="A4144"/>
    </row>
    <row r="4145" spans="1:14">
      <c r="A4145" s="51" t="s">
        <v>394</v>
      </c>
      <c r="B4145" s="51" t="s">
        <v>395</v>
      </c>
    </row>
    <row r="4146" spans="1:14">
      <c r="A4146" s="51" t="s">
        <v>396</v>
      </c>
      <c r="B4146" s="51" t="s">
        <v>676</v>
      </c>
    </row>
    <row r="4147" spans="1:14">
      <c r="A4147" s="48"/>
      <c r="B4147" s="49"/>
      <c r="C4147" s="49"/>
      <c r="D4147" s="49"/>
      <c r="E4147" s="49"/>
      <c r="F4147" s="49"/>
      <c r="G4147" s="49"/>
      <c r="H4147" s="49"/>
      <c r="I4147" s="49"/>
      <c r="J4147" s="49"/>
      <c r="K4147" s="49"/>
      <c r="L4147" s="49"/>
      <c r="M4147" s="49"/>
      <c r="N4147" s="49"/>
    </row>
    <row r="4148" spans="1:14">
      <c r="A4148" s="18" t="s">
        <v>391</v>
      </c>
      <c r="B4148" s="1"/>
      <c r="C4148" s="1"/>
      <c r="D4148" s="1"/>
      <c r="E4148" s="1"/>
      <c r="F4148" s="1"/>
      <c r="G4148" s="1"/>
      <c r="H4148" s="1"/>
      <c r="I4148" s="1"/>
      <c r="J4148" s="1"/>
      <c r="K4148" s="1"/>
      <c r="L4148" s="2"/>
    </row>
    <row r="4150" spans="1:14">
      <c r="B4150" s="3" t="s">
        <v>48</v>
      </c>
      <c r="C4150" s="4" t="s">
        <v>49</v>
      </c>
      <c r="D4150" s="4" t="s">
        <v>0</v>
      </c>
      <c r="E4150" s="4" t="s">
        <v>1</v>
      </c>
      <c r="F4150" s="4" t="s">
        <v>2</v>
      </c>
      <c r="G4150" s="4" t="s">
        <v>3</v>
      </c>
      <c r="H4150" s="4" t="s">
        <v>4</v>
      </c>
      <c r="I4150" s="4" t="s">
        <v>5</v>
      </c>
      <c r="J4150" s="4" t="s">
        <v>6</v>
      </c>
      <c r="K4150" s="4" t="s">
        <v>7</v>
      </c>
    </row>
    <row r="4151" spans="1:14">
      <c r="A4151" s="15" t="s">
        <v>272</v>
      </c>
      <c r="B4151" s="5">
        <v>0.96347968084941915</v>
      </c>
      <c r="C4151" s="6">
        <v>0.96582624163578046</v>
      </c>
      <c r="D4151" s="6">
        <v>0.95996511775487714</v>
      </c>
      <c r="E4151" s="6">
        <v>0.96099875865868423</v>
      </c>
      <c r="F4151" s="6">
        <v>0.94499071272483914</v>
      </c>
      <c r="G4151" s="6">
        <v>0.94854980743728734</v>
      </c>
      <c r="H4151" s="6">
        <v>0.95458783109580769</v>
      </c>
      <c r="I4151" s="6">
        <v>0.93977264800260418</v>
      </c>
      <c r="J4151" s="6">
        <v>0.93123915421878589</v>
      </c>
      <c r="K4151" s="6">
        <v>0.93035138454662114</v>
      </c>
    </row>
    <row r="4152" spans="1:14">
      <c r="A4152" s="16" t="s">
        <v>273</v>
      </c>
      <c r="B4152" s="7">
        <v>2.4774051938339292E-3</v>
      </c>
      <c r="C4152" s="8">
        <v>3.6128229986430787E-3</v>
      </c>
      <c r="D4152" s="8">
        <v>2.1494604563955778E-3</v>
      </c>
      <c r="E4152" s="8">
        <v>4.653084932269993E-3</v>
      </c>
      <c r="F4152" s="8">
        <v>3.448289070235552E-3</v>
      </c>
      <c r="G4152" s="8">
        <v>2.7534010021827691E-3</v>
      </c>
      <c r="H4152" s="8">
        <v>3.9339375845079032E-3</v>
      </c>
      <c r="I4152" s="8">
        <v>3.4582383853415844E-3</v>
      </c>
      <c r="J4152" s="8">
        <v>6.100159697018926E-3</v>
      </c>
      <c r="K4152" s="8">
        <v>1.6998795559557385E-3</v>
      </c>
    </row>
    <row r="4153" spans="1:14">
      <c r="A4153" s="16" t="s">
        <v>274</v>
      </c>
      <c r="B4153" s="12"/>
      <c r="C4153" s="8">
        <v>2.0497617013022062E-3</v>
      </c>
      <c r="D4153" s="8">
        <v>2.0969406895833425E-3</v>
      </c>
      <c r="E4153" s="11"/>
      <c r="F4153" s="11"/>
      <c r="G4153" s="11"/>
      <c r="H4153" s="8">
        <v>4.4002990681986359E-3</v>
      </c>
      <c r="I4153" s="11"/>
      <c r="J4153" s="8">
        <v>1.2182273015372566E-2</v>
      </c>
      <c r="K4153" s="8">
        <v>1.6998795559557385E-3</v>
      </c>
    </row>
    <row r="4154" spans="1:14">
      <c r="A4154" s="16" t="s">
        <v>275</v>
      </c>
      <c r="B4154" s="7">
        <v>2.9143743461137752E-3</v>
      </c>
      <c r="C4154" s="8">
        <v>1.4126031724606292E-2</v>
      </c>
      <c r="D4154" s="8">
        <v>4.3644706217504476E-3</v>
      </c>
      <c r="E4154" s="8">
        <v>5.1196754268559132E-3</v>
      </c>
      <c r="F4154" s="8">
        <v>5.6599163721159085E-3</v>
      </c>
      <c r="G4154" s="8">
        <v>9.6958351432053069E-3</v>
      </c>
      <c r="H4154" s="8">
        <v>9.6388200001199537E-3</v>
      </c>
      <c r="I4154" s="8">
        <v>2.6571873692043E-3</v>
      </c>
      <c r="J4154" s="8">
        <v>1.1513715839699304E-2</v>
      </c>
      <c r="K4154" s="8">
        <v>1.0981661349749433E-2</v>
      </c>
    </row>
    <row r="4155" spans="1:14">
      <c r="A4155" s="16" t="s">
        <v>276</v>
      </c>
      <c r="B4155" s="7">
        <v>1.3618173580743284E-3</v>
      </c>
      <c r="C4155" s="11"/>
      <c r="D4155" s="8">
        <v>2.1220805779622377E-3</v>
      </c>
      <c r="E4155" s="11"/>
      <c r="F4155" s="8">
        <v>4.2042396158031171E-3</v>
      </c>
      <c r="G4155" s="11"/>
      <c r="H4155" s="8">
        <v>2.6612447024158773E-3</v>
      </c>
      <c r="I4155" s="8">
        <v>4.5752336883225645E-3</v>
      </c>
      <c r="J4155" s="8">
        <v>6.3157575599734166E-3</v>
      </c>
      <c r="K4155" s="8">
        <v>1.7895069247270438E-3</v>
      </c>
    </row>
    <row r="4156" spans="1:14">
      <c r="A4156" s="16" t="s">
        <v>277</v>
      </c>
      <c r="B4156" s="7">
        <v>5.8902885728401811E-3</v>
      </c>
      <c r="C4156" s="8">
        <v>5.3208644163174499E-3</v>
      </c>
      <c r="D4156" s="8">
        <v>5.6806147780703968E-3</v>
      </c>
      <c r="E4156" s="8">
        <v>6.7900671974711769E-3</v>
      </c>
      <c r="F4156" s="8">
        <v>4.9883707282159474E-3</v>
      </c>
      <c r="G4156" s="8">
        <v>1.2732107996103034E-3</v>
      </c>
      <c r="H4156" s="8">
        <v>4.1080185649319855E-3</v>
      </c>
      <c r="I4156" s="8">
        <v>7.8837836580942268E-3</v>
      </c>
      <c r="J4156" s="8">
        <v>5.1377185748533146E-3</v>
      </c>
      <c r="K4156" s="8">
        <v>1.0006418457137276E-2</v>
      </c>
    </row>
    <row r="4157" spans="1:14">
      <c r="A4157" s="16" t="s">
        <v>278</v>
      </c>
      <c r="B4157" s="7">
        <v>3.5445931234893481E-3</v>
      </c>
      <c r="C4157" s="11"/>
      <c r="D4157" s="8">
        <v>1.0863351766718177E-3</v>
      </c>
      <c r="E4157" s="8">
        <v>3.5596937732753717E-3</v>
      </c>
      <c r="F4157" s="8">
        <v>6.8017765248217484E-3</v>
      </c>
      <c r="G4157" s="11"/>
      <c r="H4157" s="8">
        <v>4.7850326635896752E-3</v>
      </c>
      <c r="I4157" s="8">
        <v>3.685241594196162E-3</v>
      </c>
      <c r="J4157" s="8">
        <v>5.5600563172499414E-3</v>
      </c>
      <c r="K4157" s="8">
        <v>4.5756162645474328E-3</v>
      </c>
    </row>
    <row r="4158" spans="1:14">
      <c r="A4158" s="16" t="s">
        <v>279</v>
      </c>
      <c r="B4158" s="7">
        <v>7.8381147940573149E-3</v>
      </c>
      <c r="C4158" s="8">
        <v>3.6414430223976977E-3</v>
      </c>
      <c r="D4158" s="8">
        <v>6.6251905841538195E-3</v>
      </c>
      <c r="E4158" s="8">
        <v>1.6373817356246272E-3</v>
      </c>
      <c r="F4158" s="8">
        <v>4.8950739001165835E-3</v>
      </c>
      <c r="G4158" s="11"/>
      <c r="H4158" s="11"/>
      <c r="I4158" s="8">
        <v>5.2507208296516819E-3</v>
      </c>
      <c r="J4158" s="8">
        <v>2.0583480490922262E-3</v>
      </c>
      <c r="K4158" s="8">
        <v>1.1188805710784748E-2</v>
      </c>
    </row>
    <row r="4159" spans="1:14">
      <c r="A4159" s="16" t="s">
        <v>280</v>
      </c>
      <c r="B4159" s="7">
        <v>1.3149274490407517E-3</v>
      </c>
      <c r="C4159" s="11"/>
      <c r="D4159" s="11"/>
      <c r="E4159" s="8">
        <v>1.703411805616501E-3</v>
      </c>
      <c r="F4159" s="8">
        <v>1.6180570128434995E-3</v>
      </c>
      <c r="G4159" s="11"/>
      <c r="H4159" s="8">
        <v>1.7358360619429863E-3</v>
      </c>
      <c r="I4159" s="8">
        <v>1.6689531693252122E-3</v>
      </c>
      <c r="J4159" s="8">
        <v>2.4657584318142265E-3</v>
      </c>
      <c r="K4159" s="11"/>
    </row>
    <row r="4160" spans="1:14">
      <c r="A4160" s="16" t="s">
        <v>281</v>
      </c>
      <c r="B4160" s="7">
        <v>1.1415577853778989E-3</v>
      </c>
      <c r="C4160" s="11"/>
      <c r="D4160" s="11"/>
      <c r="E4160" s="11"/>
      <c r="F4160" s="11"/>
      <c r="G4160" s="11"/>
      <c r="H4160" s="11"/>
      <c r="I4160" s="8">
        <v>3.685241594196162E-3</v>
      </c>
      <c r="J4160" s="8">
        <v>3.6344012652047004E-3</v>
      </c>
      <c r="K4160" s="11"/>
    </row>
    <row r="4161" spans="1:14">
      <c r="A4161" s="16" t="s">
        <v>282</v>
      </c>
      <c r="B4161" s="7">
        <v>6.3622976571425594E-3</v>
      </c>
      <c r="C4161" s="8">
        <v>1.8975615749761018E-3</v>
      </c>
      <c r="D4161" s="8">
        <v>6.6799703409316982E-3</v>
      </c>
      <c r="E4161" s="8">
        <v>6.9613673790493687E-3</v>
      </c>
      <c r="F4161" s="8">
        <v>8.5705858904005852E-3</v>
      </c>
      <c r="G4161" s="8">
        <v>2.1941254070954253E-2</v>
      </c>
      <c r="H4161" s="8">
        <v>6.4755198986994975E-3</v>
      </c>
      <c r="I4161" s="8">
        <v>2.1247325954517993E-2</v>
      </c>
      <c r="J4161" s="8">
        <v>8.6439294609127176E-3</v>
      </c>
      <c r="K4161" s="8">
        <v>1.7343753735567069E-2</v>
      </c>
    </row>
    <row r="4162" spans="1:14">
      <c r="A4162" s="16" t="s">
        <v>283</v>
      </c>
      <c r="B4162" s="12"/>
      <c r="C4162" s="11"/>
      <c r="D4162" s="8">
        <v>2.3727094651699791E-3</v>
      </c>
      <c r="E4162" s="11"/>
      <c r="F4162" s="8">
        <v>7.1874125342236616E-4</v>
      </c>
      <c r="G4162" s="11"/>
      <c r="H4162" s="11"/>
      <c r="I4162" s="8">
        <v>3.4582383853415844E-3</v>
      </c>
      <c r="J4162" s="11"/>
      <c r="K4162" s="11"/>
    </row>
    <row r="4163" spans="1:14">
      <c r="A4163" s="16" t="s">
        <v>284</v>
      </c>
      <c r="B4163" s="12"/>
      <c r="C4163" s="8">
        <v>1.6574013756431368E-3</v>
      </c>
      <c r="D4163" s="8">
        <v>4.3930704947670119E-3</v>
      </c>
      <c r="E4163" s="8">
        <v>3.445513652244445E-3</v>
      </c>
      <c r="F4163" s="8">
        <v>6.6900118495179664E-3</v>
      </c>
      <c r="G4163" s="8">
        <v>7.8755662827102897E-3</v>
      </c>
      <c r="H4163" s="8">
        <v>6.7540494673780274E-4</v>
      </c>
      <c r="I4163" s="8">
        <v>2.6571873692043E-3</v>
      </c>
      <c r="J4163" s="11"/>
      <c r="K4163" s="8">
        <v>1.8720549174919062E-3</v>
      </c>
    </row>
    <row r="4164" spans="1:14">
      <c r="A4164" s="16" t="s">
        <v>285</v>
      </c>
      <c r="B4164" s="12"/>
      <c r="C4164" s="11"/>
      <c r="D4164" s="11"/>
      <c r="E4164" s="8">
        <v>1.6373817356246272E-3</v>
      </c>
      <c r="F4164" s="11"/>
      <c r="G4164" s="11"/>
      <c r="H4164" s="8">
        <v>1.9255697019514182E-3</v>
      </c>
      <c r="I4164" s="11"/>
      <c r="J4164" s="11"/>
      <c r="K4164" s="11"/>
    </row>
    <row r="4165" spans="1:14">
      <c r="A4165" s="16" t="s">
        <v>286</v>
      </c>
      <c r="B4165" s="7">
        <v>3.6749428706108391E-3</v>
      </c>
      <c r="C4165" s="8">
        <v>1.8678715503333812E-3</v>
      </c>
      <c r="D4165" s="8">
        <v>2.4640390596665797E-3</v>
      </c>
      <c r="E4165" s="8">
        <v>3.4936637032834989E-3</v>
      </c>
      <c r="F4165" s="8">
        <v>7.4142250576675686E-3</v>
      </c>
      <c r="G4165" s="8">
        <v>7.9109252640496581E-3</v>
      </c>
      <c r="H4165" s="8">
        <v>5.0724857110966666E-3</v>
      </c>
      <c r="I4165" s="11"/>
      <c r="J4165" s="8">
        <v>5.148727570022809E-3</v>
      </c>
      <c r="K4165" s="8">
        <v>8.4910389814622268E-3</v>
      </c>
    </row>
    <row r="4166" spans="1:14">
      <c r="A4166" s="17" t="s">
        <v>293</v>
      </c>
      <c r="B4166" s="9">
        <v>1</v>
      </c>
      <c r="C4166" s="10">
        <v>1</v>
      </c>
      <c r="D4166" s="10">
        <v>1</v>
      </c>
      <c r="E4166" s="10">
        <v>1</v>
      </c>
      <c r="F4166" s="10">
        <v>1</v>
      </c>
      <c r="G4166" s="10">
        <v>1</v>
      </c>
      <c r="H4166" s="10">
        <v>1</v>
      </c>
      <c r="I4166" s="10">
        <v>1</v>
      </c>
      <c r="J4166" s="10">
        <v>1</v>
      </c>
      <c r="K4166" s="10">
        <v>1</v>
      </c>
    </row>
    <row r="4167" spans="1:14">
      <c r="A4167" s="30" t="s">
        <v>295</v>
      </c>
      <c r="B4167" s="29">
        <v>500.00096999999892</v>
      </c>
      <c r="C4167" s="28">
        <v>499.99958500000145</v>
      </c>
      <c r="D4167" s="28">
        <v>500.00221999999906</v>
      </c>
      <c r="E4167" s="28">
        <v>499.99947000000384</v>
      </c>
      <c r="F4167" s="28">
        <v>500.0001367989052</v>
      </c>
      <c r="G4167" s="28">
        <v>499.99956879328261</v>
      </c>
      <c r="H4167" s="28">
        <v>499.99992685674169</v>
      </c>
      <c r="I4167" s="28">
        <v>499.16720348671822</v>
      </c>
      <c r="J4167" s="28">
        <v>499.99999990997912</v>
      </c>
      <c r="K4167" s="28">
        <v>499.99974013608539</v>
      </c>
    </row>
    <row r="4168" spans="1:14">
      <c r="A4168" s="22" t="s">
        <v>294</v>
      </c>
      <c r="B4168" s="21">
        <v>807</v>
      </c>
      <c r="C4168" s="20">
        <v>557</v>
      </c>
      <c r="D4168" s="20">
        <v>904</v>
      </c>
      <c r="E4168" s="20">
        <v>589</v>
      </c>
      <c r="F4168" s="20">
        <v>735</v>
      </c>
      <c r="G4168" s="20">
        <v>353</v>
      </c>
      <c r="H4168" s="20">
        <v>700</v>
      </c>
      <c r="I4168" s="20">
        <v>350</v>
      </c>
      <c r="J4168" s="20">
        <v>700</v>
      </c>
      <c r="K4168" s="20">
        <v>607</v>
      </c>
    </row>
    <row r="4169" spans="1:14">
      <c r="A4169"/>
    </row>
    <row r="4170" spans="1:14">
      <c r="A4170" s="51" t="s">
        <v>394</v>
      </c>
      <c r="B4170" s="51" t="s">
        <v>395</v>
      </c>
    </row>
    <row r="4171" spans="1:14">
      <c r="A4171" s="51" t="s">
        <v>396</v>
      </c>
      <c r="B4171" s="51" t="s">
        <v>397</v>
      </c>
    </row>
    <row r="4172" spans="1:14">
      <c r="A4172" s="48"/>
      <c r="B4172" s="49"/>
      <c r="C4172" s="49"/>
      <c r="D4172" s="49"/>
      <c r="E4172" s="49"/>
      <c r="F4172" s="49"/>
      <c r="G4172" s="49"/>
      <c r="H4172" s="49"/>
      <c r="I4172" s="49"/>
      <c r="J4172" s="49"/>
      <c r="K4172" s="49"/>
      <c r="L4172" s="49"/>
      <c r="M4172" s="49"/>
      <c r="N4172" s="49"/>
    </row>
    <row r="4173" spans="1:14">
      <c r="A4173" s="18" t="s">
        <v>392</v>
      </c>
      <c r="B4173" s="1"/>
      <c r="C4173" s="1"/>
      <c r="D4173" s="1"/>
      <c r="E4173" s="1"/>
      <c r="F4173" s="1"/>
      <c r="G4173" s="1"/>
      <c r="H4173" s="1"/>
      <c r="I4173" s="1"/>
      <c r="J4173" s="1"/>
      <c r="K4173" s="1"/>
      <c r="L4173" s="2"/>
    </row>
    <row r="4175" spans="1:14">
      <c r="B4175" s="3" t="s">
        <v>48</v>
      </c>
      <c r="C4175" s="4" t="s">
        <v>49</v>
      </c>
      <c r="D4175" s="4" t="s">
        <v>0</v>
      </c>
      <c r="E4175" s="4" t="s">
        <v>1</v>
      </c>
      <c r="F4175" s="4" t="s">
        <v>2</v>
      </c>
      <c r="G4175" s="4" t="s">
        <v>3</v>
      </c>
      <c r="H4175" s="4" t="s">
        <v>4</v>
      </c>
      <c r="I4175" s="4" t="s">
        <v>5</v>
      </c>
      <c r="J4175" s="4" t="s">
        <v>6</v>
      </c>
      <c r="K4175" s="4" t="s">
        <v>7</v>
      </c>
    </row>
    <row r="4176" spans="1:14">
      <c r="A4176" s="15" t="s">
        <v>287</v>
      </c>
      <c r="B4176" s="5">
        <v>0.93357798885870158</v>
      </c>
      <c r="C4176" s="6">
        <v>0.91382174847205133</v>
      </c>
      <c r="D4176" s="6">
        <v>0.89415877993501691</v>
      </c>
      <c r="E4176" s="6">
        <v>0.92872992445372049</v>
      </c>
      <c r="F4176" s="6">
        <v>0.8963403840381986</v>
      </c>
      <c r="G4176" s="6">
        <v>0.87155174470700492</v>
      </c>
      <c r="H4176" s="6">
        <v>0.88924499908497789</v>
      </c>
      <c r="I4176" s="6">
        <v>0.89558404641212841</v>
      </c>
      <c r="J4176" s="6">
        <v>0.86268328975707931</v>
      </c>
      <c r="K4176" s="6">
        <v>0.88721874953164315</v>
      </c>
    </row>
    <row r="4177" spans="1:18">
      <c r="A4177" s="16" t="s">
        <v>288</v>
      </c>
      <c r="B4177" s="7">
        <v>3.5789820567748161E-2</v>
      </c>
      <c r="C4177" s="8">
        <v>4.1295804275517461E-2</v>
      </c>
      <c r="D4177" s="8">
        <v>6.1935305007245894E-2</v>
      </c>
      <c r="E4177" s="8">
        <v>3.651332870412817E-2</v>
      </c>
      <c r="F4177" s="8">
        <v>4.1701356579656228E-2</v>
      </c>
      <c r="G4177" s="8">
        <v>6.7567563682819007E-2</v>
      </c>
      <c r="H4177" s="8">
        <v>3.8979803534253489E-2</v>
      </c>
      <c r="I4177" s="8">
        <v>4.090737338975961E-2</v>
      </c>
      <c r="J4177" s="8">
        <v>4.6762014175662225E-2</v>
      </c>
      <c r="K4177" s="8">
        <v>4.4708024182991114E-2</v>
      </c>
    </row>
    <row r="4178" spans="1:18">
      <c r="A4178" s="16" t="s">
        <v>289</v>
      </c>
      <c r="B4178" s="7">
        <v>2.7955445766435275E-2</v>
      </c>
      <c r="C4178" s="8">
        <v>3.7388901032787761E-2</v>
      </c>
      <c r="D4178" s="8">
        <v>4.0847488637150514E-2</v>
      </c>
      <c r="E4178" s="8">
        <v>3.3101535087626956E-2</v>
      </c>
      <c r="F4178" s="8">
        <v>5.9573171115411487E-2</v>
      </c>
      <c r="G4178" s="8">
        <v>4.9732838460912643E-2</v>
      </c>
      <c r="H4178" s="8">
        <v>6.3276388372619258E-2</v>
      </c>
      <c r="I4178" s="8">
        <v>5.7269625168581181E-2</v>
      </c>
      <c r="J4178" s="8">
        <v>7.1945391748009513E-2</v>
      </c>
      <c r="K4178" s="8">
        <v>6.1581898890422003E-2</v>
      </c>
    </row>
    <row r="4179" spans="1:18">
      <c r="A4179" s="16" t="s">
        <v>290</v>
      </c>
      <c r="B4179" s="7">
        <v>2.6767448071150801E-3</v>
      </c>
      <c r="C4179" s="8">
        <v>7.4935462196433437E-3</v>
      </c>
      <c r="D4179" s="8">
        <v>3.0584264205866987E-3</v>
      </c>
      <c r="E4179" s="8">
        <v>1.6552117545244479E-3</v>
      </c>
      <c r="F4179" s="8">
        <v>2.3850882667337185E-3</v>
      </c>
      <c r="G4179" s="8">
        <v>1.1147853149263481E-2</v>
      </c>
      <c r="H4179" s="8">
        <v>8.4988090081494719E-3</v>
      </c>
      <c r="I4179" s="8">
        <v>6.2389550295307693E-3</v>
      </c>
      <c r="J4179" s="8">
        <v>1.860930431924895E-2</v>
      </c>
      <c r="K4179" s="8">
        <v>6.4913273949436514E-3</v>
      </c>
    </row>
    <row r="4180" spans="1:18">
      <c r="A4180" s="17" t="s">
        <v>293</v>
      </c>
      <c r="B4180" s="9">
        <v>1</v>
      </c>
      <c r="C4180" s="10">
        <v>1</v>
      </c>
      <c r="D4180" s="10">
        <v>1</v>
      </c>
      <c r="E4180" s="10">
        <v>1</v>
      </c>
      <c r="F4180" s="10">
        <v>1</v>
      </c>
      <c r="G4180" s="10">
        <v>1</v>
      </c>
      <c r="H4180" s="10">
        <v>1</v>
      </c>
      <c r="I4180" s="10">
        <v>1</v>
      </c>
      <c r="J4180" s="10">
        <v>1</v>
      </c>
      <c r="K4180" s="10">
        <v>1</v>
      </c>
    </row>
    <row r="4181" spans="1:18">
      <c r="A4181" s="30" t="s">
        <v>295</v>
      </c>
      <c r="B4181" s="29">
        <v>500.00096999999892</v>
      </c>
      <c r="C4181" s="28">
        <v>499.99958500000128</v>
      </c>
      <c r="D4181" s="28">
        <v>500.00221999999911</v>
      </c>
      <c r="E4181" s="28">
        <v>499.99947000000361</v>
      </c>
      <c r="F4181" s="28">
        <v>500.0001367989052</v>
      </c>
      <c r="G4181" s="28">
        <v>499.99956879328261</v>
      </c>
      <c r="H4181" s="28">
        <v>499.99992685674187</v>
      </c>
      <c r="I4181" s="28">
        <v>499.16720348671822</v>
      </c>
      <c r="J4181" s="28">
        <v>499.99999990997867</v>
      </c>
      <c r="K4181" s="28">
        <v>499.99974013608511</v>
      </c>
    </row>
    <row r="4182" spans="1:18">
      <c r="A4182" s="22" t="s">
        <v>294</v>
      </c>
      <c r="B4182" s="21">
        <v>807</v>
      </c>
      <c r="C4182" s="20">
        <v>557</v>
      </c>
      <c r="D4182" s="20">
        <v>904</v>
      </c>
      <c r="E4182" s="20">
        <v>589</v>
      </c>
      <c r="F4182" s="20">
        <v>735</v>
      </c>
      <c r="G4182" s="20">
        <v>353</v>
      </c>
      <c r="H4182" s="20">
        <v>700</v>
      </c>
      <c r="I4182" s="20">
        <v>350</v>
      </c>
      <c r="J4182" s="20">
        <v>700</v>
      </c>
      <c r="K4182" s="20">
        <v>607</v>
      </c>
    </row>
    <row r="4183" spans="1:18">
      <c r="A4183"/>
    </row>
    <row r="4184" spans="1:18">
      <c r="A4184" s="51" t="s">
        <v>394</v>
      </c>
      <c r="B4184" s="51" t="s">
        <v>395</v>
      </c>
    </row>
    <row r="4185" spans="1:18">
      <c r="A4185" s="51" t="s">
        <v>396</v>
      </c>
      <c r="B4185" s="51" t="s">
        <v>397</v>
      </c>
    </row>
    <row r="4186" spans="1:18">
      <c r="A4186" s="48"/>
      <c r="B4186" s="49"/>
      <c r="C4186" s="49"/>
      <c r="D4186" s="49"/>
      <c r="E4186" s="49"/>
      <c r="F4186" s="49"/>
      <c r="G4186" s="49"/>
      <c r="H4186" s="49"/>
      <c r="I4186" s="49"/>
      <c r="J4186" s="49"/>
      <c r="K4186" s="49"/>
      <c r="L4186" s="49"/>
      <c r="M4186" s="49"/>
      <c r="N4186" s="49"/>
    </row>
    <row r="4187" spans="1:18">
      <c r="A4187" s="18" t="s">
        <v>393</v>
      </c>
      <c r="B4187" s="1"/>
      <c r="C4187" s="1"/>
      <c r="D4187" s="1"/>
      <c r="E4187" s="1"/>
      <c r="F4187" s="1"/>
      <c r="G4187" s="1"/>
      <c r="H4187" s="1"/>
      <c r="I4187" s="1"/>
      <c r="J4187" s="1"/>
      <c r="K4187" s="1"/>
      <c r="L4187" s="1"/>
      <c r="M4187" s="1"/>
      <c r="N4187" s="1"/>
    </row>
    <row r="4189" spans="1:18">
      <c r="B4189" s="3" t="s">
        <v>48</v>
      </c>
      <c r="C4189" s="4" t="s">
        <v>49</v>
      </c>
      <c r="D4189" s="4" t="s">
        <v>0</v>
      </c>
      <c r="E4189" s="4" t="s">
        <v>1</v>
      </c>
      <c r="F4189" s="4" t="s">
        <v>2</v>
      </c>
      <c r="G4189" s="4" t="s">
        <v>3</v>
      </c>
      <c r="H4189" s="4" t="s">
        <v>4</v>
      </c>
      <c r="I4189" s="4" t="s">
        <v>5</v>
      </c>
      <c r="J4189" s="4" t="s">
        <v>6</v>
      </c>
      <c r="K4189" s="4" t="s">
        <v>7</v>
      </c>
      <c r="L4189" s="4" t="s">
        <v>8</v>
      </c>
      <c r="M4189" s="4" t="s">
        <v>9</v>
      </c>
      <c r="N4189" s="4" t="s">
        <v>15</v>
      </c>
      <c r="O4189" s="114" t="s">
        <v>588</v>
      </c>
      <c r="P4189" s="114" t="s">
        <v>589</v>
      </c>
      <c r="Q4189" s="114">
        <v>2024</v>
      </c>
      <c r="R4189" s="114">
        <v>2025</v>
      </c>
    </row>
    <row r="4190" spans="1:18">
      <c r="A4190" s="15" t="s">
        <v>291</v>
      </c>
      <c r="B4190" s="5">
        <v>0.33572054870213575</v>
      </c>
      <c r="C4190" s="6">
        <v>0.3031242215931037</v>
      </c>
      <c r="D4190" s="6">
        <v>0.31567858838706908</v>
      </c>
      <c r="E4190" s="6">
        <v>0.30097531903383667</v>
      </c>
      <c r="F4190" s="6">
        <v>0.38684093383284973</v>
      </c>
      <c r="G4190" s="6">
        <v>0.38618245751819613</v>
      </c>
      <c r="H4190" s="6">
        <v>0.3531983137843317</v>
      </c>
      <c r="I4190" s="6">
        <v>0.38257103659954439</v>
      </c>
      <c r="J4190" s="6">
        <v>0.37581522563150616</v>
      </c>
      <c r="K4190" s="6">
        <v>0.35825376987536955</v>
      </c>
      <c r="L4190" s="6">
        <v>0.33102978725662313</v>
      </c>
      <c r="M4190" s="6">
        <v>0.1785917237098163</v>
      </c>
      <c r="N4190" s="6">
        <v>0.26772211252127537</v>
      </c>
      <c r="O4190" s="115">
        <v>0.28918108658127029</v>
      </c>
      <c r="P4190" s="115">
        <v>0.30727577185656185</v>
      </c>
      <c r="Q4190" s="179">
        <v>0.29498500383431614</v>
      </c>
      <c r="R4190" s="179">
        <v>0.30495475296843183</v>
      </c>
    </row>
    <row r="4191" spans="1:18">
      <c r="A4191" s="16" t="s">
        <v>292</v>
      </c>
      <c r="B4191" s="7">
        <v>0.65279274358207728</v>
      </c>
      <c r="C4191" s="8">
        <v>0.69131427379084753</v>
      </c>
      <c r="D4191" s="8">
        <v>0.67350438964050852</v>
      </c>
      <c r="E4191" s="8">
        <v>0.68359187460738868</v>
      </c>
      <c r="F4191" s="8">
        <v>0.60733430715887637</v>
      </c>
      <c r="G4191" s="8">
        <v>0.60370027427645601</v>
      </c>
      <c r="H4191" s="8">
        <v>0.6328383435741225</v>
      </c>
      <c r="I4191" s="8">
        <v>0.61151176580012068</v>
      </c>
      <c r="J4191" s="8">
        <v>0.60654041652549784</v>
      </c>
      <c r="K4191" s="8">
        <v>0.63299890823900717</v>
      </c>
      <c r="L4191" s="8">
        <v>0.65626452926346024</v>
      </c>
      <c r="M4191" s="8">
        <v>0.82047457454015116</v>
      </c>
      <c r="N4191" s="8">
        <v>0.72356251000990768</v>
      </c>
      <c r="O4191" s="116">
        <v>0.70283882968377309</v>
      </c>
      <c r="P4191" s="116">
        <v>0.6755855595913991</v>
      </c>
      <c r="Q4191" s="180">
        <v>0.68579080766688127</v>
      </c>
      <c r="R4191" s="180">
        <v>0.68185407566052436</v>
      </c>
    </row>
    <row r="4192" spans="1:18">
      <c r="A4192" s="16" t="s">
        <v>67</v>
      </c>
      <c r="B4192" s="7">
        <v>1.148670771578701E-2</v>
      </c>
      <c r="C4192" s="8">
        <v>5.5615046160488292E-3</v>
      </c>
      <c r="D4192" s="8">
        <v>1.0817021972422474E-2</v>
      </c>
      <c r="E4192" s="8">
        <v>1.543280635877466E-2</v>
      </c>
      <c r="F4192" s="8">
        <v>5.8247590082738691E-3</v>
      </c>
      <c r="G4192" s="8">
        <v>1.0117268205347718E-2</v>
      </c>
      <c r="H4192" s="8">
        <v>1.3963342641545752E-2</v>
      </c>
      <c r="I4192" s="8">
        <v>5.917197600334839E-3</v>
      </c>
      <c r="J4192" s="8">
        <v>1.764435784299604E-2</v>
      </c>
      <c r="K4192" s="8">
        <v>8.7473218856232906E-3</v>
      </c>
      <c r="L4192" s="8">
        <v>1.270568347991667E-2</v>
      </c>
      <c r="M4192" s="8">
        <v>9.337017500325119E-4</v>
      </c>
      <c r="N4192" s="8">
        <v>8.7153774688169313E-3</v>
      </c>
      <c r="O4192" s="116">
        <v>7.9800837349565824E-3</v>
      </c>
      <c r="P4192" s="116">
        <v>1.7138668552039073E-2</v>
      </c>
      <c r="Q4192" s="180">
        <v>1.9224188498802544E-2</v>
      </c>
      <c r="R4192" s="180">
        <v>1.3191171371043824E-2</v>
      </c>
    </row>
    <row r="4193" spans="1:18">
      <c r="A4193" s="17" t="s">
        <v>293</v>
      </c>
      <c r="B4193" s="9">
        <v>1</v>
      </c>
      <c r="C4193" s="10">
        <v>1</v>
      </c>
      <c r="D4193" s="10">
        <v>1</v>
      </c>
      <c r="E4193" s="10">
        <v>1</v>
      </c>
      <c r="F4193" s="10">
        <v>1</v>
      </c>
      <c r="G4193" s="10">
        <v>1</v>
      </c>
      <c r="H4193" s="10">
        <v>1</v>
      </c>
      <c r="I4193" s="10">
        <v>1</v>
      </c>
      <c r="J4193" s="10">
        <v>1</v>
      </c>
      <c r="K4193" s="10">
        <v>1</v>
      </c>
      <c r="L4193" s="10">
        <v>1</v>
      </c>
      <c r="M4193" s="10">
        <v>1</v>
      </c>
      <c r="N4193" s="10">
        <v>1</v>
      </c>
      <c r="O4193" s="117">
        <v>1</v>
      </c>
      <c r="P4193" s="117">
        <v>1</v>
      </c>
      <c r="Q4193" s="181">
        <v>1</v>
      </c>
      <c r="R4193" s="181">
        <v>1</v>
      </c>
    </row>
    <row r="4194" spans="1:18">
      <c r="A4194" s="30" t="s">
        <v>295</v>
      </c>
      <c r="B4194" s="29">
        <v>500.0009700000009</v>
      </c>
      <c r="C4194" s="28">
        <v>499.99958500000025</v>
      </c>
      <c r="D4194" s="28">
        <v>500.00221999999849</v>
      </c>
      <c r="E4194" s="28">
        <v>499.99947000000265</v>
      </c>
      <c r="F4194" s="28">
        <v>500.00013679890571</v>
      </c>
      <c r="G4194" s="28">
        <v>499.99956879328232</v>
      </c>
      <c r="H4194" s="28">
        <v>499.99992685674181</v>
      </c>
      <c r="I4194" s="28">
        <v>499.16720348671862</v>
      </c>
      <c r="J4194" s="28">
        <v>499.99999990997679</v>
      </c>
      <c r="K4194" s="28">
        <v>499.99974013608414</v>
      </c>
      <c r="L4194" s="31">
        <v>499.59329794555634</v>
      </c>
      <c r="M4194" s="31">
        <v>500.00039894996507</v>
      </c>
      <c r="N4194" s="31">
        <v>499.99983211899411</v>
      </c>
      <c r="O4194" s="28">
        <v>499.99999999999989</v>
      </c>
      <c r="P4194" s="28">
        <v>499.99999999999989</v>
      </c>
      <c r="Q4194" s="28">
        <v>499.99972602251944</v>
      </c>
      <c r="R4194" s="28">
        <v>500.000054064403</v>
      </c>
    </row>
    <row r="4195" spans="1:18">
      <c r="A4195" s="22" t="s">
        <v>294</v>
      </c>
      <c r="B4195" s="21">
        <v>807</v>
      </c>
      <c r="C4195" s="20">
        <v>557</v>
      </c>
      <c r="D4195" s="20">
        <v>904</v>
      </c>
      <c r="E4195" s="20">
        <v>589</v>
      </c>
      <c r="F4195" s="20">
        <v>735</v>
      </c>
      <c r="G4195" s="20">
        <v>353</v>
      </c>
      <c r="H4195" s="20">
        <v>700</v>
      </c>
      <c r="I4195" s="20">
        <v>350</v>
      </c>
      <c r="J4195" s="20">
        <v>700</v>
      </c>
      <c r="K4195" s="20">
        <v>607</v>
      </c>
      <c r="L4195" s="27">
        <v>627</v>
      </c>
      <c r="M4195" s="27">
        <v>640</v>
      </c>
      <c r="N4195" s="27">
        <v>607</v>
      </c>
      <c r="O4195" s="27">
        <v>812</v>
      </c>
      <c r="P4195" s="27">
        <v>816</v>
      </c>
      <c r="Q4195" s="27">
        <v>722</v>
      </c>
      <c r="R4195" s="27">
        <v>914</v>
      </c>
    </row>
    <row r="4197" spans="1:18">
      <c r="A4197" s="51" t="s">
        <v>394</v>
      </c>
      <c r="B4197" s="51" t="s">
        <v>395</v>
      </c>
    </row>
    <row r="4198" spans="1:18">
      <c r="A4198" s="51" t="s">
        <v>396</v>
      </c>
      <c r="B4198" s="51" t="s">
        <v>397</v>
      </c>
    </row>
  </sheetData>
  <phoneticPr fontId="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66305-153C-41DD-A20A-22D085DE27CE}">
  <dimension ref="A1:A15"/>
  <sheetViews>
    <sheetView workbookViewId="0">
      <selection activeCell="N11" sqref="N11"/>
    </sheetView>
  </sheetViews>
  <sheetFormatPr defaultColWidth="9.1796875" defaultRowHeight="14.5"/>
  <cols>
    <col min="1" max="1" width="11.453125" style="78" customWidth="1"/>
    <col min="2" max="16384" width="9.1796875" style="78"/>
  </cols>
  <sheetData>
    <row r="1" spans="1:1">
      <c r="A1" s="102" t="s">
        <v>555</v>
      </c>
    </row>
    <row r="2" spans="1:1">
      <c r="A2" s="101" t="str">
        <f>HYPERLINK("[trend_PAR_2025_v1.3.xlsx]PAR_constructen!A1",PAR_constructen!A1)</f>
        <v>C921A Klanttevredenheid informatie Belastingdienst</v>
      </c>
    </row>
    <row r="3" spans="1:1">
      <c r="A3" s="101" t="str">
        <f>HYPERLINK("[trend_PAR_2025_v1.3.xlsx]PAR_constructen!A22",PAR_constructen!A22)</f>
        <v>C950 Beeldvorming over dienstverlening Belastingdienst</v>
      </c>
    </row>
    <row r="4" spans="1:1">
      <c r="A4" s="101" t="str">
        <f>HYPERLINK("[trend_PAR_2025_v1.3.xlsx]PAR_constructen!A42",PAR_constructen!A42)</f>
        <v>C951 Beeldvorming over behandeling door Belastingdienst</v>
      </c>
    </row>
    <row r="5" spans="1:1">
      <c r="A5" s="101" t="str">
        <f>HYPERLINK("[trend_PAR_2025_v1.3.xlsx]PAR_constructen!A62",PAR_constructen!A62)</f>
        <v>C954 Belastingmoraal (oud)</v>
      </c>
    </row>
    <row r="6" spans="1:1">
      <c r="A6" s="101" t="str">
        <f>HYPERLINK("[trend_PAR_2025_v1.3.xlsx]PAR_constructen!A82",PAR_constructen!A82)</f>
        <v>C957 Non-compliance</v>
      </c>
    </row>
    <row r="7" spans="1:1">
      <c r="A7" s="101" t="str">
        <f>HYPERLINK("[trend_PAR_2025_v1.3.xlsx]PAR_constructen!A102",PAR_constructen!A102)</f>
        <v>C958 Belang voldoen aan verplichtingen</v>
      </c>
    </row>
    <row r="8" spans="1:1">
      <c r="A8" s="101" t="str">
        <f>HYPERLINK("[trend_PAR_2025_v1.3.xlsx]PAR_constructen!A122",PAR_constructen!A122)</f>
        <v>C970 Pakkans fraude</v>
      </c>
    </row>
    <row r="9" spans="1:1">
      <c r="A9" s="101" t="str">
        <f>HYPERLINK("[trend_PAR_2025_v1.3.xlsx]PAR_constructen!A142",PAR_constructen!A142)</f>
        <v>C972 Vertrouwen (oud)</v>
      </c>
    </row>
    <row r="10" spans="1:1">
      <c r="A10" s="101" t="str">
        <f>HYPERLINK("[trend_PAR_2025_v1.3.xlsx]PAR_constructen!A162",PAR_constructen!A162)</f>
        <v>C9430 Kengetal Belastingmoraal</v>
      </c>
    </row>
    <row r="11" spans="1:1">
      <c r="A11" s="101" t="str">
        <f>HYPERLINK("[trend_PAR_2025_v1.3.xlsx]PAR_constructen!A182",PAR_constructen!A182)</f>
        <v>C9431 Kengetal Vertrouwen</v>
      </c>
    </row>
    <row r="12" spans="1:1">
      <c r="A12" s="101" t="str">
        <f>HYPERLINK("[trend_PAR_2025_v1.3.xlsx]PAR_constructen!A202",PAR_constructen!A202)</f>
        <v>C9432 Indicator Adequate behandeling</v>
      </c>
    </row>
    <row r="13" spans="1:1">
      <c r="A13" s="101" t="str">
        <f>HYPERLINK("[trend_PAR_2025_v1.3.xlsx]PAR_constructen!A222",PAR_constructen!A222)</f>
        <v>C9433 Indicator Voldoende informering</v>
      </c>
    </row>
    <row r="14" spans="1:1">
      <c r="A14" s="101" t="str">
        <f>HYPERLINK("[trend_PAR_2025_v1.3.xlsx]PAR_constructen!A242",PAR_constructen!A242)</f>
        <v>C9434 Indicator Ervaren gemak</v>
      </c>
    </row>
    <row r="15" spans="1:1">
      <c r="A15" s="101" t="str">
        <f>HYPERLINK("[trend_PAR_2025_v1.3.xlsx]PAR_constructen!A262",PAR_constructen!A262)</f>
        <v>C9435 Indicator Ervaren corrigerend optreden</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93774-1552-4DC8-ACEE-285061D76A98}">
  <dimension ref="A1:R280"/>
  <sheetViews>
    <sheetView topLeftCell="A160" zoomScaleNormal="100" workbookViewId="0">
      <selection activeCell="B281" sqref="B281"/>
    </sheetView>
  </sheetViews>
  <sheetFormatPr defaultColWidth="9.1796875" defaultRowHeight="14.5"/>
  <cols>
    <col min="1" max="1" width="50.7265625" style="78" customWidth="1"/>
    <col min="2" max="2" width="8.7265625" style="78" customWidth="1"/>
    <col min="3" max="14" width="8.7265625" style="78" hidden="1" customWidth="1"/>
    <col min="15" max="16" width="0" style="78" hidden="1" customWidth="1"/>
    <col min="17" max="16384" width="9.1796875" style="78"/>
  </cols>
  <sheetData>
    <row r="1" spans="1:13">
      <c r="A1" s="96" t="s">
        <v>528</v>
      </c>
      <c r="B1" s="76"/>
      <c r="C1" s="76"/>
      <c r="D1" s="76"/>
      <c r="E1" s="76"/>
      <c r="F1" s="76"/>
      <c r="G1" s="76"/>
      <c r="H1" s="77"/>
    </row>
    <row r="2" spans="1:13">
      <c r="H2" s="79"/>
      <c r="I2" s="80"/>
      <c r="J2" s="80"/>
      <c r="K2" s="80"/>
      <c r="L2" s="80"/>
      <c r="M2" s="80"/>
    </row>
    <row r="3" spans="1:13">
      <c r="H3" s="81" t="s">
        <v>4</v>
      </c>
      <c r="I3" s="82" t="s">
        <v>5</v>
      </c>
      <c r="J3" s="82" t="s">
        <v>6</v>
      </c>
      <c r="K3" s="82" t="s">
        <v>7</v>
      </c>
      <c r="L3" s="82" t="s">
        <v>8</v>
      </c>
      <c r="M3" s="82" t="s">
        <v>9</v>
      </c>
    </row>
    <row r="4" spans="1:13">
      <c r="A4" s="83" t="s">
        <v>192</v>
      </c>
      <c r="H4" s="85">
        <v>2.8193109640736534E-2</v>
      </c>
      <c r="I4" s="86">
        <v>2.297349097069197E-2</v>
      </c>
      <c r="J4" s="86">
        <v>2.6071922165238223E-2</v>
      </c>
      <c r="K4" s="86">
        <v>2.1519462428556523E-2</v>
      </c>
      <c r="L4" s="86">
        <v>2.8687931369178573E-2</v>
      </c>
      <c r="M4" s="86">
        <v>3.2609106743765257E-2</v>
      </c>
    </row>
    <row r="5" spans="1:13">
      <c r="A5" s="84" t="s">
        <v>45</v>
      </c>
      <c r="H5" s="85">
        <v>9.2978407082960846E-2</v>
      </c>
      <c r="I5" s="86">
        <v>0.10137412795809436</v>
      </c>
      <c r="J5" s="86">
        <v>8.9163628463908046E-2</v>
      </c>
      <c r="K5" s="86">
        <v>8.5226891331146609E-2</v>
      </c>
      <c r="L5" s="86">
        <v>7.5016970583567669E-2</v>
      </c>
      <c r="M5" s="86">
        <v>0.1034653165146808</v>
      </c>
    </row>
    <row r="6" spans="1:13">
      <c r="A6" s="84" t="s">
        <v>12</v>
      </c>
      <c r="H6" s="85">
        <v>0.50439356988744044</v>
      </c>
      <c r="I6" s="86">
        <v>0.46575474534142031</v>
      </c>
      <c r="J6" s="86">
        <v>0.46042949472237976</v>
      </c>
      <c r="K6" s="86">
        <v>0.40133314013528654</v>
      </c>
      <c r="L6" s="86">
        <v>0.44802253803997216</v>
      </c>
      <c r="M6" s="86">
        <v>0.48836798476969534</v>
      </c>
    </row>
    <row r="7" spans="1:13">
      <c r="A7" s="84" t="s">
        <v>46</v>
      </c>
      <c r="H7" s="85">
        <v>0.33614986119601931</v>
      </c>
      <c r="I7" s="86">
        <v>0.33446423358680888</v>
      </c>
      <c r="J7" s="86">
        <v>0.35610148687061538</v>
      </c>
      <c r="K7" s="86">
        <v>0.4053446436207247</v>
      </c>
      <c r="L7" s="86">
        <v>0.3751598971166753</v>
      </c>
      <c r="M7" s="86">
        <v>0.31893925672489637</v>
      </c>
    </row>
    <row r="8" spans="1:13">
      <c r="A8" s="84" t="s">
        <v>193</v>
      </c>
      <c r="H8" s="85">
        <v>3.828505219284279E-2</v>
      </c>
      <c r="I8" s="86">
        <v>7.5433402142984371E-2</v>
      </c>
      <c r="J8" s="86">
        <v>6.823346777785845E-2</v>
      </c>
      <c r="K8" s="86">
        <v>8.6575862484285698E-2</v>
      </c>
      <c r="L8" s="86">
        <v>7.3112662890606334E-2</v>
      </c>
      <c r="M8" s="86">
        <v>5.6618335246962241E-2</v>
      </c>
    </row>
    <row r="9" spans="1:13" customFormat="1">
      <c r="A9" s="97" t="s">
        <v>293</v>
      </c>
      <c r="H9" s="98">
        <v>1</v>
      </c>
      <c r="I9" s="98">
        <v>1</v>
      </c>
      <c r="J9" s="98">
        <v>1</v>
      </c>
      <c r="K9" s="98">
        <v>1</v>
      </c>
      <c r="L9" s="98">
        <v>1</v>
      </c>
      <c r="M9" s="98">
        <v>1</v>
      </c>
    </row>
    <row r="10" spans="1:13">
      <c r="A10" s="87" t="s">
        <v>295</v>
      </c>
      <c r="H10" s="88">
        <v>1999.9997074269531</v>
      </c>
      <c r="I10" s="89">
        <v>2000.0011606920041</v>
      </c>
      <c r="J10" s="89">
        <v>1999.9999996399056</v>
      </c>
      <c r="K10" s="89">
        <v>1999.9989605443391</v>
      </c>
      <c r="L10" s="89">
        <v>1999.9786538440685</v>
      </c>
      <c r="M10" s="89">
        <v>2000.0015957998401</v>
      </c>
    </row>
    <row r="11" spans="1:13" customFormat="1">
      <c r="A11" s="93" t="s">
        <v>294</v>
      </c>
      <c r="H11" s="94">
        <v>2800</v>
      </c>
      <c r="I11" s="95">
        <v>1404</v>
      </c>
      <c r="J11" s="95">
        <v>2800</v>
      </c>
      <c r="K11" s="95">
        <v>2428</v>
      </c>
      <c r="L11" s="95">
        <v>2512</v>
      </c>
      <c r="M11" s="95">
        <v>2560</v>
      </c>
    </row>
    <row r="12" spans="1:13">
      <c r="A12" s="90"/>
      <c r="B12" s="91"/>
      <c r="C12" s="91"/>
      <c r="D12" s="91"/>
      <c r="E12" s="91"/>
      <c r="F12" s="91"/>
      <c r="G12" s="91"/>
      <c r="H12" s="92"/>
    </row>
    <row r="13" spans="1:13">
      <c r="A13" s="61" t="s">
        <v>542</v>
      </c>
      <c r="B13"/>
      <c r="C13"/>
      <c r="D13"/>
      <c r="E13"/>
      <c r="F13"/>
      <c r="G13"/>
      <c r="H13" s="62">
        <f t="shared" ref="H13:L13" si="0">H4+H5</f>
        <v>0.12117151672369739</v>
      </c>
      <c r="I13" s="62">
        <f t="shared" si="0"/>
        <v>0.12434761892878633</v>
      </c>
      <c r="J13" s="62">
        <f t="shared" si="0"/>
        <v>0.11523555062914627</v>
      </c>
      <c r="K13" s="62">
        <f t="shared" si="0"/>
        <v>0.10674635375970314</v>
      </c>
      <c r="L13" s="62">
        <f t="shared" si="0"/>
        <v>0.10370490195274625</v>
      </c>
      <c r="M13" s="62">
        <f t="shared" ref="M13" si="1">M4+M5</f>
        <v>0.13607442325844604</v>
      </c>
    </row>
    <row r="14" spans="1:13">
      <c r="A14" s="63" t="s">
        <v>489</v>
      </c>
      <c r="B14"/>
      <c r="C14"/>
      <c r="D14"/>
      <c r="E14"/>
      <c r="F14"/>
      <c r="G14"/>
      <c r="H14" s="62">
        <f t="shared" ref="H14:L14" si="2">H6</f>
        <v>0.50439356988744044</v>
      </c>
      <c r="I14" s="62">
        <f t="shared" si="2"/>
        <v>0.46575474534142031</v>
      </c>
      <c r="J14" s="62">
        <f t="shared" si="2"/>
        <v>0.46042949472237976</v>
      </c>
      <c r="K14" s="62">
        <f t="shared" si="2"/>
        <v>0.40133314013528654</v>
      </c>
      <c r="L14" s="62">
        <f t="shared" si="2"/>
        <v>0.44802253803997216</v>
      </c>
      <c r="M14" s="62">
        <f t="shared" ref="M14" si="3">M6</f>
        <v>0.48836798476969534</v>
      </c>
    </row>
    <row r="15" spans="1:13">
      <c r="A15" s="60" t="s">
        <v>543</v>
      </c>
      <c r="B15"/>
      <c r="C15"/>
      <c r="D15"/>
      <c r="E15"/>
      <c r="F15"/>
      <c r="G15"/>
      <c r="H15" s="62">
        <f t="shared" ref="H15:L15" si="4">H7+H8</f>
        <v>0.37443491338886209</v>
      </c>
      <c r="I15" s="62">
        <f t="shared" si="4"/>
        <v>0.40989763572979326</v>
      </c>
      <c r="J15" s="62">
        <f t="shared" si="4"/>
        <v>0.42433495464847382</v>
      </c>
      <c r="K15" s="62">
        <f t="shared" si="4"/>
        <v>0.49192050610501037</v>
      </c>
      <c r="L15" s="62">
        <f t="shared" si="4"/>
        <v>0.44827256000728166</v>
      </c>
      <c r="M15" s="62">
        <f t="shared" ref="M15" si="5">M7+M8</f>
        <v>0.37555759197185862</v>
      </c>
    </row>
    <row r="16" spans="1:13">
      <c r="A16"/>
      <c r="B16"/>
      <c r="C16"/>
      <c r="D16"/>
      <c r="E16"/>
      <c r="F16"/>
      <c r="G16"/>
      <c r="H16"/>
      <c r="I16"/>
      <c r="J16"/>
      <c r="K16"/>
      <c r="L16"/>
      <c r="M16"/>
    </row>
    <row r="17" spans="1:13">
      <c r="A17" s="64" t="s">
        <v>491</v>
      </c>
      <c r="B17"/>
      <c r="C17"/>
      <c r="D17"/>
      <c r="E17"/>
      <c r="F17"/>
      <c r="G17"/>
      <c r="H17" s="65">
        <f t="shared" ref="H17:L17" si="6">(1*H4+2*H5+3*H6+4*H7+5*H8)</f>
        <v>3.2633553392172705</v>
      </c>
      <c r="I17" s="65">
        <f t="shared" si="6"/>
        <v>3.3380099279732991</v>
      </c>
      <c r="J17" s="65">
        <f t="shared" si="6"/>
        <v>3.3512609496319472</v>
      </c>
      <c r="K17" s="65">
        <f t="shared" si="6"/>
        <v>3.4502305524010368</v>
      </c>
      <c r="L17" s="65">
        <f t="shared" si="6"/>
        <v>3.3889923895759635</v>
      </c>
      <c r="M17" s="65">
        <f t="shared" ref="M17" si="7">(1*M4+2*M5+3*M6+4*M7+5*M8)</f>
        <v>3.2634923972166092</v>
      </c>
    </row>
    <row r="18" spans="1:13">
      <c r="A18"/>
      <c r="B18"/>
      <c r="C18"/>
      <c r="D18"/>
      <c r="E18"/>
      <c r="F18"/>
      <c r="G18"/>
      <c r="H18"/>
      <c r="I18"/>
      <c r="J18"/>
      <c r="K18"/>
      <c r="L18"/>
    </row>
    <row r="19" spans="1:13">
      <c r="A19" s="51" t="s">
        <v>394</v>
      </c>
      <c r="B19" s="51" t="s">
        <v>395</v>
      </c>
      <c r="C19"/>
      <c r="D19"/>
      <c r="E19"/>
      <c r="F19"/>
      <c r="G19"/>
      <c r="H19"/>
      <c r="I19"/>
      <c r="J19"/>
      <c r="K19"/>
      <c r="L19"/>
    </row>
    <row r="20" spans="1:13">
      <c r="A20" s="51" t="s">
        <v>396</v>
      </c>
      <c r="B20" s="51" t="s">
        <v>551</v>
      </c>
      <c r="C20"/>
      <c r="D20"/>
      <c r="E20"/>
      <c r="F20"/>
      <c r="G20"/>
      <c r="H20"/>
      <c r="I20"/>
      <c r="J20"/>
      <c r="K20"/>
      <c r="L20"/>
    </row>
    <row r="21" spans="1:13">
      <c r="B21" s="76"/>
      <c r="C21" s="76"/>
      <c r="D21" s="76"/>
      <c r="E21" s="76"/>
      <c r="F21" s="76"/>
      <c r="G21" s="76"/>
      <c r="H21" s="76"/>
      <c r="I21" s="76"/>
      <c r="J21" s="76"/>
      <c r="K21" s="76"/>
      <c r="L21" s="76"/>
      <c r="M21" s="77"/>
    </row>
    <row r="22" spans="1:13">
      <c r="A22" s="96" t="s">
        <v>529</v>
      </c>
      <c r="B22" s="79"/>
      <c r="C22" s="80"/>
      <c r="D22" s="80"/>
      <c r="E22" s="80"/>
      <c r="F22" s="80"/>
      <c r="G22" s="80"/>
      <c r="H22" s="80"/>
      <c r="I22" s="80"/>
      <c r="J22" s="80"/>
      <c r="K22" s="80"/>
      <c r="L22" s="80"/>
    </row>
    <row r="23" spans="1:13">
      <c r="B23" s="81" t="s">
        <v>48</v>
      </c>
      <c r="C23" s="82" t="s">
        <v>49</v>
      </c>
      <c r="D23" s="82" t="s">
        <v>0</v>
      </c>
      <c r="E23" s="82" t="s">
        <v>1</v>
      </c>
      <c r="F23" s="82" t="s">
        <v>2</v>
      </c>
      <c r="G23" s="82" t="s">
        <v>3</v>
      </c>
      <c r="H23" s="82" t="s">
        <v>4</v>
      </c>
      <c r="I23" s="82" t="s">
        <v>5</v>
      </c>
      <c r="J23" s="82" t="s">
        <v>6</v>
      </c>
      <c r="K23" s="82" t="s">
        <v>7</v>
      </c>
      <c r="L23" s="82" t="s">
        <v>8</v>
      </c>
    </row>
    <row r="24" spans="1:13">
      <c r="A24" s="83" t="s">
        <v>192</v>
      </c>
      <c r="B24" s="85">
        <v>5.7982097514730865E-2</v>
      </c>
      <c r="C24" s="86">
        <v>5.1850686369402911E-2</v>
      </c>
      <c r="D24" s="86">
        <v>4.8241649140411048E-2</v>
      </c>
      <c r="E24" s="86">
        <v>6.1510658534631349E-2</v>
      </c>
      <c r="F24" s="86">
        <v>4.8318500232056555E-2</v>
      </c>
      <c r="G24" s="86">
        <v>4.3246142301597491E-2</v>
      </c>
      <c r="H24" s="86">
        <v>5.0285948734272924E-2</v>
      </c>
      <c r="I24" s="86">
        <v>3.781010045203128E-2</v>
      </c>
      <c r="J24" s="86">
        <v>3.7095618136509668E-2</v>
      </c>
      <c r="K24" s="86">
        <v>3.8649092715221364E-2</v>
      </c>
      <c r="L24" s="86">
        <v>7.4067486838013882E-2</v>
      </c>
    </row>
    <row r="25" spans="1:13">
      <c r="A25" s="84" t="s">
        <v>45</v>
      </c>
      <c r="B25" s="85">
        <v>0.17063313230505764</v>
      </c>
      <c r="C25" s="86">
        <v>0.17413414453133974</v>
      </c>
      <c r="D25" s="86">
        <v>0.16924191856588092</v>
      </c>
      <c r="E25" s="86">
        <v>0.14009527516765838</v>
      </c>
      <c r="F25" s="86">
        <v>0.13947707082250724</v>
      </c>
      <c r="G25" s="86">
        <v>0.15946814342637702</v>
      </c>
      <c r="H25" s="86">
        <v>0.13463696094203115</v>
      </c>
      <c r="I25" s="86">
        <v>0.11791482576185369</v>
      </c>
      <c r="J25" s="86">
        <v>0.12844598422252446</v>
      </c>
      <c r="K25" s="86">
        <v>0.11828231800749181</v>
      </c>
      <c r="L25" s="86">
        <v>0.13064941568207691</v>
      </c>
    </row>
    <row r="26" spans="1:13">
      <c r="A26" s="84" t="s">
        <v>12</v>
      </c>
      <c r="B26" s="85">
        <v>0.42313547911717031</v>
      </c>
      <c r="C26" s="86">
        <v>0.44829185541557331</v>
      </c>
      <c r="D26" s="86">
        <v>0.43697459983277903</v>
      </c>
      <c r="E26" s="86">
        <v>0.45995246754961339</v>
      </c>
      <c r="F26" s="86">
        <v>0.47471063163411692</v>
      </c>
      <c r="G26" s="86">
        <v>0.44790860249519471</v>
      </c>
      <c r="H26" s="86">
        <v>0.4835383027162905</v>
      </c>
      <c r="I26" s="86">
        <v>0.48565772412030717</v>
      </c>
      <c r="J26" s="86">
        <v>0.4568837252479756</v>
      </c>
      <c r="K26" s="86">
        <v>0.41956721209777065</v>
      </c>
      <c r="L26" s="86">
        <v>0.43708891856851112</v>
      </c>
    </row>
    <row r="27" spans="1:13">
      <c r="A27" s="84" t="s">
        <v>46</v>
      </c>
      <c r="B27" s="85">
        <v>0.30511411807861011</v>
      </c>
      <c r="C27" s="86">
        <v>0.28514328000225619</v>
      </c>
      <c r="D27" s="86">
        <v>0.29551471124801398</v>
      </c>
      <c r="E27" s="86">
        <v>0.29083536161881884</v>
      </c>
      <c r="F27" s="86">
        <v>0.29418605722223756</v>
      </c>
      <c r="G27" s="86">
        <v>0.31746194190183963</v>
      </c>
      <c r="H27" s="86">
        <v>0.30002501012181049</v>
      </c>
      <c r="I27" s="86">
        <v>0.29971574669304518</v>
      </c>
      <c r="J27" s="86">
        <v>0.32055955200814273</v>
      </c>
      <c r="K27" s="86">
        <v>0.34211421224669292</v>
      </c>
      <c r="L27" s="86">
        <v>0.29969351693454788</v>
      </c>
    </row>
    <row r="28" spans="1:13">
      <c r="A28" s="84" t="s">
        <v>193</v>
      </c>
      <c r="B28" s="85">
        <v>4.3135172984431064E-2</v>
      </c>
      <c r="C28" s="86">
        <v>4.0580033681427874E-2</v>
      </c>
      <c r="D28" s="86">
        <v>5.0027121212915027E-2</v>
      </c>
      <c r="E28" s="86">
        <v>4.7606237129278049E-2</v>
      </c>
      <c r="F28" s="86">
        <v>4.3307740089081684E-2</v>
      </c>
      <c r="G28" s="86">
        <v>3.1915169874991121E-2</v>
      </c>
      <c r="H28" s="86">
        <v>3.151377748559489E-2</v>
      </c>
      <c r="I28" s="86">
        <v>5.8901602972762701E-2</v>
      </c>
      <c r="J28" s="86">
        <v>5.701512038484749E-2</v>
      </c>
      <c r="K28" s="86">
        <v>8.1387164932823192E-2</v>
      </c>
      <c r="L28" s="86">
        <v>5.8500661976850193E-2</v>
      </c>
    </row>
    <row r="29" spans="1:13" customFormat="1">
      <c r="A29" s="97" t="s">
        <v>293</v>
      </c>
      <c r="B29" s="99">
        <v>1</v>
      </c>
      <c r="C29" s="98">
        <v>1</v>
      </c>
      <c r="D29" s="100">
        <v>1</v>
      </c>
      <c r="E29" s="98">
        <v>1</v>
      </c>
      <c r="F29" s="100">
        <v>1</v>
      </c>
      <c r="G29" s="98">
        <v>1</v>
      </c>
      <c r="H29" s="98">
        <v>1</v>
      </c>
      <c r="I29" s="98">
        <v>1</v>
      </c>
      <c r="J29" s="98">
        <v>1</v>
      </c>
      <c r="K29" s="98">
        <v>1</v>
      </c>
      <c r="L29" s="98">
        <v>1</v>
      </c>
    </row>
    <row r="30" spans="1:13">
      <c r="A30" s="87" t="s">
        <v>295</v>
      </c>
      <c r="B30" s="88">
        <v>1500.0029099999992</v>
      </c>
      <c r="C30" s="89">
        <v>1499.9987550000023</v>
      </c>
      <c r="D30" s="89">
        <v>1500.0066600000034</v>
      </c>
      <c r="E30" s="89">
        <v>1499.9984099999992</v>
      </c>
      <c r="F30" s="89">
        <v>1500.0004103967128</v>
      </c>
      <c r="G30" s="89">
        <v>1499.9987063798487</v>
      </c>
      <c r="H30" s="89">
        <v>1499.9997805702214</v>
      </c>
      <c r="I30" s="89">
        <v>1500.0008705190019</v>
      </c>
      <c r="J30" s="89">
        <v>1499.9999997299321</v>
      </c>
      <c r="K30" s="89">
        <v>1499.9992204082553</v>
      </c>
      <c r="L30" s="89">
        <v>1499.9839903830514</v>
      </c>
    </row>
    <row r="31" spans="1:13" customFormat="1">
      <c r="A31" s="93" t="s">
        <v>294</v>
      </c>
      <c r="B31" s="94">
        <v>2421</v>
      </c>
      <c r="C31" s="95">
        <v>1671</v>
      </c>
      <c r="D31" s="95">
        <v>2712</v>
      </c>
      <c r="E31" s="95">
        <v>1767</v>
      </c>
      <c r="F31" s="95">
        <v>2205</v>
      </c>
      <c r="G31" s="95">
        <v>1059</v>
      </c>
      <c r="H31" s="95">
        <v>2100</v>
      </c>
      <c r="I31" s="95">
        <v>1053</v>
      </c>
      <c r="J31" s="95">
        <v>2100</v>
      </c>
      <c r="K31" s="95">
        <v>1821</v>
      </c>
      <c r="L31" s="95">
        <v>1884</v>
      </c>
    </row>
    <row r="32" spans="1:13">
      <c r="A32" s="90"/>
      <c r="B32" s="91"/>
      <c r="C32" s="91"/>
      <c r="D32" s="91"/>
      <c r="E32" s="91"/>
      <c r="F32" s="91"/>
      <c r="G32" s="91"/>
      <c r="H32" s="91"/>
      <c r="I32" s="91"/>
      <c r="J32" s="91"/>
      <c r="K32" s="91"/>
      <c r="L32" s="91"/>
      <c r="M32" s="92"/>
    </row>
    <row r="33" spans="1:13">
      <c r="A33" s="61" t="s">
        <v>488</v>
      </c>
      <c r="B33" s="62">
        <f>B24+B25</f>
        <v>0.22861522981978849</v>
      </c>
      <c r="C33" s="62">
        <f t="shared" ref="C33:L33" si="8">C24+C25</f>
        <v>0.22598483090074264</v>
      </c>
      <c r="D33" s="62">
        <f t="shared" si="8"/>
        <v>0.21748356770629196</v>
      </c>
      <c r="E33" s="62">
        <f t="shared" si="8"/>
        <v>0.20160593370228974</v>
      </c>
      <c r="F33" s="62">
        <f t="shared" si="8"/>
        <v>0.18779557105456379</v>
      </c>
      <c r="G33" s="62">
        <f t="shared" si="8"/>
        <v>0.20271428572797451</v>
      </c>
      <c r="H33" s="62">
        <f t="shared" si="8"/>
        <v>0.18492290967630406</v>
      </c>
      <c r="I33" s="62">
        <f t="shared" si="8"/>
        <v>0.15572492621388498</v>
      </c>
      <c r="J33" s="62">
        <f t="shared" si="8"/>
        <v>0.16554160235903412</v>
      </c>
      <c r="K33" s="62">
        <f t="shared" si="8"/>
        <v>0.15693141072271316</v>
      </c>
      <c r="L33" s="62">
        <f t="shared" si="8"/>
        <v>0.20471690252009078</v>
      </c>
    </row>
    <row r="34" spans="1:13">
      <c r="A34" s="63" t="s">
        <v>489</v>
      </c>
      <c r="B34" s="62">
        <f>B26</f>
        <v>0.42313547911717031</v>
      </c>
      <c r="C34" s="62">
        <f t="shared" ref="C34:L34" si="9">C26</f>
        <v>0.44829185541557331</v>
      </c>
      <c r="D34" s="62">
        <f t="shared" si="9"/>
        <v>0.43697459983277903</v>
      </c>
      <c r="E34" s="62">
        <f t="shared" si="9"/>
        <v>0.45995246754961339</v>
      </c>
      <c r="F34" s="62">
        <f t="shared" si="9"/>
        <v>0.47471063163411692</v>
      </c>
      <c r="G34" s="62">
        <f t="shared" si="9"/>
        <v>0.44790860249519471</v>
      </c>
      <c r="H34" s="62">
        <f t="shared" si="9"/>
        <v>0.4835383027162905</v>
      </c>
      <c r="I34" s="62">
        <f t="shared" si="9"/>
        <v>0.48565772412030717</v>
      </c>
      <c r="J34" s="62">
        <f t="shared" si="9"/>
        <v>0.4568837252479756</v>
      </c>
      <c r="K34" s="62">
        <f t="shared" si="9"/>
        <v>0.41956721209777065</v>
      </c>
      <c r="L34" s="62">
        <f t="shared" si="9"/>
        <v>0.43708891856851112</v>
      </c>
    </row>
    <row r="35" spans="1:13">
      <c r="A35" s="60" t="s">
        <v>490</v>
      </c>
      <c r="B35" s="62">
        <f>B27+B28</f>
        <v>0.34824929106304114</v>
      </c>
      <c r="C35" s="62">
        <f t="shared" ref="C35:L35" si="10">C27+C28</f>
        <v>0.32572331368368407</v>
      </c>
      <c r="D35" s="62">
        <f t="shared" si="10"/>
        <v>0.34554183246092901</v>
      </c>
      <c r="E35" s="62">
        <f t="shared" si="10"/>
        <v>0.33844159874809687</v>
      </c>
      <c r="F35" s="62">
        <f t="shared" si="10"/>
        <v>0.33749379731131923</v>
      </c>
      <c r="G35" s="62">
        <f t="shared" si="10"/>
        <v>0.34937711177683073</v>
      </c>
      <c r="H35" s="62">
        <f t="shared" si="10"/>
        <v>0.33153878760740541</v>
      </c>
      <c r="I35" s="62">
        <f t="shared" si="10"/>
        <v>0.35861734966580788</v>
      </c>
      <c r="J35" s="62">
        <f t="shared" si="10"/>
        <v>0.37757467239299025</v>
      </c>
      <c r="K35" s="62">
        <f t="shared" si="10"/>
        <v>0.42350137717951608</v>
      </c>
      <c r="L35" s="62">
        <f t="shared" si="10"/>
        <v>0.35819417891139804</v>
      </c>
    </row>
    <row r="36" spans="1:13">
      <c r="A36"/>
      <c r="B36"/>
      <c r="C36"/>
      <c r="D36"/>
      <c r="E36"/>
      <c r="F36"/>
      <c r="G36"/>
      <c r="H36"/>
      <c r="I36"/>
      <c r="J36"/>
      <c r="K36"/>
      <c r="L36"/>
    </row>
    <row r="37" spans="1:13">
      <c r="A37" s="64" t="s">
        <v>491</v>
      </c>
      <c r="B37" s="65">
        <f>(1*B24+2*B25+3*B26+4*B27+5*B28)</f>
        <v>3.1047871367129529</v>
      </c>
      <c r="C37" s="65">
        <f t="shared" ref="C37:L37" si="11">(1*C24+2*C25+3*C26+4*C27+5*C28)</f>
        <v>3.0884678300949666</v>
      </c>
      <c r="D37" s="65">
        <f t="shared" si="11"/>
        <v>3.1298437368271412</v>
      </c>
      <c r="E37" s="65">
        <f t="shared" si="11"/>
        <v>3.1229312436404539</v>
      </c>
      <c r="F37" s="65">
        <f t="shared" si="11"/>
        <v>3.1446874661137802</v>
      </c>
      <c r="G37" s="65">
        <f t="shared" si="11"/>
        <v>3.1353318536222501</v>
      </c>
      <c r="H37" s="65">
        <f t="shared" si="11"/>
        <v>3.1278437066824232</v>
      </c>
      <c r="I37" s="65">
        <f t="shared" si="11"/>
        <v>3.2239839259726546</v>
      </c>
      <c r="J37" s="65">
        <f t="shared" si="11"/>
        <v>3.2319525722822942</v>
      </c>
      <c r="K37" s="65">
        <f t="shared" si="11"/>
        <v>3.3093080386744043</v>
      </c>
      <c r="L37" s="65">
        <f t="shared" si="11"/>
        <v>3.1379104515301437</v>
      </c>
    </row>
    <row r="38" spans="1:13">
      <c r="A38"/>
      <c r="B38"/>
      <c r="C38"/>
      <c r="D38"/>
      <c r="E38"/>
      <c r="F38"/>
      <c r="G38"/>
      <c r="H38"/>
      <c r="I38"/>
      <c r="J38"/>
      <c r="K38"/>
      <c r="L38"/>
    </row>
    <row r="39" spans="1:13">
      <c r="A39" s="51" t="s">
        <v>394</v>
      </c>
      <c r="B39" s="51" t="s">
        <v>395</v>
      </c>
      <c r="C39"/>
      <c r="D39"/>
      <c r="E39"/>
      <c r="F39"/>
      <c r="G39"/>
      <c r="H39"/>
      <c r="I39"/>
      <c r="J39"/>
      <c r="K39"/>
      <c r="L39"/>
    </row>
    <row r="40" spans="1:13">
      <c r="A40" s="51" t="s">
        <v>396</v>
      </c>
      <c r="B40" s="51" t="s">
        <v>544</v>
      </c>
      <c r="C40"/>
      <c r="D40"/>
      <c r="E40"/>
      <c r="F40"/>
      <c r="G40"/>
      <c r="H40"/>
      <c r="I40"/>
      <c r="J40"/>
      <c r="K40"/>
      <c r="L40"/>
    </row>
    <row r="41" spans="1:13">
      <c r="B41" s="76"/>
      <c r="C41" s="76"/>
      <c r="D41" s="76"/>
      <c r="E41" s="76"/>
      <c r="F41" s="76"/>
      <c r="G41" s="76"/>
      <c r="H41" s="76"/>
      <c r="I41" s="76"/>
      <c r="J41" s="76"/>
      <c r="K41" s="76"/>
      <c r="L41" s="76"/>
      <c r="M41" s="77"/>
    </row>
    <row r="42" spans="1:13">
      <c r="A42" s="96" t="s">
        <v>530</v>
      </c>
      <c r="B42" s="79"/>
      <c r="C42" s="80"/>
      <c r="D42" s="80"/>
      <c r="E42" s="80"/>
      <c r="F42" s="80"/>
      <c r="G42" s="80"/>
      <c r="H42" s="80"/>
      <c r="I42" s="80"/>
      <c r="J42" s="80"/>
      <c r="K42" s="80"/>
      <c r="L42" s="80"/>
    </row>
    <row r="43" spans="1:13">
      <c r="C43" s="82" t="s">
        <v>49</v>
      </c>
      <c r="D43" s="82" t="s">
        <v>0</v>
      </c>
      <c r="E43" s="82" t="s">
        <v>1</v>
      </c>
      <c r="F43" s="82" t="s">
        <v>2</v>
      </c>
      <c r="G43" s="82" t="s">
        <v>3</v>
      </c>
      <c r="H43" s="82" t="s">
        <v>4</v>
      </c>
      <c r="I43" s="82" t="s">
        <v>5</v>
      </c>
      <c r="J43" s="82" t="s">
        <v>6</v>
      </c>
      <c r="K43" s="82" t="s">
        <v>7</v>
      </c>
      <c r="L43" s="82" t="s">
        <v>8</v>
      </c>
    </row>
    <row r="44" spans="1:13">
      <c r="A44" s="83" t="s">
        <v>192</v>
      </c>
      <c r="C44" s="86">
        <v>4.3323605958592887E-2</v>
      </c>
      <c r="D44" s="86">
        <v>5.3567799658969489E-2</v>
      </c>
      <c r="E44" s="86">
        <v>6.4670488550718289E-2</v>
      </c>
      <c r="F44" s="86">
        <v>4.6060726111976591E-2</v>
      </c>
      <c r="G44" s="86">
        <v>4.936386892799325E-2</v>
      </c>
      <c r="H44" s="86">
        <v>5.5654603732442777E-2</v>
      </c>
      <c r="I44" s="86">
        <v>4.7646959482006687E-2</v>
      </c>
      <c r="J44" s="86">
        <v>5.2981538793770336E-2</v>
      </c>
      <c r="K44" s="86">
        <v>4.4557905224167901E-2</v>
      </c>
      <c r="L44" s="86">
        <v>8.8818626000337589E-2</v>
      </c>
    </row>
    <row r="45" spans="1:13">
      <c r="A45" s="84" t="s">
        <v>45</v>
      </c>
      <c r="C45" s="86">
        <v>0.15606368703285992</v>
      </c>
      <c r="D45" s="86">
        <v>0.14135054240359107</v>
      </c>
      <c r="E45" s="86">
        <v>0.13308395106898899</v>
      </c>
      <c r="F45" s="86">
        <v>0.13118542922423343</v>
      </c>
      <c r="G45" s="86">
        <v>0.12376376520831459</v>
      </c>
      <c r="H45" s="86">
        <v>0.11954510299230639</v>
      </c>
      <c r="I45" s="86">
        <v>0.14027919559447985</v>
      </c>
      <c r="J45" s="86">
        <v>0.11865678612291855</v>
      </c>
      <c r="K45" s="86">
        <v>0.12917468274248015</v>
      </c>
      <c r="L45" s="86">
        <v>0.15719397678636102</v>
      </c>
    </row>
    <row r="46" spans="1:13">
      <c r="A46" s="84" t="s">
        <v>12</v>
      </c>
      <c r="C46" s="86">
        <v>0.48525202275917889</v>
      </c>
      <c r="D46" s="86">
        <v>0.47442633604706935</v>
      </c>
      <c r="E46" s="86">
        <v>0.48405444559770722</v>
      </c>
      <c r="F46" s="86">
        <v>0.49167811445195064</v>
      </c>
      <c r="G46" s="86">
        <v>0.51852738754334715</v>
      </c>
      <c r="H46" s="86">
        <v>0.53122252098809319</v>
      </c>
      <c r="I46" s="86">
        <v>0.47294167351958227</v>
      </c>
      <c r="J46" s="86">
        <v>0.49132332712343024</v>
      </c>
      <c r="K46" s="86">
        <v>0.43868606040773206</v>
      </c>
      <c r="L46" s="86">
        <v>0.43213000440124721</v>
      </c>
    </row>
    <row r="47" spans="1:13">
      <c r="A47" s="84" t="s">
        <v>46</v>
      </c>
      <c r="C47" s="86">
        <v>0.27331059184779177</v>
      </c>
      <c r="D47" s="86">
        <v>0.26600973141679185</v>
      </c>
      <c r="E47" s="86">
        <v>0.27023330394730566</v>
      </c>
      <c r="F47" s="86">
        <v>0.28012290557512909</v>
      </c>
      <c r="G47" s="86">
        <v>0.28087514628700527</v>
      </c>
      <c r="H47" s="86">
        <v>0.26335051176151186</v>
      </c>
      <c r="I47" s="86">
        <v>0.27874829305831095</v>
      </c>
      <c r="J47" s="86">
        <v>0.28336465536592625</v>
      </c>
      <c r="K47" s="86">
        <v>0.31831792749085808</v>
      </c>
      <c r="L47" s="86">
        <v>0.26190406298887298</v>
      </c>
    </row>
    <row r="48" spans="1:13">
      <c r="A48" s="84" t="s">
        <v>193</v>
      </c>
      <c r="C48" s="86">
        <v>4.2050092401576637E-2</v>
      </c>
      <c r="D48" s="86">
        <v>6.4645590473578277E-2</v>
      </c>
      <c r="E48" s="86">
        <v>4.7957810835279863E-2</v>
      </c>
      <c r="F48" s="86">
        <v>5.0952824636710255E-2</v>
      </c>
      <c r="G48" s="86">
        <v>2.7469832033339768E-2</v>
      </c>
      <c r="H48" s="86">
        <v>3.0227260525645717E-2</v>
      </c>
      <c r="I48" s="86">
        <v>6.0383878345620187E-2</v>
      </c>
      <c r="J48" s="86">
        <v>5.3673692593954547E-2</v>
      </c>
      <c r="K48" s="86">
        <v>6.9263424134761789E-2</v>
      </c>
      <c r="L48" s="86">
        <v>5.9953329823181092E-2</v>
      </c>
    </row>
    <row r="49" spans="1:14" customFormat="1">
      <c r="A49" s="97" t="s">
        <v>293</v>
      </c>
      <c r="C49" s="98">
        <v>1</v>
      </c>
      <c r="D49" s="100">
        <v>1</v>
      </c>
      <c r="E49" s="98">
        <v>1</v>
      </c>
      <c r="F49" s="100">
        <v>1</v>
      </c>
      <c r="G49" s="98">
        <v>1</v>
      </c>
      <c r="H49" s="98">
        <v>1</v>
      </c>
      <c r="I49" s="98">
        <v>1</v>
      </c>
      <c r="J49" s="98">
        <v>1</v>
      </c>
      <c r="K49" s="98">
        <v>1</v>
      </c>
      <c r="L49" s="98">
        <v>1</v>
      </c>
    </row>
    <row r="50" spans="1:14">
      <c r="A50" s="87" t="s">
        <v>295</v>
      </c>
      <c r="C50" s="89">
        <v>1999.9983400000017</v>
      </c>
      <c r="D50" s="89">
        <v>2000.0088800000044</v>
      </c>
      <c r="E50" s="89">
        <v>1999.9978799999865</v>
      </c>
      <c r="F50" s="89">
        <v>2000.0005471956149</v>
      </c>
      <c r="G50" s="89">
        <v>1999.9982751731304</v>
      </c>
      <c r="H50" s="89">
        <v>1999.9997074269579</v>
      </c>
      <c r="I50" s="89">
        <v>2000.0011606920043</v>
      </c>
      <c r="J50" s="89">
        <v>1999.9999996399079</v>
      </c>
      <c r="K50" s="89">
        <v>1999.9989605443391</v>
      </c>
      <c r="L50" s="89">
        <v>1999.9786538440692</v>
      </c>
    </row>
    <row r="51" spans="1:14" customFormat="1">
      <c r="A51" s="93" t="s">
        <v>294</v>
      </c>
      <c r="C51" s="95">
        <v>2228</v>
      </c>
      <c r="D51" s="95">
        <v>3616</v>
      </c>
      <c r="E51" s="95">
        <v>2356</v>
      </c>
      <c r="F51" s="95">
        <v>2940</v>
      </c>
      <c r="G51" s="95">
        <v>1412</v>
      </c>
      <c r="H51" s="95">
        <v>2800</v>
      </c>
      <c r="I51" s="95">
        <v>1404</v>
      </c>
      <c r="J51" s="95">
        <v>2800</v>
      </c>
      <c r="K51" s="95">
        <v>2428</v>
      </c>
      <c r="L51" s="95">
        <v>2512</v>
      </c>
    </row>
    <row r="52" spans="1:14">
      <c r="A52" s="90"/>
      <c r="C52" s="91"/>
      <c r="D52" s="91"/>
      <c r="E52" s="91"/>
      <c r="F52" s="91"/>
      <c r="G52" s="91"/>
      <c r="H52" s="91"/>
      <c r="I52" s="91"/>
      <c r="J52" s="91"/>
      <c r="K52" s="91"/>
      <c r="L52" s="91"/>
      <c r="M52" s="92"/>
    </row>
    <row r="53" spans="1:14">
      <c r="A53" s="61" t="s">
        <v>488</v>
      </c>
      <c r="C53" s="62">
        <f t="shared" ref="C53:L53" si="12">C44+C45</f>
        <v>0.1993872929914528</v>
      </c>
      <c r="D53" s="62">
        <f t="shared" si="12"/>
        <v>0.19491834206256056</v>
      </c>
      <c r="E53" s="62">
        <f t="shared" si="12"/>
        <v>0.19775443961970729</v>
      </c>
      <c r="F53" s="62">
        <f t="shared" si="12"/>
        <v>0.17724615533621002</v>
      </c>
      <c r="G53" s="62">
        <f t="shared" si="12"/>
        <v>0.17312763413630783</v>
      </c>
      <c r="H53" s="62">
        <f t="shared" si="12"/>
        <v>0.17519970672474916</v>
      </c>
      <c r="I53" s="62">
        <f t="shared" si="12"/>
        <v>0.18792615507648652</v>
      </c>
      <c r="J53" s="62">
        <f t="shared" si="12"/>
        <v>0.1716383249166889</v>
      </c>
      <c r="K53" s="62">
        <f t="shared" si="12"/>
        <v>0.17373258796664803</v>
      </c>
      <c r="L53" s="62">
        <f t="shared" si="12"/>
        <v>0.24601260278669862</v>
      </c>
    </row>
    <row r="54" spans="1:14">
      <c r="A54" s="63" t="s">
        <v>489</v>
      </c>
      <c r="C54" s="62">
        <f t="shared" ref="C54:L54" si="13">C46</f>
        <v>0.48525202275917889</v>
      </c>
      <c r="D54" s="62">
        <f t="shared" si="13"/>
        <v>0.47442633604706935</v>
      </c>
      <c r="E54" s="62">
        <f t="shared" si="13"/>
        <v>0.48405444559770722</v>
      </c>
      <c r="F54" s="62">
        <f t="shared" si="13"/>
        <v>0.49167811445195064</v>
      </c>
      <c r="G54" s="62">
        <f t="shared" si="13"/>
        <v>0.51852738754334715</v>
      </c>
      <c r="H54" s="62">
        <f t="shared" si="13"/>
        <v>0.53122252098809319</v>
      </c>
      <c r="I54" s="62">
        <f t="shared" si="13"/>
        <v>0.47294167351958227</v>
      </c>
      <c r="J54" s="62">
        <f t="shared" si="13"/>
        <v>0.49132332712343024</v>
      </c>
      <c r="K54" s="62">
        <f t="shared" si="13"/>
        <v>0.43868606040773206</v>
      </c>
      <c r="L54" s="62">
        <f t="shared" si="13"/>
        <v>0.43213000440124721</v>
      </c>
    </row>
    <row r="55" spans="1:14">
      <c r="A55" s="60" t="s">
        <v>490</v>
      </c>
      <c r="C55" s="62">
        <f t="shared" ref="C55:L55" si="14">C47+C48</f>
        <v>0.31536068424936842</v>
      </c>
      <c r="D55" s="62">
        <f t="shared" si="14"/>
        <v>0.33065532189037011</v>
      </c>
      <c r="E55" s="62">
        <f t="shared" si="14"/>
        <v>0.31819111478258555</v>
      </c>
      <c r="F55" s="62">
        <f t="shared" si="14"/>
        <v>0.33107573021183934</v>
      </c>
      <c r="G55" s="62">
        <f t="shared" si="14"/>
        <v>0.30834497832034502</v>
      </c>
      <c r="H55" s="62">
        <f t="shared" si="14"/>
        <v>0.29357777228715759</v>
      </c>
      <c r="I55" s="62">
        <f t="shared" si="14"/>
        <v>0.33913217140393115</v>
      </c>
      <c r="J55" s="62">
        <f t="shared" si="14"/>
        <v>0.3370383479598808</v>
      </c>
      <c r="K55" s="62">
        <f t="shared" si="14"/>
        <v>0.38758135162561985</v>
      </c>
      <c r="L55" s="62">
        <f t="shared" si="14"/>
        <v>0.32185739281205406</v>
      </c>
    </row>
    <row r="56" spans="1:14">
      <c r="A56"/>
      <c r="C56"/>
      <c r="D56"/>
      <c r="E56"/>
      <c r="F56"/>
      <c r="G56"/>
      <c r="H56"/>
      <c r="I56"/>
      <c r="J56"/>
      <c r="K56"/>
      <c r="L56"/>
    </row>
    <row r="57" spans="1:14">
      <c r="A57" s="64" t="s">
        <v>491</v>
      </c>
      <c r="C57" s="65">
        <f t="shared" ref="C57:L57" si="15">(1*C44+2*C45+3*C46+4*C47+5*C48)</f>
        <v>3.1146998777008998</v>
      </c>
      <c r="D57" s="65">
        <f t="shared" si="15"/>
        <v>3.1468147706424183</v>
      </c>
      <c r="E57" s="65">
        <f t="shared" si="15"/>
        <v>3.1037239974474398</v>
      </c>
      <c r="F57" s="65">
        <f t="shared" si="15"/>
        <v>3.1587216734003629</v>
      </c>
      <c r="G57" s="65">
        <f t="shared" si="15"/>
        <v>3.113323307289384</v>
      </c>
      <c r="H57" s="65">
        <f t="shared" si="15"/>
        <v>3.092950722355611</v>
      </c>
      <c r="I57" s="65">
        <f t="shared" si="15"/>
        <v>3.163942935191058</v>
      </c>
      <c r="J57" s="65">
        <f t="shared" si="15"/>
        <v>3.1660921768433758</v>
      </c>
      <c r="K57" s="65">
        <f t="shared" si="15"/>
        <v>3.2385542825695657</v>
      </c>
      <c r="L57" s="65">
        <f t="shared" si="15"/>
        <v>3.0469794938481987</v>
      </c>
    </row>
    <row r="58" spans="1:14">
      <c r="A58"/>
      <c r="B58"/>
      <c r="C58"/>
      <c r="D58"/>
      <c r="E58"/>
      <c r="F58"/>
      <c r="G58"/>
      <c r="H58"/>
      <c r="I58"/>
      <c r="J58"/>
      <c r="K58"/>
      <c r="L58"/>
    </row>
    <row r="59" spans="1:14">
      <c r="A59" s="51" t="s">
        <v>394</v>
      </c>
      <c r="B59" s="51" t="s">
        <v>395</v>
      </c>
      <c r="C59"/>
      <c r="D59"/>
      <c r="E59"/>
      <c r="F59"/>
      <c r="G59"/>
      <c r="H59"/>
      <c r="I59"/>
      <c r="J59"/>
      <c r="K59"/>
      <c r="L59"/>
    </row>
    <row r="60" spans="1:14">
      <c r="A60" s="51" t="s">
        <v>396</v>
      </c>
      <c r="B60" s="51" t="s">
        <v>545</v>
      </c>
      <c r="C60"/>
      <c r="D60"/>
      <c r="E60"/>
      <c r="F60"/>
      <c r="G60"/>
      <c r="H60"/>
      <c r="I60"/>
      <c r="J60"/>
      <c r="K60"/>
      <c r="L60"/>
    </row>
    <row r="61" spans="1:14">
      <c r="B61" s="76"/>
      <c r="C61" s="76"/>
      <c r="D61" s="76"/>
      <c r="E61" s="76"/>
      <c r="F61" s="76"/>
      <c r="G61" s="76"/>
      <c r="H61" s="76"/>
      <c r="I61" s="76"/>
      <c r="J61" s="76"/>
      <c r="K61" s="76"/>
      <c r="L61" s="76"/>
      <c r="M61" s="76"/>
      <c r="N61" s="77"/>
    </row>
    <row r="62" spans="1:14">
      <c r="A62" s="96" t="s">
        <v>531</v>
      </c>
      <c r="B62" s="79"/>
      <c r="C62" s="80"/>
      <c r="D62" s="80"/>
      <c r="E62" s="80"/>
      <c r="F62" s="80"/>
      <c r="G62" s="80"/>
      <c r="H62" s="80"/>
      <c r="I62" s="80"/>
      <c r="J62" s="80"/>
      <c r="K62" s="80"/>
      <c r="L62" s="80"/>
      <c r="M62" s="80"/>
    </row>
    <row r="63" spans="1:14">
      <c r="B63" s="81" t="s">
        <v>48</v>
      </c>
      <c r="C63" s="82" t="s">
        <v>49</v>
      </c>
      <c r="D63" s="82" t="s">
        <v>0</v>
      </c>
      <c r="E63" s="82" t="s">
        <v>1</v>
      </c>
      <c r="F63" s="82" t="s">
        <v>2</v>
      </c>
      <c r="G63" s="82" t="s">
        <v>3</v>
      </c>
      <c r="H63" s="82" t="s">
        <v>4</v>
      </c>
      <c r="I63" s="82" t="s">
        <v>5</v>
      </c>
      <c r="J63" s="82" t="s">
        <v>6</v>
      </c>
      <c r="K63" s="82" t="s">
        <v>7</v>
      </c>
      <c r="L63" s="82" t="s">
        <v>8</v>
      </c>
      <c r="M63" s="82" t="s">
        <v>9</v>
      </c>
    </row>
    <row r="64" spans="1:14">
      <c r="A64" s="83" t="s">
        <v>192</v>
      </c>
      <c r="B64" s="85">
        <v>5.0686381668419614E-2</v>
      </c>
      <c r="C64" s="86">
        <v>5.1684486231456779E-2</v>
      </c>
      <c r="D64" s="86">
        <v>5.4858126429918823E-2</v>
      </c>
      <c r="E64" s="86">
        <v>4.7128499956209574E-2</v>
      </c>
      <c r="F64" s="86">
        <v>3.8364239389628983E-2</v>
      </c>
      <c r="G64" s="86">
        <v>3.5415325732398022E-2</v>
      </c>
      <c r="H64" s="86">
        <v>3.7955895291411801E-2</v>
      </c>
      <c r="I64" s="86">
        <v>3.4629322583784046E-2</v>
      </c>
      <c r="J64" s="86">
        <v>3.5990694697694364E-2</v>
      </c>
      <c r="K64" s="86">
        <v>3.390983572955706E-2</v>
      </c>
      <c r="L64" s="86">
        <v>1.8023153892104737E-2</v>
      </c>
      <c r="M64" s="86">
        <v>3.6863532358672693E-2</v>
      </c>
    </row>
    <row r="65" spans="1:14">
      <c r="A65" s="84" t="s">
        <v>45</v>
      </c>
      <c r="B65" s="85">
        <v>9.9251714118341591E-2</v>
      </c>
      <c r="C65" s="86">
        <v>9.8633338532337494E-2</v>
      </c>
      <c r="D65" s="86">
        <v>9.4651076415887922E-2</v>
      </c>
      <c r="E65" s="86">
        <v>7.9303267394796276E-2</v>
      </c>
      <c r="F65" s="86">
        <v>7.4425424233810045E-2</v>
      </c>
      <c r="G65" s="86">
        <v>7.9686303550051241E-2</v>
      </c>
      <c r="H65" s="86">
        <v>7.4635781872533127E-2</v>
      </c>
      <c r="I65" s="86">
        <v>7.076502906661275E-2</v>
      </c>
      <c r="J65" s="86">
        <v>9.9047733217651202E-2</v>
      </c>
      <c r="K65" s="86">
        <v>9.3684389437196355E-2</v>
      </c>
      <c r="L65" s="86">
        <v>8.4767853312592095E-2</v>
      </c>
      <c r="M65" s="86">
        <v>8.7309757537022983E-2</v>
      </c>
    </row>
    <row r="66" spans="1:14">
      <c r="A66" s="84" t="s">
        <v>12</v>
      </c>
      <c r="B66" s="85">
        <v>0.29263416562305139</v>
      </c>
      <c r="C66" s="86">
        <v>0.29085932807990894</v>
      </c>
      <c r="D66" s="86">
        <v>0.26463519835305199</v>
      </c>
      <c r="E66" s="86">
        <v>0.27124394085191084</v>
      </c>
      <c r="F66" s="86">
        <v>0.32405198612348779</v>
      </c>
      <c r="G66" s="86">
        <v>0.42077436935723617</v>
      </c>
      <c r="H66" s="86">
        <v>0.35465537646669903</v>
      </c>
      <c r="I66" s="86">
        <v>0.31177146065072597</v>
      </c>
      <c r="J66" s="86">
        <v>0.35749746591916931</v>
      </c>
      <c r="K66" s="86">
        <v>0.32055807148259624</v>
      </c>
      <c r="L66" s="86">
        <v>0.34382031868063734</v>
      </c>
      <c r="M66" s="86">
        <v>0.28684378435122754</v>
      </c>
    </row>
    <row r="67" spans="1:14">
      <c r="A67" s="84" t="s">
        <v>46</v>
      </c>
      <c r="B67" s="85">
        <v>0.31590140381794296</v>
      </c>
      <c r="C67" s="86">
        <v>0.29246551607971233</v>
      </c>
      <c r="D67" s="86">
        <v>0.30918452388738121</v>
      </c>
      <c r="E67" s="86">
        <v>0.28642224694091512</v>
      </c>
      <c r="F67" s="86">
        <v>0.34516661782947045</v>
      </c>
      <c r="G67" s="86">
        <v>0.31204339361512617</v>
      </c>
      <c r="H67" s="86">
        <v>0.35027341197795137</v>
      </c>
      <c r="I67" s="86">
        <v>0.3533621262162836</v>
      </c>
      <c r="J67" s="86">
        <v>0.30592773828348707</v>
      </c>
      <c r="K67" s="86">
        <v>0.33898513216849691</v>
      </c>
      <c r="L67" s="86">
        <v>0.34025454860831572</v>
      </c>
      <c r="M67" s="86">
        <v>0.37387502184249277</v>
      </c>
    </row>
    <row r="68" spans="1:14">
      <c r="A68" s="84" t="s">
        <v>193</v>
      </c>
      <c r="B68" s="85">
        <v>0.24152633477224447</v>
      </c>
      <c r="C68" s="86">
        <v>0.26635733107658438</v>
      </c>
      <c r="D68" s="86">
        <v>0.27667107491376003</v>
      </c>
      <c r="E68" s="86">
        <v>0.31590204485616807</v>
      </c>
      <c r="F68" s="86">
        <v>0.21799173242360262</v>
      </c>
      <c r="G68" s="86">
        <v>0.15208060774518825</v>
      </c>
      <c r="H68" s="86">
        <v>0.18247953439140463</v>
      </c>
      <c r="I68" s="86">
        <v>0.22947206148259358</v>
      </c>
      <c r="J68" s="86">
        <v>0.20153636788199816</v>
      </c>
      <c r="K68" s="86">
        <v>0.21286257118215338</v>
      </c>
      <c r="L68" s="86">
        <v>0.21313412550635003</v>
      </c>
      <c r="M68" s="86">
        <v>0.21510790391058415</v>
      </c>
    </row>
    <row r="69" spans="1:14" customFormat="1">
      <c r="A69" s="97" t="s">
        <v>293</v>
      </c>
      <c r="C69" s="98">
        <v>1</v>
      </c>
      <c r="D69" s="100">
        <v>1</v>
      </c>
      <c r="E69" s="98">
        <v>1</v>
      </c>
      <c r="F69" s="100">
        <v>1</v>
      </c>
      <c r="G69" s="98">
        <v>1</v>
      </c>
      <c r="H69" s="98">
        <v>1</v>
      </c>
      <c r="I69" s="98">
        <v>1</v>
      </c>
      <c r="J69" s="98">
        <v>1</v>
      </c>
      <c r="K69" s="98">
        <v>1</v>
      </c>
      <c r="L69" s="98">
        <v>1</v>
      </c>
      <c r="M69" s="98">
        <v>1</v>
      </c>
    </row>
    <row r="70" spans="1:14">
      <c r="A70" s="87" t="s">
        <v>295</v>
      </c>
      <c r="B70" s="88">
        <v>1500.0029099999983</v>
      </c>
      <c r="C70" s="89">
        <v>1499.9987550000026</v>
      </c>
      <c r="D70" s="89">
        <v>1500.0066599999966</v>
      </c>
      <c r="E70" s="89">
        <v>1499.9984100000106</v>
      </c>
      <c r="F70" s="89">
        <v>1500.000410396716</v>
      </c>
      <c r="G70" s="89">
        <v>1499.9987063798485</v>
      </c>
      <c r="H70" s="89">
        <v>1499.9997805702244</v>
      </c>
      <c r="I70" s="89">
        <v>1500.0008705190021</v>
      </c>
      <c r="J70" s="89">
        <v>1499.9999997299353</v>
      </c>
      <c r="K70" s="89">
        <v>1499.9992204082553</v>
      </c>
      <c r="L70" s="89">
        <v>1499.9839903830516</v>
      </c>
      <c r="M70" s="89">
        <v>1500.0011968498943</v>
      </c>
    </row>
    <row r="71" spans="1:14" customFormat="1">
      <c r="A71" s="93" t="s">
        <v>294</v>
      </c>
      <c r="B71" s="94">
        <v>2421</v>
      </c>
      <c r="C71" s="95">
        <v>1671</v>
      </c>
      <c r="D71" s="95">
        <v>2712</v>
      </c>
      <c r="E71" s="95">
        <v>1767</v>
      </c>
      <c r="F71" s="95">
        <v>2205</v>
      </c>
      <c r="G71" s="95">
        <v>1059</v>
      </c>
      <c r="H71" s="95">
        <v>2100</v>
      </c>
      <c r="I71" s="95">
        <v>1053</v>
      </c>
      <c r="J71" s="95">
        <v>2100</v>
      </c>
      <c r="K71" s="95">
        <v>1821</v>
      </c>
      <c r="L71" s="95">
        <v>1884</v>
      </c>
      <c r="M71" s="95">
        <v>1920</v>
      </c>
    </row>
    <row r="72" spans="1:14">
      <c r="A72" s="90"/>
      <c r="B72" s="91"/>
      <c r="C72" s="91"/>
      <c r="D72" s="91"/>
      <c r="E72" s="91"/>
      <c r="F72" s="91"/>
      <c r="G72" s="91"/>
      <c r="H72" s="91"/>
      <c r="I72" s="91"/>
      <c r="J72" s="91"/>
      <c r="K72" s="91"/>
      <c r="L72" s="91"/>
      <c r="M72" s="91"/>
      <c r="N72" s="92"/>
    </row>
    <row r="73" spans="1:14">
      <c r="A73" s="61" t="s">
        <v>546</v>
      </c>
      <c r="B73"/>
      <c r="C73" s="62">
        <f t="shared" ref="C73:M73" si="16">C64+C65</f>
        <v>0.15031782476379427</v>
      </c>
      <c r="D73" s="62">
        <f t="shared" si="16"/>
        <v>0.14950920284580674</v>
      </c>
      <c r="E73" s="62">
        <f t="shared" si="16"/>
        <v>0.12643176735100586</v>
      </c>
      <c r="F73" s="62">
        <f t="shared" si="16"/>
        <v>0.11278966362343903</v>
      </c>
      <c r="G73" s="62">
        <f t="shared" si="16"/>
        <v>0.11510162928244927</v>
      </c>
      <c r="H73" s="62">
        <f t="shared" si="16"/>
        <v>0.11259167716394493</v>
      </c>
      <c r="I73" s="62">
        <f t="shared" si="16"/>
        <v>0.10539435165039679</v>
      </c>
      <c r="J73" s="62">
        <f t="shared" si="16"/>
        <v>0.13503842791534557</v>
      </c>
      <c r="K73" s="62">
        <f t="shared" si="16"/>
        <v>0.12759422516675342</v>
      </c>
      <c r="L73" s="62">
        <f t="shared" si="16"/>
        <v>0.10279100720469683</v>
      </c>
      <c r="M73" s="62">
        <f t="shared" si="16"/>
        <v>0.12417328989569568</v>
      </c>
    </row>
    <row r="74" spans="1:14">
      <c r="A74" s="63" t="s">
        <v>489</v>
      </c>
      <c r="B74"/>
      <c r="C74" s="62">
        <f t="shared" ref="C74:M74" si="17">C66</f>
        <v>0.29085932807990894</v>
      </c>
      <c r="D74" s="62">
        <f t="shared" si="17"/>
        <v>0.26463519835305199</v>
      </c>
      <c r="E74" s="62">
        <f t="shared" si="17"/>
        <v>0.27124394085191084</v>
      </c>
      <c r="F74" s="62">
        <f t="shared" si="17"/>
        <v>0.32405198612348779</v>
      </c>
      <c r="G74" s="62">
        <f t="shared" si="17"/>
        <v>0.42077436935723617</v>
      </c>
      <c r="H74" s="62">
        <f t="shared" si="17"/>
        <v>0.35465537646669903</v>
      </c>
      <c r="I74" s="62">
        <f t="shared" si="17"/>
        <v>0.31177146065072597</v>
      </c>
      <c r="J74" s="62">
        <f t="shared" si="17"/>
        <v>0.35749746591916931</v>
      </c>
      <c r="K74" s="62">
        <f t="shared" si="17"/>
        <v>0.32055807148259624</v>
      </c>
      <c r="L74" s="62">
        <f t="shared" si="17"/>
        <v>0.34382031868063734</v>
      </c>
      <c r="M74" s="62">
        <f t="shared" si="17"/>
        <v>0.28684378435122754</v>
      </c>
    </row>
    <row r="75" spans="1:14">
      <c r="A75" s="60" t="s">
        <v>547</v>
      </c>
      <c r="B75"/>
      <c r="C75" s="62">
        <f t="shared" ref="C75:M75" si="18">C67+C68</f>
        <v>0.55882284715629671</v>
      </c>
      <c r="D75" s="62">
        <f t="shared" si="18"/>
        <v>0.58585559880114124</v>
      </c>
      <c r="E75" s="62">
        <f t="shared" si="18"/>
        <v>0.60232429179708324</v>
      </c>
      <c r="F75" s="62">
        <f t="shared" si="18"/>
        <v>0.56315835025307304</v>
      </c>
      <c r="G75" s="62">
        <f t="shared" si="18"/>
        <v>0.4641240013603144</v>
      </c>
      <c r="H75" s="62">
        <f t="shared" si="18"/>
        <v>0.532752946369356</v>
      </c>
      <c r="I75" s="62">
        <f t="shared" si="18"/>
        <v>0.58283418769887718</v>
      </c>
      <c r="J75" s="62">
        <f t="shared" si="18"/>
        <v>0.50746410616548521</v>
      </c>
      <c r="K75" s="62">
        <f t="shared" si="18"/>
        <v>0.55184770335065025</v>
      </c>
      <c r="L75" s="62">
        <f t="shared" si="18"/>
        <v>0.55338867411466575</v>
      </c>
      <c r="M75" s="62">
        <f t="shared" si="18"/>
        <v>0.58898292575307698</v>
      </c>
    </row>
    <row r="76" spans="1:14">
      <c r="A76"/>
      <c r="B76"/>
      <c r="C76"/>
      <c r="D76"/>
      <c r="E76"/>
      <c r="F76"/>
      <c r="G76"/>
      <c r="H76"/>
      <c r="I76"/>
      <c r="J76"/>
      <c r="K76"/>
      <c r="L76"/>
      <c r="M76"/>
    </row>
    <row r="77" spans="1:14">
      <c r="A77" s="64" t="s">
        <v>491</v>
      </c>
      <c r="B77"/>
      <c r="C77" s="65">
        <f t="shared" ref="C77:M77" si="19">(1*C64+2*C65+3*C66+4*C67+5*C68)</f>
        <v>3.6231778672376298</v>
      </c>
      <c r="D77" s="65">
        <f t="shared" si="19"/>
        <v>3.6581593444391753</v>
      </c>
      <c r="E77" s="65">
        <f t="shared" si="19"/>
        <v>3.7446660693460352</v>
      </c>
      <c r="F77" s="65">
        <f t="shared" si="19"/>
        <v>3.6299961796636073</v>
      </c>
      <c r="G77" s="65">
        <f t="shared" si="19"/>
        <v>3.4656876540906549</v>
      </c>
      <c r="H77" s="65">
        <f t="shared" si="19"/>
        <v>3.5646849083054035</v>
      </c>
      <c r="I77" s="65">
        <f t="shared" si="19"/>
        <v>3.6722825749472898</v>
      </c>
      <c r="J77" s="65">
        <f t="shared" si="19"/>
        <v>3.537971351434444</v>
      </c>
      <c r="K77" s="65">
        <f t="shared" si="19"/>
        <v>3.6032062136364931</v>
      </c>
      <c r="L77" s="65">
        <f t="shared" si="19"/>
        <v>3.6457086385242139</v>
      </c>
      <c r="M77" s="65">
        <f t="shared" si="19"/>
        <v>3.643054007409293</v>
      </c>
    </row>
    <row r="78" spans="1:14">
      <c r="A78"/>
      <c r="B78"/>
      <c r="C78"/>
      <c r="D78"/>
      <c r="E78"/>
      <c r="F78"/>
      <c r="G78"/>
      <c r="H78"/>
      <c r="I78"/>
      <c r="J78"/>
      <c r="K78"/>
      <c r="L78"/>
      <c r="M78"/>
    </row>
    <row r="79" spans="1:14">
      <c r="A79" s="51" t="s">
        <v>394</v>
      </c>
      <c r="B79" s="51" t="s">
        <v>395</v>
      </c>
      <c r="C79"/>
      <c r="D79"/>
      <c r="E79"/>
      <c r="F79"/>
      <c r="G79"/>
      <c r="H79"/>
      <c r="I79"/>
      <c r="J79"/>
      <c r="K79"/>
      <c r="L79"/>
      <c r="M79"/>
    </row>
    <row r="80" spans="1:14">
      <c r="A80" s="51" t="s">
        <v>396</v>
      </c>
      <c r="B80" s="51" t="s">
        <v>548</v>
      </c>
      <c r="C80"/>
      <c r="D80"/>
      <c r="E80"/>
      <c r="F80"/>
      <c r="G80"/>
      <c r="H80"/>
      <c r="I80"/>
      <c r="J80"/>
      <c r="K80"/>
      <c r="L80"/>
      <c r="M80"/>
    </row>
    <row r="81" spans="1:18">
      <c r="B81" s="76"/>
      <c r="C81" s="76"/>
      <c r="D81" s="76"/>
      <c r="E81" s="76"/>
      <c r="F81" s="76"/>
      <c r="G81" s="76"/>
      <c r="H81" s="76"/>
      <c r="I81" s="76"/>
      <c r="J81" s="76"/>
      <c r="K81" s="76"/>
      <c r="L81" s="76"/>
      <c r="M81" s="76"/>
      <c r="N81" s="76"/>
    </row>
    <row r="82" spans="1:18">
      <c r="A82" s="96" t="s">
        <v>532</v>
      </c>
      <c r="B82" s="79"/>
      <c r="C82" s="80"/>
      <c r="D82" s="80"/>
      <c r="E82" s="80"/>
      <c r="F82" s="80"/>
      <c r="G82" s="80"/>
      <c r="H82" s="80"/>
      <c r="I82" s="80"/>
      <c r="J82" s="80"/>
      <c r="K82" s="80"/>
      <c r="L82" s="80"/>
      <c r="M82" s="80"/>
      <c r="N82" s="80"/>
    </row>
    <row r="83" spans="1:18">
      <c r="B83" s="81" t="s">
        <v>48</v>
      </c>
      <c r="C83" s="82" t="s">
        <v>49</v>
      </c>
      <c r="D83" s="82" t="s">
        <v>0</v>
      </c>
      <c r="E83" s="82" t="s">
        <v>1</v>
      </c>
      <c r="F83" s="82" t="s">
        <v>2</v>
      </c>
      <c r="G83" s="82" t="s">
        <v>3</v>
      </c>
      <c r="H83" s="82" t="s">
        <v>4</v>
      </c>
      <c r="I83" s="82" t="s">
        <v>5</v>
      </c>
      <c r="J83" s="82" t="s">
        <v>6</v>
      </c>
      <c r="K83" s="82" t="s">
        <v>7</v>
      </c>
      <c r="L83" s="82" t="s">
        <v>8</v>
      </c>
      <c r="M83" s="82" t="s">
        <v>9</v>
      </c>
      <c r="N83" s="82" t="s">
        <v>15</v>
      </c>
      <c r="O83" s="82" t="s">
        <v>588</v>
      </c>
      <c r="P83" s="82" t="s">
        <v>589</v>
      </c>
      <c r="Q83" s="82">
        <v>2024</v>
      </c>
      <c r="R83" s="82">
        <v>2025</v>
      </c>
    </row>
    <row r="84" spans="1:18">
      <c r="A84" s="83" t="s">
        <v>216</v>
      </c>
      <c r="B84" s="85">
        <v>0.26905218303876527</v>
      </c>
      <c r="C84" s="86">
        <v>0.25964398550450801</v>
      </c>
      <c r="D84" s="86">
        <v>0.29178012949622451</v>
      </c>
      <c r="E84" s="86">
        <v>0.29315100574006536</v>
      </c>
      <c r="F84" s="86">
        <v>0.27102954280997493</v>
      </c>
      <c r="G84" s="86">
        <v>0.31828013339822514</v>
      </c>
      <c r="H84" s="86">
        <v>0.30910835575540252</v>
      </c>
      <c r="I84" s="86">
        <v>0.32539749325493256</v>
      </c>
      <c r="J84" s="86">
        <v>0.29805493106690706</v>
      </c>
      <c r="K84" s="86">
        <v>0.32040565826846285</v>
      </c>
      <c r="L84" s="86">
        <v>0.33056698562958226</v>
      </c>
      <c r="M84" s="86">
        <v>0.34298331353213302</v>
      </c>
      <c r="N84" s="86">
        <v>0.33918798952019258</v>
      </c>
      <c r="O84" s="124">
        <v>0.36151546132066137</v>
      </c>
      <c r="P84" s="124">
        <v>0.34902892160139509</v>
      </c>
      <c r="Q84" s="184">
        <v>0.3535944358430696</v>
      </c>
      <c r="R84" s="184">
        <v>0.4037714347749331</v>
      </c>
    </row>
    <row r="85" spans="1:18">
      <c r="A85" s="84" t="s">
        <v>176</v>
      </c>
      <c r="B85" s="85">
        <v>0.26296618984559211</v>
      </c>
      <c r="C85" s="86">
        <v>0.23538541036989064</v>
      </c>
      <c r="D85" s="86">
        <v>0.23517040084342061</v>
      </c>
      <c r="E85" s="86">
        <v>0.21201133973201933</v>
      </c>
      <c r="F85" s="86">
        <v>0.2371939159524169</v>
      </c>
      <c r="G85" s="86">
        <v>0.20656242570661185</v>
      </c>
      <c r="H85" s="86">
        <v>0.20524732738151927</v>
      </c>
      <c r="I85" s="86">
        <v>0.22898539327994538</v>
      </c>
      <c r="J85" s="86">
        <v>0.2239525182326661</v>
      </c>
      <c r="K85" s="86">
        <v>0.21302513410923379</v>
      </c>
      <c r="L85" s="86">
        <v>0.21286057011672616</v>
      </c>
      <c r="M85" s="86">
        <v>0.23950662695255873</v>
      </c>
      <c r="N85" s="86">
        <v>0.2170169113309309</v>
      </c>
      <c r="O85" s="124">
        <v>0.24768638500472911</v>
      </c>
      <c r="P85" s="124">
        <v>0.23405146471943677</v>
      </c>
      <c r="Q85" s="184">
        <v>0.2331438686682738</v>
      </c>
      <c r="R85" s="184">
        <v>0.27440258574856036</v>
      </c>
    </row>
    <row r="86" spans="1:18">
      <c r="A86" s="84" t="s">
        <v>12</v>
      </c>
      <c r="B86" s="85">
        <v>0.32325185289140507</v>
      </c>
      <c r="C86" s="86">
        <v>0.35774674692980002</v>
      </c>
      <c r="D86" s="86">
        <v>0.32577294856810773</v>
      </c>
      <c r="E86" s="86">
        <v>0.33065045048947928</v>
      </c>
      <c r="F86" s="86">
        <v>0.34409799067086433</v>
      </c>
      <c r="G86" s="86">
        <v>0.32751443321996426</v>
      </c>
      <c r="H86" s="86">
        <v>0.33741436203197267</v>
      </c>
      <c r="I86" s="86">
        <v>0.29873278622212962</v>
      </c>
      <c r="J86" s="86">
        <v>0.30723217167081229</v>
      </c>
      <c r="K86" s="86">
        <v>0.2869428904085749</v>
      </c>
      <c r="L86" s="86">
        <v>0.33023763854165727</v>
      </c>
      <c r="M86" s="86">
        <v>0.29104366025129053</v>
      </c>
      <c r="N86" s="86">
        <v>0.28530790561995256</v>
      </c>
      <c r="O86" s="124">
        <v>0.22140190178401639</v>
      </c>
      <c r="P86" s="124">
        <v>0.23955853951974976</v>
      </c>
      <c r="Q86" s="184">
        <v>0.23714729832027026</v>
      </c>
      <c r="R86" s="184">
        <v>0.20866320272493119</v>
      </c>
    </row>
    <row r="87" spans="1:18">
      <c r="A87" s="84" t="s">
        <v>177</v>
      </c>
      <c r="B87" s="85">
        <v>0.1171659026981484</v>
      </c>
      <c r="C87" s="86">
        <v>0.12379672775128389</v>
      </c>
      <c r="D87" s="86">
        <v>0.12393746971763518</v>
      </c>
      <c r="E87" s="86">
        <v>0.13090542375974903</v>
      </c>
      <c r="F87" s="86">
        <v>0.1144062614483552</v>
      </c>
      <c r="G87" s="86">
        <v>0.12519206682445014</v>
      </c>
      <c r="H87" s="86">
        <v>0.12112027986370194</v>
      </c>
      <c r="I87" s="86">
        <v>0.1283730415510087</v>
      </c>
      <c r="J87" s="86">
        <v>0.14562165718721631</v>
      </c>
      <c r="K87" s="86">
        <v>0.14581369477096628</v>
      </c>
      <c r="L87" s="86">
        <v>0.10569998321005575</v>
      </c>
      <c r="M87" s="86">
        <v>0.11501845940009144</v>
      </c>
      <c r="N87" s="86">
        <v>0.11761428251495251</v>
      </c>
      <c r="O87" s="124">
        <v>0.11861949533137729</v>
      </c>
      <c r="P87" s="124">
        <v>0.12432560726321273</v>
      </c>
      <c r="Q87" s="184">
        <v>0.12341205989260612</v>
      </c>
      <c r="R87" s="184">
        <v>7.667720453781908E-2</v>
      </c>
    </row>
    <row r="88" spans="1:18">
      <c r="A88" s="84" t="s">
        <v>217</v>
      </c>
      <c r="B88" s="85">
        <v>2.7563871526089138E-2</v>
      </c>
      <c r="C88" s="86">
        <v>2.3427129444517424E-2</v>
      </c>
      <c r="D88" s="86">
        <v>2.3339051374611973E-2</v>
      </c>
      <c r="E88" s="86">
        <v>3.3281780278687015E-2</v>
      </c>
      <c r="F88" s="86">
        <v>3.3272289118388719E-2</v>
      </c>
      <c r="G88" s="86">
        <v>2.2450940850748592E-2</v>
      </c>
      <c r="H88" s="86">
        <v>2.7109674967403675E-2</v>
      </c>
      <c r="I88" s="86">
        <v>1.8511285691983865E-2</v>
      </c>
      <c r="J88" s="86">
        <v>2.5138721842398168E-2</v>
      </c>
      <c r="K88" s="86">
        <v>3.3812622442762279E-2</v>
      </c>
      <c r="L88" s="86">
        <v>2.0634822501978567E-2</v>
      </c>
      <c r="M88" s="86">
        <v>1.1447939863926261E-2</v>
      </c>
      <c r="N88" s="86">
        <v>4.0872911013971391E-2</v>
      </c>
      <c r="O88" s="124">
        <v>5.0776756559215784E-2</v>
      </c>
      <c r="P88" s="124">
        <v>5.3035466896205669E-2</v>
      </c>
      <c r="Q88" s="184">
        <v>5.2702337275780095E-2</v>
      </c>
      <c r="R88" s="184">
        <v>3.6485572213756291E-2</v>
      </c>
    </row>
    <row r="89" spans="1:18" customFormat="1">
      <c r="A89" s="97" t="s">
        <v>293</v>
      </c>
      <c r="B89" s="99">
        <v>1</v>
      </c>
      <c r="C89" s="98">
        <v>1</v>
      </c>
      <c r="D89" s="100">
        <v>1</v>
      </c>
      <c r="E89" s="98">
        <v>1</v>
      </c>
      <c r="F89" s="100">
        <v>1</v>
      </c>
      <c r="G89" s="98">
        <v>1</v>
      </c>
      <c r="H89" s="98">
        <v>1</v>
      </c>
      <c r="I89" s="98">
        <v>1</v>
      </c>
      <c r="J89" s="98">
        <v>1</v>
      </c>
      <c r="K89" s="98">
        <v>1</v>
      </c>
      <c r="L89" s="98">
        <v>1</v>
      </c>
      <c r="M89" s="98">
        <v>1</v>
      </c>
      <c r="N89" s="98">
        <v>1</v>
      </c>
      <c r="O89" s="98">
        <v>1</v>
      </c>
      <c r="P89" s="98">
        <v>1</v>
      </c>
      <c r="Q89" s="98">
        <v>1</v>
      </c>
      <c r="R89" s="98">
        <v>1</v>
      </c>
    </row>
    <row r="90" spans="1:18">
      <c r="A90" s="87" t="s">
        <v>295</v>
      </c>
      <c r="B90" s="88">
        <v>1000.0019400000037</v>
      </c>
      <c r="C90" s="89">
        <v>999.99917000000039</v>
      </c>
      <c r="D90" s="89">
        <v>1000.004439999997</v>
      </c>
      <c r="E90" s="89">
        <v>999.99894000000199</v>
      </c>
      <c r="F90" s="89">
        <v>1000.0002735978119</v>
      </c>
      <c r="G90" s="89">
        <v>999.99913758656442</v>
      </c>
      <c r="H90" s="89">
        <v>999.99985371348384</v>
      </c>
      <c r="I90" s="89">
        <v>1000.0005803460019</v>
      </c>
      <c r="J90" s="89">
        <v>999.99999981995393</v>
      </c>
      <c r="K90" s="89">
        <v>999.99948027216772</v>
      </c>
      <c r="L90" s="89">
        <v>999.98932692203323</v>
      </c>
      <c r="M90" s="89">
        <v>1000.0007978999272</v>
      </c>
      <c r="N90" s="89">
        <v>999.9996642379881</v>
      </c>
      <c r="O90" s="125">
        <v>1000.0000000000014</v>
      </c>
      <c r="P90" s="125">
        <v>1000.0000000000014</v>
      </c>
      <c r="Q90" s="185">
        <v>999.99945204503706</v>
      </c>
      <c r="R90" s="185">
        <v>1000.0001081287998</v>
      </c>
    </row>
    <row r="91" spans="1:18" customFormat="1">
      <c r="A91" s="93" t="s">
        <v>294</v>
      </c>
      <c r="B91" s="94">
        <v>1614</v>
      </c>
      <c r="C91" s="95">
        <v>1114</v>
      </c>
      <c r="D91" s="95">
        <v>1808</v>
      </c>
      <c r="E91" s="95">
        <v>1178</v>
      </c>
      <c r="F91" s="95">
        <v>1470</v>
      </c>
      <c r="G91" s="95">
        <v>706</v>
      </c>
      <c r="H91" s="95">
        <v>1400</v>
      </c>
      <c r="I91" s="95">
        <v>702</v>
      </c>
      <c r="J91" s="95">
        <v>1400</v>
      </c>
      <c r="K91" s="95">
        <v>1214</v>
      </c>
      <c r="L91" s="95">
        <v>1256</v>
      </c>
      <c r="M91" s="95">
        <v>1280</v>
      </c>
      <c r="N91" s="95">
        <v>1214</v>
      </c>
      <c r="O91" s="126">
        <v>1624</v>
      </c>
      <c r="P91" s="126">
        <v>1632</v>
      </c>
      <c r="Q91" s="126">
        <v>1444</v>
      </c>
      <c r="R91" s="126">
        <v>1828</v>
      </c>
    </row>
    <row r="92" spans="1:18">
      <c r="A92" s="90"/>
      <c r="B92" s="91"/>
      <c r="C92" s="91"/>
      <c r="D92" s="91"/>
      <c r="E92" s="91"/>
      <c r="F92" s="91"/>
      <c r="G92" s="91"/>
      <c r="H92" s="91"/>
      <c r="I92" s="91"/>
      <c r="J92" s="91"/>
      <c r="K92" s="91"/>
      <c r="L92" s="91"/>
      <c r="M92" s="91"/>
      <c r="N92" s="91"/>
    </row>
    <row r="93" spans="1:18">
      <c r="A93" s="61" t="s">
        <v>546</v>
      </c>
      <c r="B93" s="62">
        <f>B84+B85</f>
        <v>0.53201837288435738</v>
      </c>
      <c r="C93" s="62">
        <f t="shared" ref="C93:N93" si="20">C84+C85</f>
        <v>0.49502939587439865</v>
      </c>
      <c r="D93" s="62">
        <f t="shared" si="20"/>
        <v>0.52695053033964512</v>
      </c>
      <c r="E93" s="62">
        <f t="shared" si="20"/>
        <v>0.50516234547208472</v>
      </c>
      <c r="F93" s="62">
        <f t="shared" si="20"/>
        <v>0.50822345876239183</v>
      </c>
      <c r="G93" s="62">
        <f t="shared" si="20"/>
        <v>0.52484255910483701</v>
      </c>
      <c r="H93" s="62">
        <f t="shared" si="20"/>
        <v>0.51435568313692182</v>
      </c>
      <c r="I93" s="62">
        <f t="shared" si="20"/>
        <v>0.55438288653487788</v>
      </c>
      <c r="J93" s="62">
        <f t="shared" si="20"/>
        <v>0.52200744929957321</v>
      </c>
      <c r="K93" s="62">
        <f t="shared" si="20"/>
        <v>0.53343079237769664</v>
      </c>
      <c r="L93" s="62">
        <f t="shared" si="20"/>
        <v>0.54342755574630841</v>
      </c>
      <c r="M93" s="62">
        <f t="shared" si="20"/>
        <v>0.58248994048469172</v>
      </c>
      <c r="N93" s="62">
        <f t="shared" si="20"/>
        <v>0.55620490085112351</v>
      </c>
      <c r="O93" s="62">
        <f t="shared" ref="O93:P93" si="21">O84+O85</f>
        <v>0.60920184632539054</v>
      </c>
      <c r="P93" s="62">
        <f t="shared" si="21"/>
        <v>0.58308038632083181</v>
      </c>
      <c r="Q93" s="62">
        <f t="shared" ref="Q93:R93" si="22">Q84+Q85</f>
        <v>0.58673830451134346</v>
      </c>
      <c r="R93" s="62">
        <f t="shared" si="22"/>
        <v>0.6781740205234934</v>
      </c>
    </row>
    <row r="94" spans="1:18">
      <c r="A94" s="63" t="s">
        <v>489</v>
      </c>
      <c r="B94" s="62">
        <f>B86</f>
        <v>0.32325185289140507</v>
      </c>
      <c r="C94" s="62">
        <f t="shared" ref="C94:N94" si="23">C86</f>
        <v>0.35774674692980002</v>
      </c>
      <c r="D94" s="62">
        <f t="shared" si="23"/>
        <v>0.32577294856810773</v>
      </c>
      <c r="E94" s="62">
        <f t="shared" si="23"/>
        <v>0.33065045048947928</v>
      </c>
      <c r="F94" s="62">
        <f t="shared" si="23"/>
        <v>0.34409799067086433</v>
      </c>
      <c r="G94" s="62">
        <f t="shared" si="23"/>
        <v>0.32751443321996426</v>
      </c>
      <c r="H94" s="62">
        <f t="shared" si="23"/>
        <v>0.33741436203197267</v>
      </c>
      <c r="I94" s="62">
        <f t="shared" si="23"/>
        <v>0.29873278622212962</v>
      </c>
      <c r="J94" s="62">
        <f t="shared" si="23"/>
        <v>0.30723217167081229</v>
      </c>
      <c r="K94" s="62">
        <f t="shared" si="23"/>
        <v>0.2869428904085749</v>
      </c>
      <c r="L94" s="62">
        <f t="shared" si="23"/>
        <v>0.33023763854165727</v>
      </c>
      <c r="M94" s="62">
        <f t="shared" si="23"/>
        <v>0.29104366025129053</v>
      </c>
      <c r="N94" s="62">
        <f t="shared" si="23"/>
        <v>0.28530790561995256</v>
      </c>
      <c r="O94" s="62">
        <f t="shared" ref="O94:P94" si="24">O86</f>
        <v>0.22140190178401639</v>
      </c>
      <c r="P94" s="62">
        <f t="shared" si="24"/>
        <v>0.23955853951974976</v>
      </c>
      <c r="Q94" s="62">
        <f t="shared" ref="Q94:R94" si="25">Q86</f>
        <v>0.23714729832027026</v>
      </c>
      <c r="R94" s="62">
        <f t="shared" si="25"/>
        <v>0.20866320272493119</v>
      </c>
    </row>
    <row r="95" spans="1:18">
      <c r="A95" s="60" t="s">
        <v>547</v>
      </c>
      <c r="B95" s="62">
        <f>B87+B88</f>
        <v>0.14472977422423755</v>
      </c>
      <c r="C95" s="62">
        <f t="shared" ref="C95:N95" si="26">C87+C88</f>
        <v>0.14722385719580131</v>
      </c>
      <c r="D95" s="62">
        <f t="shared" si="26"/>
        <v>0.14727652109224715</v>
      </c>
      <c r="E95" s="62">
        <f t="shared" si="26"/>
        <v>0.16418720403843606</v>
      </c>
      <c r="F95" s="62">
        <f t="shared" si="26"/>
        <v>0.14767855056674392</v>
      </c>
      <c r="G95" s="62">
        <f t="shared" si="26"/>
        <v>0.14764300767519872</v>
      </c>
      <c r="H95" s="62">
        <f t="shared" si="26"/>
        <v>0.14822995483110563</v>
      </c>
      <c r="I95" s="62">
        <f t="shared" si="26"/>
        <v>0.14688432724299258</v>
      </c>
      <c r="J95" s="62">
        <f t="shared" si="26"/>
        <v>0.1707603790296145</v>
      </c>
      <c r="K95" s="62">
        <f t="shared" si="26"/>
        <v>0.17962631721372857</v>
      </c>
      <c r="L95" s="62">
        <f t="shared" si="26"/>
        <v>0.12633480571203431</v>
      </c>
      <c r="M95" s="62">
        <f t="shared" si="26"/>
        <v>0.1264663992640177</v>
      </c>
      <c r="N95" s="62">
        <f t="shared" si="26"/>
        <v>0.1584871935289239</v>
      </c>
      <c r="O95" s="62">
        <f t="shared" ref="O95:P95" si="27">O87+O88</f>
        <v>0.16939625189059307</v>
      </c>
      <c r="P95" s="62">
        <f t="shared" si="27"/>
        <v>0.1773610741594184</v>
      </c>
      <c r="Q95" s="62">
        <f t="shared" ref="Q95:R95" si="28">Q87+Q88</f>
        <v>0.17611439716838623</v>
      </c>
      <c r="R95" s="62">
        <f t="shared" si="28"/>
        <v>0.11316277675157538</v>
      </c>
    </row>
    <row r="96" spans="1:18">
      <c r="A96"/>
      <c r="B96"/>
      <c r="C96"/>
      <c r="D96"/>
      <c r="E96"/>
      <c r="F96"/>
      <c r="G96"/>
      <c r="H96"/>
      <c r="I96"/>
      <c r="J96"/>
      <c r="K96"/>
      <c r="L96"/>
      <c r="M96"/>
      <c r="N96"/>
      <c r="O96"/>
      <c r="P96"/>
      <c r="Q96"/>
      <c r="R96"/>
    </row>
    <row r="97" spans="1:18">
      <c r="A97" s="64" t="s">
        <v>491</v>
      </c>
      <c r="B97" s="65">
        <f>(1*B84+2*B85+3*B86+4*B87+5*B88)</f>
        <v>2.371223089827204</v>
      </c>
      <c r="C97" s="65">
        <f t="shared" ref="C97:N97" si="29">(1*C84+2*C85+3*C86+4*C87+5*C88)</f>
        <v>2.4159776052614124</v>
      </c>
      <c r="D97" s="65">
        <f t="shared" si="29"/>
        <v>2.3518849126309891</v>
      </c>
      <c r="E97" s="65">
        <f t="shared" si="29"/>
        <v>2.3991556331049728</v>
      </c>
      <c r="F97" s="65">
        <f t="shared" si="29"/>
        <v>2.4016978381127658</v>
      </c>
      <c r="G97" s="65">
        <f t="shared" si="29"/>
        <v>2.326971256022885</v>
      </c>
      <c r="H97" s="65">
        <f t="shared" si="29"/>
        <v>2.351875590906185</v>
      </c>
      <c r="I97" s="65">
        <f t="shared" si="29"/>
        <v>2.2856152331451662</v>
      </c>
      <c r="J97" s="65">
        <f t="shared" si="29"/>
        <v>2.3758367205055322</v>
      </c>
      <c r="K97" s="65">
        <f t="shared" si="29"/>
        <v>2.359602489010332</v>
      </c>
      <c r="L97" s="65">
        <f t="shared" si="29"/>
        <v>2.2729750868381222</v>
      </c>
      <c r="M97" s="65">
        <f t="shared" si="29"/>
        <v>2.2124410851111191</v>
      </c>
      <c r="N97" s="65">
        <f t="shared" si="29"/>
        <v>2.3039672141715792</v>
      </c>
      <c r="O97" s="65">
        <f t="shared" ref="O97:P97" si="30">(1*O84+2*O85+3*O86+4*O87+5*O88)</f>
        <v>2.2494557008037566</v>
      </c>
      <c r="P97" s="65">
        <f t="shared" si="30"/>
        <v>2.2982872331333972</v>
      </c>
      <c r="Q97" s="65">
        <f t="shared" ref="Q97:R97" si="31">(1*Q84+2*Q85+3*Q86+4*Q87+5*Q88)</f>
        <v>2.288483994089753</v>
      </c>
      <c r="R97" s="65">
        <f t="shared" si="31"/>
        <v>2.0677028936669051</v>
      </c>
    </row>
    <row r="98" spans="1:18">
      <c r="A98"/>
      <c r="B98"/>
      <c r="C98"/>
      <c r="D98"/>
      <c r="E98"/>
      <c r="F98"/>
      <c r="G98"/>
      <c r="H98"/>
      <c r="I98"/>
      <c r="J98"/>
      <c r="K98"/>
      <c r="L98"/>
      <c r="M98"/>
      <c r="N98"/>
    </row>
    <row r="99" spans="1:18">
      <c r="A99" s="51" t="s">
        <v>394</v>
      </c>
      <c r="B99" s="51" t="s">
        <v>395</v>
      </c>
      <c r="C99"/>
      <c r="D99"/>
      <c r="E99"/>
      <c r="F99"/>
      <c r="G99"/>
      <c r="H99"/>
      <c r="I99"/>
      <c r="J99"/>
      <c r="K99"/>
      <c r="L99"/>
      <c r="M99"/>
      <c r="N99"/>
    </row>
    <row r="100" spans="1:18">
      <c r="A100" s="51" t="s">
        <v>396</v>
      </c>
      <c r="B100" s="51" t="s">
        <v>552</v>
      </c>
      <c r="C100"/>
      <c r="D100"/>
      <c r="E100"/>
      <c r="F100"/>
      <c r="G100"/>
      <c r="H100"/>
      <c r="I100"/>
      <c r="J100"/>
      <c r="K100"/>
      <c r="L100"/>
      <c r="M100"/>
      <c r="N100"/>
    </row>
    <row r="101" spans="1:18">
      <c r="B101" s="76"/>
      <c r="C101" s="76"/>
      <c r="D101" s="76"/>
      <c r="E101" s="76"/>
      <c r="F101" s="76"/>
      <c r="G101" s="76"/>
      <c r="H101" s="76"/>
      <c r="I101" s="76"/>
      <c r="J101" s="76"/>
      <c r="K101" s="76"/>
      <c r="L101" s="76"/>
      <c r="M101" s="76"/>
      <c r="N101" s="76"/>
    </row>
    <row r="102" spans="1:18">
      <c r="A102" s="96" t="s">
        <v>533</v>
      </c>
      <c r="B102" s="79"/>
      <c r="C102" s="80"/>
      <c r="D102" s="80"/>
      <c r="E102" s="80"/>
      <c r="F102" s="80"/>
      <c r="G102" s="80"/>
      <c r="H102" s="80"/>
      <c r="I102" s="80"/>
      <c r="J102" s="80"/>
      <c r="K102" s="80"/>
      <c r="L102" s="80"/>
      <c r="M102" s="80"/>
      <c r="N102" s="80"/>
    </row>
    <row r="103" spans="1:18">
      <c r="B103" s="81" t="s">
        <v>48</v>
      </c>
      <c r="C103" s="82" t="s">
        <v>49</v>
      </c>
      <c r="D103" s="82" t="s">
        <v>0</v>
      </c>
      <c r="E103" s="82" t="s">
        <v>1</v>
      </c>
      <c r="F103" s="82" t="s">
        <v>2</v>
      </c>
      <c r="G103" s="82" t="s">
        <v>3</v>
      </c>
      <c r="H103" s="82" t="s">
        <v>4</v>
      </c>
      <c r="I103" s="82" t="s">
        <v>5</v>
      </c>
      <c r="J103" s="82" t="s">
        <v>6</v>
      </c>
      <c r="K103" s="82" t="s">
        <v>7</v>
      </c>
      <c r="L103" s="82" t="s">
        <v>8</v>
      </c>
      <c r="M103" s="82" t="s">
        <v>9</v>
      </c>
      <c r="N103" s="82" t="s">
        <v>15</v>
      </c>
      <c r="O103" s="82" t="s">
        <v>588</v>
      </c>
      <c r="P103" s="82" t="s">
        <v>589</v>
      </c>
      <c r="Q103" s="82">
        <v>2024</v>
      </c>
      <c r="R103" s="82">
        <v>2025</v>
      </c>
    </row>
    <row r="104" spans="1:18">
      <c r="A104" s="83" t="s">
        <v>200</v>
      </c>
      <c r="B104" s="85">
        <v>1.8673633773150528E-2</v>
      </c>
      <c r="C104" s="86">
        <v>1.19247865642395E-2</v>
      </c>
      <c r="D104" s="86">
        <v>1.9321974210434505E-2</v>
      </c>
      <c r="E104" s="86">
        <v>2.120977581569556E-2</v>
      </c>
      <c r="F104" s="86">
        <v>1.3410529846640276E-2</v>
      </c>
      <c r="G104" s="86">
        <v>1.5273067638856587E-2</v>
      </c>
      <c r="H104" s="86">
        <v>2.5676847088193306E-2</v>
      </c>
      <c r="I104" s="86">
        <v>1.4972627996687405E-2</v>
      </c>
      <c r="J104" s="86">
        <v>1.8100826474568357E-2</v>
      </c>
      <c r="K104" s="86">
        <v>1.359540483597358E-2</v>
      </c>
      <c r="L104" s="86">
        <v>9.4904951985806483E-3</v>
      </c>
      <c r="M104" s="86">
        <v>7.7602621152363634E-3</v>
      </c>
      <c r="N104" s="86">
        <v>1.0873376604117579E-2</v>
      </c>
      <c r="O104" s="124">
        <v>2.7223934292638113E-2</v>
      </c>
      <c r="P104" s="124">
        <v>3.2502688827447904E-2</v>
      </c>
      <c r="Q104" s="184">
        <v>2.28779085351246E-2</v>
      </c>
      <c r="R104" s="184">
        <v>1.2998305657950486E-2</v>
      </c>
    </row>
    <row r="105" spans="1:18">
      <c r="A105" s="84" t="s">
        <v>201</v>
      </c>
      <c r="B105" s="85">
        <v>4.0274771866942657E-2</v>
      </c>
      <c r="C105" s="86">
        <v>4.5573791159579907E-2</v>
      </c>
      <c r="D105" s="86">
        <v>4.349102356652202E-2</v>
      </c>
      <c r="E105" s="86">
        <v>4.0260839343156087E-2</v>
      </c>
      <c r="F105" s="86">
        <v>3.7273268415886442E-2</v>
      </c>
      <c r="G105" s="86">
        <v>4.3739155740597689E-2</v>
      </c>
      <c r="H105" s="86">
        <v>2.983850405045484E-2</v>
      </c>
      <c r="I105" s="86">
        <v>2.5144733372758167E-2</v>
      </c>
      <c r="J105" s="86">
        <v>3.5087929509527174E-2</v>
      </c>
      <c r="K105" s="86">
        <v>2.778483876611141E-2</v>
      </c>
      <c r="L105" s="86">
        <v>3.102203469724063E-2</v>
      </c>
      <c r="M105" s="86">
        <v>1.8910745123572069E-2</v>
      </c>
      <c r="N105" s="86">
        <v>1.6441991440975814E-2</v>
      </c>
      <c r="O105" s="124">
        <v>4.4725229690740172E-2</v>
      </c>
      <c r="P105" s="124">
        <v>4.2644704608537094E-2</v>
      </c>
      <c r="Q105" s="184">
        <v>3.0178270852277596E-2</v>
      </c>
      <c r="R105" s="184">
        <v>3.8108008619882644E-2</v>
      </c>
    </row>
    <row r="106" spans="1:18">
      <c r="A106" s="84" t="s">
        <v>12</v>
      </c>
      <c r="B106" s="85">
        <v>0.17718721625680151</v>
      </c>
      <c r="C106" s="86">
        <v>0.21326974701388987</v>
      </c>
      <c r="D106" s="86">
        <v>0.19940643130211036</v>
      </c>
      <c r="E106" s="86">
        <v>0.20383010272657542</v>
      </c>
      <c r="F106" s="86">
        <v>0.19895320594075577</v>
      </c>
      <c r="G106" s="86">
        <v>0.20471642815644295</v>
      </c>
      <c r="H106" s="86">
        <v>0.20948178627761149</v>
      </c>
      <c r="I106" s="86">
        <v>0.17494916655591741</v>
      </c>
      <c r="J106" s="86">
        <v>0.18181452373241391</v>
      </c>
      <c r="K106" s="86">
        <v>0.1385901752403477</v>
      </c>
      <c r="L106" s="86">
        <v>0.17205273889796349</v>
      </c>
      <c r="M106" s="86">
        <v>0.12491820867353789</v>
      </c>
      <c r="N106" s="86">
        <v>0.16036306853901108</v>
      </c>
      <c r="O106" s="124">
        <v>0.14970223243155867</v>
      </c>
      <c r="P106" s="124">
        <v>0.14629594552662992</v>
      </c>
      <c r="Q106" s="184">
        <v>0.12765690950126041</v>
      </c>
      <c r="R106" s="184">
        <v>0.14877908362510914</v>
      </c>
    </row>
    <row r="107" spans="1:18">
      <c r="A107" s="84" t="s">
        <v>202</v>
      </c>
      <c r="B107" s="85">
        <v>0.43039118837442719</v>
      </c>
      <c r="C107" s="86">
        <v>0.39654831913510458</v>
      </c>
      <c r="D107" s="86">
        <v>0.3844420097441445</v>
      </c>
      <c r="E107" s="86">
        <v>0.34324966717798105</v>
      </c>
      <c r="F107" s="86">
        <v>0.37052990318379242</v>
      </c>
      <c r="G107" s="86">
        <v>0.38165353736902952</v>
      </c>
      <c r="H107" s="86">
        <v>0.40010767664452929</v>
      </c>
      <c r="I107" s="86">
        <v>0.35663643646095167</v>
      </c>
      <c r="J107" s="86">
        <v>0.37983471748432018</v>
      </c>
      <c r="K107" s="86">
        <v>0.37283392958893286</v>
      </c>
      <c r="L107" s="86">
        <v>0.35297503530422003</v>
      </c>
      <c r="M107" s="86">
        <v>0.36588602859724462</v>
      </c>
      <c r="N107" s="86">
        <v>0.36535043436986525</v>
      </c>
      <c r="O107" s="124">
        <v>0.35551584805768982</v>
      </c>
      <c r="P107" s="124">
        <v>0.35441157278263857</v>
      </c>
      <c r="Q107" s="184">
        <v>0.3734078589022507</v>
      </c>
      <c r="R107" s="184">
        <v>0.39223930140441637</v>
      </c>
    </row>
    <row r="108" spans="1:18">
      <c r="A108" s="84" t="s">
        <v>203</v>
      </c>
      <c r="B108" s="85">
        <v>0.33347318972867818</v>
      </c>
      <c r="C108" s="86">
        <v>0.33268335612718614</v>
      </c>
      <c r="D108" s="86">
        <v>0.35333856117678847</v>
      </c>
      <c r="E108" s="86">
        <v>0.39144961493659186</v>
      </c>
      <c r="F108" s="86">
        <v>0.37983309261292519</v>
      </c>
      <c r="G108" s="86">
        <v>0.35461781109507334</v>
      </c>
      <c r="H108" s="86">
        <v>0.33489518593921103</v>
      </c>
      <c r="I108" s="86">
        <v>0.42829703561368548</v>
      </c>
      <c r="J108" s="86">
        <v>0.38516200279917034</v>
      </c>
      <c r="K108" s="86">
        <v>0.44719565156863444</v>
      </c>
      <c r="L108" s="86">
        <v>0.43445969590199524</v>
      </c>
      <c r="M108" s="86">
        <v>0.48252475549040919</v>
      </c>
      <c r="N108" s="86">
        <v>0.44697112904603026</v>
      </c>
      <c r="O108" s="124">
        <v>0.42283275552737332</v>
      </c>
      <c r="P108" s="124">
        <v>0.42414508825474651</v>
      </c>
      <c r="Q108" s="184">
        <v>0.44587905220908669</v>
      </c>
      <c r="R108" s="184">
        <v>0.40787530069264144</v>
      </c>
    </row>
    <row r="109" spans="1:18" customFormat="1">
      <c r="A109" s="97" t="s">
        <v>293</v>
      </c>
      <c r="B109" s="99">
        <v>1</v>
      </c>
      <c r="C109" s="98">
        <v>1</v>
      </c>
      <c r="D109" s="100">
        <v>1</v>
      </c>
      <c r="E109" s="98">
        <v>1</v>
      </c>
      <c r="F109" s="100">
        <v>1</v>
      </c>
      <c r="G109" s="98">
        <v>1</v>
      </c>
      <c r="H109" s="98">
        <v>1</v>
      </c>
      <c r="I109" s="98">
        <v>1</v>
      </c>
      <c r="J109" s="98">
        <v>1</v>
      </c>
      <c r="K109" s="98">
        <v>1</v>
      </c>
      <c r="L109" s="98">
        <v>1</v>
      </c>
      <c r="M109" s="98">
        <v>1</v>
      </c>
      <c r="N109" s="98">
        <v>1</v>
      </c>
      <c r="O109" s="98">
        <v>1</v>
      </c>
      <c r="P109" s="98">
        <v>1</v>
      </c>
      <c r="Q109" s="98">
        <v>1</v>
      </c>
      <c r="R109" s="98">
        <v>1</v>
      </c>
    </row>
    <row r="110" spans="1:18">
      <c r="A110" s="87" t="s">
        <v>295</v>
      </c>
      <c r="B110" s="88">
        <v>1500.0029099999967</v>
      </c>
      <c r="C110" s="89">
        <v>1499.9987550000019</v>
      </c>
      <c r="D110" s="89">
        <v>1500.00666</v>
      </c>
      <c r="E110" s="89">
        <v>1499.9984100000095</v>
      </c>
      <c r="F110" s="89">
        <v>1500.0004103967149</v>
      </c>
      <c r="G110" s="89">
        <v>1499.9987063798476</v>
      </c>
      <c r="H110" s="89">
        <v>1499.999780570223</v>
      </c>
      <c r="I110" s="89">
        <v>1500.0008705190019</v>
      </c>
      <c r="J110" s="89">
        <v>1499.999999729934</v>
      </c>
      <c r="K110" s="89">
        <v>1499.9992204082546</v>
      </c>
      <c r="L110" s="89">
        <v>1499.9839903830516</v>
      </c>
      <c r="M110" s="89">
        <v>1500.0011968498857</v>
      </c>
      <c r="N110" s="89">
        <v>1499.9994963569768</v>
      </c>
      <c r="O110" s="127">
        <v>1500.0000000000014</v>
      </c>
      <c r="P110" s="127">
        <v>1500.0000000000014</v>
      </c>
      <c r="Q110" s="185">
        <v>1499.9991780675623</v>
      </c>
      <c r="R110" s="185">
        <v>1500.000162193201</v>
      </c>
    </row>
    <row r="111" spans="1:18" customFormat="1">
      <c r="A111" s="93" t="s">
        <v>294</v>
      </c>
      <c r="B111" s="94">
        <v>2421</v>
      </c>
      <c r="C111" s="95">
        <v>1671</v>
      </c>
      <c r="D111" s="95">
        <v>2712</v>
      </c>
      <c r="E111" s="95">
        <v>1767</v>
      </c>
      <c r="F111" s="95">
        <v>2205</v>
      </c>
      <c r="G111" s="95">
        <v>1059</v>
      </c>
      <c r="H111" s="95">
        <v>2100</v>
      </c>
      <c r="I111" s="95">
        <v>1053</v>
      </c>
      <c r="J111" s="95">
        <v>2100</v>
      </c>
      <c r="K111" s="95">
        <v>1821</v>
      </c>
      <c r="L111" s="95">
        <v>1884</v>
      </c>
      <c r="M111" s="95">
        <v>1920</v>
      </c>
      <c r="N111" s="95">
        <v>1821</v>
      </c>
      <c r="O111" s="126">
        <v>2436</v>
      </c>
      <c r="P111" s="126">
        <v>2448</v>
      </c>
      <c r="Q111" s="126">
        <v>2166</v>
      </c>
      <c r="R111" s="126">
        <v>2742</v>
      </c>
    </row>
    <row r="112" spans="1:18">
      <c r="A112" s="90"/>
      <c r="B112" s="91"/>
      <c r="C112" s="91"/>
      <c r="D112" s="91"/>
      <c r="E112" s="91"/>
      <c r="F112" s="91"/>
      <c r="G112" s="91"/>
      <c r="H112" s="91"/>
      <c r="I112" s="91"/>
      <c r="J112" s="91"/>
      <c r="K112" s="91"/>
      <c r="L112" s="91"/>
      <c r="M112" s="91"/>
      <c r="N112" s="91"/>
    </row>
    <row r="113" spans="1:18">
      <c r="A113" s="61" t="s">
        <v>502</v>
      </c>
      <c r="B113" s="62">
        <f>B104+B105</f>
        <v>5.8948405640093182E-2</v>
      </c>
      <c r="C113" s="62">
        <f t="shared" ref="C113:M113" si="32">C104+C105</f>
        <v>5.7498577723819409E-2</v>
      </c>
      <c r="D113" s="62">
        <f t="shared" si="32"/>
        <v>6.2812997776956522E-2</v>
      </c>
      <c r="E113" s="62">
        <f t="shared" si="32"/>
        <v>6.1470615158851646E-2</v>
      </c>
      <c r="F113" s="62">
        <f t="shared" si="32"/>
        <v>5.0683798262526718E-2</v>
      </c>
      <c r="G113" s="62">
        <f t="shared" si="32"/>
        <v>5.9012223379454276E-2</v>
      </c>
      <c r="H113" s="62">
        <f t="shared" si="32"/>
        <v>5.5515351138648146E-2</v>
      </c>
      <c r="I113" s="62">
        <f t="shared" si="32"/>
        <v>4.0117361369445576E-2</v>
      </c>
      <c r="J113" s="62">
        <f t="shared" si="32"/>
        <v>5.3188755984095532E-2</v>
      </c>
      <c r="K113" s="62">
        <f t="shared" si="32"/>
        <v>4.138024360208499E-2</v>
      </c>
      <c r="L113" s="62">
        <f t="shared" si="32"/>
        <v>4.0512529895821277E-2</v>
      </c>
      <c r="M113" s="62">
        <f t="shared" si="32"/>
        <v>2.6671007238808431E-2</v>
      </c>
      <c r="N113" s="62">
        <f>N104+N105</f>
        <v>2.7315368045093394E-2</v>
      </c>
      <c r="O113" s="62">
        <f>O104+O105</f>
        <v>7.1949163983378278E-2</v>
      </c>
      <c r="P113" s="62">
        <f>P104+P105</f>
        <v>7.5147393435985005E-2</v>
      </c>
      <c r="Q113" s="62">
        <f>Q104+Q105</f>
        <v>5.3056179387402196E-2</v>
      </c>
      <c r="R113" s="62">
        <f>R104+R105</f>
        <v>5.1106314277833131E-2</v>
      </c>
    </row>
    <row r="114" spans="1:18">
      <c r="A114" s="63" t="s">
        <v>489</v>
      </c>
      <c r="B114" s="62">
        <f>B106</f>
        <v>0.17718721625680151</v>
      </c>
      <c r="C114" s="62">
        <f t="shared" ref="C114:M114" si="33">C106</f>
        <v>0.21326974701388987</v>
      </c>
      <c r="D114" s="62">
        <f t="shared" si="33"/>
        <v>0.19940643130211036</v>
      </c>
      <c r="E114" s="62">
        <f t="shared" si="33"/>
        <v>0.20383010272657542</v>
      </c>
      <c r="F114" s="62">
        <f t="shared" si="33"/>
        <v>0.19895320594075577</v>
      </c>
      <c r="G114" s="62">
        <f t="shared" si="33"/>
        <v>0.20471642815644295</v>
      </c>
      <c r="H114" s="62">
        <f t="shared" si="33"/>
        <v>0.20948178627761149</v>
      </c>
      <c r="I114" s="62">
        <f t="shared" si="33"/>
        <v>0.17494916655591741</v>
      </c>
      <c r="J114" s="62">
        <f t="shared" si="33"/>
        <v>0.18181452373241391</v>
      </c>
      <c r="K114" s="62">
        <f t="shared" si="33"/>
        <v>0.1385901752403477</v>
      </c>
      <c r="L114" s="62">
        <f t="shared" si="33"/>
        <v>0.17205273889796349</v>
      </c>
      <c r="M114" s="62">
        <f t="shared" si="33"/>
        <v>0.12491820867353789</v>
      </c>
      <c r="N114" s="62">
        <f>N106</f>
        <v>0.16036306853901108</v>
      </c>
      <c r="O114" s="62">
        <f>O106</f>
        <v>0.14970223243155867</v>
      </c>
      <c r="P114" s="62">
        <f>P106</f>
        <v>0.14629594552662992</v>
      </c>
      <c r="Q114" s="62">
        <f>Q106</f>
        <v>0.12765690950126041</v>
      </c>
      <c r="R114" s="62">
        <f>R106</f>
        <v>0.14877908362510914</v>
      </c>
    </row>
    <row r="115" spans="1:18">
      <c r="A115" s="60" t="s">
        <v>549</v>
      </c>
      <c r="B115" s="62">
        <f>B107+B108</f>
        <v>0.76386437810310537</v>
      </c>
      <c r="C115" s="62">
        <f t="shared" ref="C115:M115" si="34">C107+C108</f>
        <v>0.72923167526229071</v>
      </c>
      <c r="D115" s="62">
        <f t="shared" si="34"/>
        <v>0.73778057092093297</v>
      </c>
      <c r="E115" s="62">
        <f t="shared" si="34"/>
        <v>0.73469928211457292</v>
      </c>
      <c r="F115" s="62">
        <f t="shared" si="34"/>
        <v>0.75036299579671761</v>
      </c>
      <c r="G115" s="62">
        <f t="shared" si="34"/>
        <v>0.7362713484641028</v>
      </c>
      <c r="H115" s="62">
        <f t="shared" si="34"/>
        <v>0.73500286258374037</v>
      </c>
      <c r="I115" s="62">
        <f t="shared" si="34"/>
        <v>0.78493347207463715</v>
      </c>
      <c r="J115" s="62">
        <f t="shared" si="34"/>
        <v>0.76499672028349053</v>
      </c>
      <c r="K115" s="62">
        <f t="shared" si="34"/>
        <v>0.8200295811575673</v>
      </c>
      <c r="L115" s="62">
        <f t="shared" si="34"/>
        <v>0.78743473120621532</v>
      </c>
      <c r="M115" s="62">
        <f t="shared" si="34"/>
        <v>0.8484107840876538</v>
      </c>
      <c r="N115" s="62">
        <f>N107+N108</f>
        <v>0.81232156341589556</v>
      </c>
      <c r="O115" s="62">
        <f>O107+O108</f>
        <v>0.77834860358506308</v>
      </c>
      <c r="P115" s="62">
        <f>P107+P108</f>
        <v>0.77855666103738508</v>
      </c>
      <c r="Q115" s="62">
        <f>Q107+Q108</f>
        <v>0.81928691111133745</v>
      </c>
      <c r="R115" s="62">
        <f>R107+R108</f>
        <v>0.80011460209705776</v>
      </c>
    </row>
    <row r="116" spans="1:18">
      <c r="A116"/>
      <c r="B116"/>
      <c r="C116"/>
      <c r="D116"/>
      <c r="E116"/>
      <c r="F116"/>
      <c r="G116"/>
      <c r="H116"/>
      <c r="I116"/>
      <c r="J116"/>
      <c r="K116"/>
      <c r="L116"/>
      <c r="M116"/>
      <c r="N116"/>
      <c r="O116"/>
      <c r="P116"/>
      <c r="Q116"/>
      <c r="R116"/>
    </row>
    <row r="117" spans="1:18">
      <c r="A117" s="64" t="s">
        <v>491</v>
      </c>
      <c r="B117" s="65">
        <f>(1*B104+2*B105+3*B106+4*B107+5*B108)</f>
        <v>4.0197155284185397</v>
      </c>
      <c r="C117" s="65">
        <f t="shared" ref="C117:M117" si="35">(1*C104+2*C105+3*C106+4*C107+5*C108)</f>
        <v>3.9924916671014179</v>
      </c>
      <c r="D117" s="65">
        <f t="shared" si="35"/>
        <v>4.0089841601103302</v>
      </c>
      <c r="E117" s="65">
        <f t="shared" si="35"/>
        <v>4.0434685060766178</v>
      </c>
      <c r="F117" s="65">
        <f t="shared" si="35"/>
        <v>4.0661017603004765</v>
      </c>
      <c r="G117" s="65">
        <f t="shared" si="35"/>
        <v>4.0166038685408658</v>
      </c>
      <c r="H117" s="65">
        <f t="shared" si="35"/>
        <v>3.9887058502961095</v>
      </c>
      <c r="I117" s="65">
        <f t="shared" si="35"/>
        <v>4.15814051832219</v>
      </c>
      <c r="J117" s="65">
        <f t="shared" si="35"/>
        <v>4.078869140623997</v>
      </c>
      <c r="K117" s="65">
        <f t="shared" si="35"/>
        <v>4.2122495842881431</v>
      </c>
      <c r="L117" s="65">
        <f t="shared" si="35"/>
        <v>4.1718914020138094</v>
      </c>
      <c r="M117" s="65">
        <f t="shared" si="35"/>
        <v>4.2965042702240179</v>
      </c>
      <c r="N117" s="65">
        <f>(1*N104+2*N105+3*N106+4*N107+5*N108)</f>
        <v>4.2211039478127148</v>
      </c>
      <c r="O117" s="65">
        <f>(1*O104+2*O105+3*O106+4*O107+5*O108)</f>
        <v>4.1020082608364206</v>
      </c>
      <c r="P117" s="65">
        <f>(1*P104+2*P105+3*P106+4*P107+5*P108)</f>
        <v>4.0950516670286987</v>
      </c>
      <c r="Q117" s="65">
        <f>(1*Q104+2*Q105+3*Q106+4*Q107+5*Q108)</f>
        <v>4.1892318753978977</v>
      </c>
      <c r="R117" s="65">
        <f>(1*R104+2*R105+3*R106+4*R107+5*R108)</f>
        <v>4.1438852828539154</v>
      </c>
    </row>
    <row r="118" spans="1:18">
      <c r="A118"/>
      <c r="B118"/>
      <c r="C118"/>
      <c r="D118"/>
      <c r="E118"/>
      <c r="F118"/>
      <c r="G118"/>
      <c r="H118"/>
      <c r="I118"/>
      <c r="J118"/>
      <c r="K118"/>
      <c r="L118"/>
      <c r="M118"/>
      <c r="N118"/>
    </row>
    <row r="119" spans="1:18">
      <c r="A119" s="51" t="s">
        <v>394</v>
      </c>
      <c r="B119" s="51" t="s">
        <v>395</v>
      </c>
      <c r="C119"/>
      <c r="D119"/>
      <c r="E119"/>
      <c r="F119"/>
      <c r="G119"/>
      <c r="H119"/>
      <c r="I119"/>
      <c r="J119"/>
      <c r="K119"/>
      <c r="L119"/>
      <c r="M119"/>
      <c r="N119"/>
    </row>
    <row r="120" spans="1:18">
      <c r="A120" s="51" t="s">
        <v>396</v>
      </c>
      <c r="B120" s="51" t="s">
        <v>553</v>
      </c>
    </row>
    <row r="121" spans="1:18">
      <c r="B121" s="76"/>
      <c r="C121" s="76"/>
      <c r="D121" s="77"/>
    </row>
    <row r="122" spans="1:18">
      <c r="A122" s="96" t="s">
        <v>534</v>
      </c>
      <c r="M122" s="79"/>
      <c r="N122" s="80"/>
    </row>
    <row r="123" spans="1:18">
      <c r="B123" s="81" t="s">
        <v>48</v>
      </c>
      <c r="C123" s="82" t="s">
        <v>49</v>
      </c>
      <c r="D123" s="82" t="s">
        <v>0</v>
      </c>
      <c r="E123" s="82" t="s">
        <v>1</v>
      </c>
      <c r="F123" s="82" t="s">
        <v>2</v>
      </c>
      <c r="G123" s="82" t="s">
        <v>3</v>
      </c>
      <c r="H123" s="82" t="s">
        <v>4</v>
      </c>
      <c r="I123" s="82" t="s">
        <v>5</v>
      </c>
      <c r="J123" s="82" t="s">
        <v>6</v>
      </c>
      <c r="K123" s="82" t="s">
        <v>7</v>
      </c>
      <c r="L123" s="82" t="s">
        <v>8</v>
      </c>
    </row>
    <row r="124" spans="1:18">
      <c r="A124" s="83" t="s">
        <v>204</v>
      </c>
      <c r="B124" s="85">
        <v>3.075029534442698E-2</v>
      </c>
      <c r="C124" s="86">
        <v>3.0378905214491332E-2</v>
      </c>
      <c r="D124" s="86">
        <v>7.1673031771739143E-2</v>
      </c>
      <c r="E124" s="86">
        <v>5.5071533375825217E-2</v>
      </c>
      <c r="F124" s="86">
        <v>4.1697594610781187E-2</v>
      </c>
      <c r="G124" s="86">
        <v>4.089941749671637E-2</v>
      </c>
      <c r="H124" s="86">
        <v>4.0524369947537206E-2</v>
      </c>
      <c r="I124" s="86">
        <v>5.2259691917700045E-2</v>
      </c>
      <c r="J124" s="86">
        <v>4.4431032164316459E-2</v>
      </c>
      <c r="K124" s="86">
        <v>5.3841566739375547E-2</v>
      </c>
      <c r="L124" s="86">
        <v>3.0113911562656984E-2</v>
      </c>
    </row>
    <row r="125" spans="1:18">
      <c r="A125" s="84" t="s">
        <v>205</v>
      </c>
      <c r="B125" s="85">
        <v>0.12124683978113081</v>
      </c>
      <c r="C125" s="86">
        <v>0.11545517582779581</v>
      </c>
      <c r="D125" s="86">
        <v>0.15208094976058401</v>
      </c>
      <c r="E125" s="86">
        <v>0.15592733528297487</v>
      </c>
      <c r="F125" s="86">
        <v>0.12458170326081985</v>
      </c>
      <c r="G125" s="86">
        <v>9.466202994474511E-2</v>
      </c>
      <c r="H125" s="86">
        <v>9.5205473340082974E-2</v>
      </c>
      <c r="I125" s="86">
        <v>7.9281166448359988E-2</v>
      </c>
      <c r="J125" s="86">
        <v>0.11564285716952906</v>
      </c>
      <c r="K125" s="86">
        <v>0.12908927193142331</v>
      </c>
      <c r="L125" s="86">
        <v>8.8789991538467825E-2</v>
      </c>
    </row>
    <row r="126" spans="1:18">
      <c r="A126" s="84" t="s">
        <v>12</v>
      </c>
      <c r="B126" s="85">
        <v>0.38264354767151743</v>
      </c>
      <c r="C126" s="86">
        <v>0.37972504517178762</v>
      </c>
      <c r="D126" s="86">
        <v>0.35685550056157728</v>
      </c>
      <c r="E126" s="86">
        <v>0.3990423279848696</v>
      </c>
      <c r="F126" s="86">
        <v>0.33272439597143744</v>
      </c>
      <c r="G126" s="86">
        <v>0.36286392800336453</v>
      </c>
      <c r="H126" s="86">
        <v>0.33751815233080562</v>
      </c>
      <c r="I126" s="86">
        <v>0.37953068606723556</v>
      </c>
      <c r="J126" s="86">
        <v>0.33829777504353542</v>
      </c>
      <c r="K126" s="86">
        <v>0.31693022984220209</v>
      </c>
      <c r="L126" s="86">
        <v>0.40368658369126242</v>
      </c>
    </row>
    <row r="127" spans="1:18">
      <c r="A127" s="84" t="s">
        <v>206</v>
      </c>
      <c r="B127" s="85">
        <v>0.31871232669808625</v>
      </c>
      <c r="C127" s="86">
        <v>0.31176127376185725</v>
      </c>
      <c r="D127" s="86">
        <v>0.30265703620275791</v>
      </c>
      <c r="E127" s="86">
        <v>0.25826770376376496</v>
      </c>
      <c r="F127" s="86">
        <v>0.31249341655446888</v>
      </c>
      <c r="G127" s="86">
        <v>0.3230255674182223</v>
      </c>
      <c r="H127" s="86">
        <v>0.34297098304114781</v>
      </c>
      <c r="I127" s="86">
        <v>0.31298433472945159</v>
      </c>
      <c r="J127" s="86">
        <v>0.33454330712650771</v>
      </c>
      <c r="K127" s="86">
        <v>0.31539733822452176</v>
      </c>
      <c r="L127" s="86">
        <v>0.32081780661667936</v>
      </c>
    </row>
    <row r="128" spans="1:18">
      <c r="A128" s="84" t="s">
        <v>207</v>
      </c>
      <c r="B128" s="85">
        <v>0.14664699050483854</v>
      </c>
      <c r="C128" s="86">
        <v>0.16267960002406792</v>
      </c>
      <c r="D128" s="86">
        <v>0.11673348170334176</v>
      </c>
      <c r="E128" s="86">
        <v>0.13169109959256542</v>
      </c>
      <c r="F128" s="86">
        <v>0.18850288960249256</v>
      </c>
      <c r="G128" s="86">
        <v>0.1785490571369516</v>
      </c>
      <c r="H128" s="86">
        <v>0.18378102134042643</v>
      </c>
      <c r="I128" s="86">
        <v>0.175944120837253</v>
      </c>
      <c r="J128" s="86">
        <v>0.16708502849611143</v>
      </c>
      <c r="K128" s="86">
        <v>0.18474159326247722</v>
      </c>
      <c r="L128" s="86">
        <v>0.15659170659093341</v>
      </c>
    </row>
    <row r="129" spans="1:14" customFormat="1">
      <c r="A129" s="97" t="s">
        <v>293</v>
      </c>
      <c r="B129" s="98">
        <v>1</v>
      </c>
      <c r="C129" s="98">
        <v>1</v>
      </c>
      <c r="D129" s="98">
        <v>1</v>
      </c>
      <c r="E129" s="98">
        <v>1</v>
      </c>
      <c r="F129" s="98">
        <v>1</v>
      </c>
      <c r="G129" s="98">
        <v>1</v>
      </c>
      <c r="H129" s="98">
        <v>1</v>
      </c>
      <c r="I129" s="98">
        <v>1</v>
      </c>
      <c r="J129" s="98">
        <v>1</v>
      </c>
      <c r="K129" s="98">
        <v>1</v>
      </c>
      <c r="L129" s="98">
        <v>1</v>
      </c>
      <c r="M129" s="78"/>
      <c r="N129" s="78"/>
    </row>
    <row r="130" spans="1:14">
      <c r="A130" s="87" t="s">
        <v>295</v>
      </c>
      <c r="B130" s="88">
        <v>1000.0019400000015</v>
      </c>
      <c r="C130" s="89">
        <v>999.99917000000028</v>
      </c>
      <c r="D130" s="89">
        <v>1000.0044399999972</v>
      </c>
      <c r="E130" s="89">
        <v>999.99894000000279</v>
      </c>
      <c r="F130" s="89">
        <v>1000.0002735978114</v>
      </c>
      <c r="G130" s="89">
        <v>999.99913758656476</v>
      </c>
      <c r="H130" s="89">
        <v>999.99985371348396</v>
      </c>
      <c r="I130" s="89">
        <v>1000.0005803460018</v>
      </c>
      <c r="J130" s="89">
        <v>999.99999981995495</v>
      </c>
      <c r="K130" s="89">
        <v>999.99948027216874</v>
      </c>
      <c r="L130" s="89">
        <v>999.98932692203357</v>
      </c>
    </row>
    <row r="131" spans="1:14" customFormat="1">
      <c r="A131" s="93" t="s">
        <v>294</v>
      </c>
      <c r="B131" s="94">
        <v>1614</v>
      </c>
      <c r="C131" s="95">
        <v>1114</v>
      </c>
      <c r="D131" s="95">
        <v>1808</v>
      </c>
      <c r="E131" s="95">
        <v>1178</v>
      </c>
      <c r="F131" s="95">
        <v>1470</v>
      </c>
      <c r="G131" s="95">
        <v>706</v>
      </c>
      <c r="H131" s="95">
        <v>1400</v>
      </c>
      <c r="I131" s="95">
        <v>702</v>
      </c>
      <c r="J131" s="95">
        <v>1400</v>
      </c>
      <c r="K131" s="95">
        <v>1214</v>
      </c>
      <c r="L131" s="95">
        <v>1256</v>
      </c>
      <c r="M131" s="78"/>
      <c r="N131" s="78"/>
    </row>
    <row r="132" spans="1:14">
      <c r="A132" s="90"/>
      <c r="B132" s="91"/>
      <c r="C132" s="91"/>
      <c r="D132" s="91"/>
      <c r="E132" s="91"/>
      <c r="F132" s="91"/>
      <c r="G132" s="91"/>
      <c r="H132" s="91"/>
      <c r="I132" s="91"/>
      <c r="J132" s="91"/>
      <c r="K132" s="91"/>
      <c r="L132" s="91"/>
    </row>
    <row r="133" spans="1:14">
      <c r="A133" s="61" t="s">
        <v>504</v>
      </c>
      <c r="B133" s="62">
        <f t="shared" ref="B133:F133" si="36">B124+B125</f>
        <v>0.15199713512555779</v>
      </c>
      <c r="C133" s="62">
        <f t="shared" si="36"/>
        <v>0.14583408104228715</v>
      </c>
      <c r="D133" s="62">
        <f t="shared" si="36"/>
        <v>0.22375398153232315</v>
      </c>
      <c r="E133" s="62">
        <f t="shared" si="36"/>
        <v>0.21099886865880008</v>
      </c>
      <c r="F133" s="62">
        <f t="shared" si="36"/>
        <v>0.16627929787160103</v>
      </c>
      <c r="G133" s="62">
        <f t="shared" ref="G133:L133" si="37">G124+G125</f>
        <v>0.13556144744146148</v>
      </c>
      <c r="H133" s="62">
        <f t="shared" si="37"/>
        <v>0.13572984328762017</v>
      </c>
      <c r="I133" s="62">
        <f t="shared" si="37"/>
        <v>0.13154085836606003</v>
      </c>
      <c r="J133" s="62">
        <f t="shared" si="37"/>
        <v>0.16007388933384553</v>
      </c>
      <c r="K133" s="62">
        <f t="shared" si="37"/>
        <v>0.18293083867079885</v>
      </c>
      <c r="L133" s="62">
        <f t="shared" si="37"/>
        <v>0.11890390310112481</v>
      </c>
    </row>
    <row r="134" spans="1:14">
      <c r="A134" s="63" t="s">
        <v>489</v>
      </c>
      <c r="B134" s="62">
        <f t="shared" ref="B134:F134" si="38">B126</f>
        <v>0.38264354767151743</v>
      </c>
      <c r="C134" s="62">
        <f t="shared" si="38"/>
        <v>0.37972504517178762</v>
      </c>
      <c r="D134" s="62">
        <f t="shared" si="38"/>
        <v>0.35685550056157728</v>
      </c>
      <c r="E134" s="62">
        <f t="shared" si="38"/>
        <v>0.3990423279848696</v>
      </c>
      <c r="F134" s="62">
        <f t="shared" si="38"/>
        <v>0.33272439597143744</v>
      </c>
      <c r="G134" s="62">
        <f t="shared" ref="G134:L134" si="39">G126</f>
        <v>0.36286392800336453</v>
      </c>
      <c r="H134" s="62">
        <f t="shared" si="39"/>
        <v>0.33751815233080562</v>
      </c>
      <c r="I134" s="62">
        <f t="shared" si="39"/>
        <v>0.37953068606723556</v>
      </c>
      <c r="J134" s="62">
        <f t="shared" si="39"/>
        <v>0.33829777504353542</v>
      </c>
      <c r="K134" s="62">
        <f t="shared" si="39"/>
        <v>0.31693022984220209</v>
      </c>
      <c r="L134" s="62">
        <f t="shared" si="39"/>
        <v>0.40368658369126242</v>
      </c>
    </row>
    <row r="135" spans="1:14">
      <c r="A135" s="60" t="s">
        <v>505</v>
      </c>
      <c r="B135" s="62">
        <f t="shared" ref="B135:F135" si="40">B127+B128</f>
        <v>0.46535931720292478</v>
      </c>
      <c r="C135" s="62">
        <f t="shared" si="40"/>
        <v>0.47444087378592514</v>
      </c>
      <c r="D135" s="62">
        <f t="shared" si="40"/>
        <v>0.41939051790609966</v>
      </c>
      <c r="E135" s="62">
        <f t="shared" si="40"/>
        <v>0.38995880335633037</v>
      </c>
      <c r="F135" s="62">
        <f t="shared" si="40"/>
        <v>0.50099630615696145</v>
      </c>
      <c r="G135" s="62">
        <f t="shared" ref="G135:L135" si="41">G127+G128</f>
        <v>0.50157462455517388</v>
      </c>
      <c r="H135" s="62">
        <f t="shared" si="41"/>
        <v>0.52675200438157421</v>
      </c>
      <c r="I135" s="62">
        <f t="shared" si="41"/>
        <v>0.48892845556670461</v>
      </c>
      <c r="J135" s="62">
        <f t="shared" si="41"/>
        <v>0.5016283356226191</v>
      </c>
      <c r="K135" s="62">
        <f t="shared" si="41"/>
        <v>0.50013893148699895</v>
      </c>
      <c r="L135" s="62">
        <f t="shared" si="41"/>
        <v>0.47740951320761277</v>
      </c>
    </row>
    <row r="136" spans="1:14">
      <c r="A136"/>
      <c r="B136"/>
      <c r="C136"/>
      <c r="D136"/>
      <c r="E136"/>
      <c r="F136"/>
      <c r="G136"/>
      <c r="H136"/>
      <c r="I136"/>
      <c r="J136"/>
      <c r="K136"/>
      <c r="L136"/>
    </row>
    <row r="137" spans="1:14">
      <c r="A137" s="64" t="s">
        <v>491</v>
      </c>
      <c r="B137" s="65">
        <f t="shared" ref="B137:F137" si="42">(1*B124+2*B125+3*B126+4*B127+5*B128)</f>
        <v>3.4292588772377788</v>
      </c>
      <c r="C137" s="65">
        <f t="shared" si="42"/>
        <v>3.4609074875532144</v>
      </c>
      <c r="D137" s="65">
        <f t="shared" si="42"/>
        <v>3.2406969863053794</v>
      </c>
      <c r="E137" s="65">
        <f t="shared" si="42"/>
        <v>3.2555795009142705</v>
      </c>
      <c r="F137" s="65">
        <f t="shared" si="42"/>
        <v>3.4815223032770715</v>
      </c>
      <c r="G137" s="65">
        <f>(1*G124+2*G125+3*G126+4*G127+5*G128)</f>
        <v>3.5036628167539474</v>
      </c>
      <c r="H137" s="65">
        <f t="shared" ref="H137:L137" si="43">(1*H124+2*H125+3*H126+4*H127+5*H128)</f>
        <v>3.5342788124868436</v>
      </c>
      <c r="I137" s="65">
        <f t="shared" si="43"/>
        <v>3.4810720261201982</v>
      </c>
      <c r="J137" s="65">
        <f t="shared" si="43"/>
        <v>3.4642084426205688</v>
      </c>
      <c r="K137" s="65">
        <f t="shared" si="43"/>
        <v>3.4481081193393015</v>
      </c>
      <c r="L137" s="65">
        <f t="shared" si="43"/>
        <v>3.4849834051347646</v>
      </c>
    </row>
    <row r="138" spans="1:14">
      <c r="A138"/>
      <c r="B138"/>
      <c r="C138"/>
      <c r="D138"/>
      <c r="E138"/>
      <c r="F138"/>
      <c r="G138"/>
      <c r="H138"/>
      <c r="I138"/>
      <c r="J138"/>
      <c r="K138"/>
      <c r="L138"/>
      <c r="M138"/>
      <c r="N138"/>
    </row>
    <row r="139" spans="1:14">
      <c r="A139" s="51" t="s">
        <v>394</v>
      </c>
      <c r="B139" s="51" t="s">
        <v>395</v>
      </c>
      <c r="C139"/>
      <c r="D139"/>
      <c r="E139"/>
      <c r="F139"/>
      <c r="G139"/>
      <c r="H139"/>
      <c r="I139"/>
      <c r="J139"/>
      <c r="K139"/>
      <c r="L139"/>
      <c r="M139"/>
      <c r="N139"/>
    </row>
    <row r="140" spans="1:14">
      <c r="A140" s="51" t="s">
        <v>396</v>
      </c>
      <c r="B140" s="51" t="s">
        <v>580</v>
      </c>
      <c r="C140"/>
      <c r="D140"/>
      <c r="E140"/>
      <c r="F140"/>
      <c r="G140"/>
      <c r="H140"/>
      <c r="I140"/>
      <c r="J140"/>
      <c r="K140"/>
      <c r="L140"/>
      <c r="M140"/>
      <c r="N140"/>
    </row>
    <row r="141" spans="1:14">
      <c r="B141" s="76"/>
      <c r="C141" s="76"/>
      <c r="D141" s="76"/>
      <c r="E141" s="76"/>
      <c r="F141" s="76"/>
      <c r="G141" s="76"/>
      <c r="H141" s="76"/>
      <c r="I141" s="76"/>
      <c r="J141" s="76"/>
      <c r="K141" s="76"/>
      <c r="L141" s="76"/>
      <c r="M141" s="76"/>
      <c r="N141" s="77"/>
    </row>
    <row r="142" spans="1:14">
      <c r="A142" s="96" t="s">
        <v>535</v>
      </c>
      <c r="B142" s="79"/>
      <c r="C142" s="80"/>
      <c r="D142" s="80"/>
      <c r="E142" s="80"/>
      <c r="F142" s="80"/>
      <c r="G142" s="80"/>
      <c r="H142" s="80"/>
      <c r="I142" s="80"/>
      <c r="J142" s="80"/>
      <c r="K142" s="80"/>
      <c r="L142" s="80"/>
      <c r="M142" s="80"/>
    </row>
    <row r="143" spans="1:14">
      <c r="G143" s="82" t="s">
        <v>3</v>
      </c>
      <c r="H143" s="82" t="s">
        <v>4</v>
      </c>
      <c r="I143" s="82" t="s">
        <v>5</v>
      </c>
      <c r="J143" s="82" t="s">
        <v>6</v>
      </c>
      <c r="K143" s="82" t="s">
        <v>7</v>
      </c>
      <c r="L143" s="82" t="s">
        <v>8</v>
      </c>
      <c r="M143" s="82" t="s">
        <v>9</v>
      </c>
    </row>
    <row r="144" spans="1:14">
      <c r="A144" s="83" t="s">
        <v>195</v>
      </c>
      <c r="G144" s="86">
        <v>5.4182392549661389E-2</v>
      </c>
      <c r="H144" s="86">
        <v>6.511005355696485E-2</v>
      </c>
      <c r="I144" s="86">
        <v>7.7924753541704542E-2</v>
      </c>
      <c r="J144" s="86">
        <v>7.1689870253470317E-2</v>
      </c>
      <c r="K144" s="86">
        <v>6.7532980287631383E-2</v>
      </c>
      <c r="L144" s="86">
        <v>6.9897872173779491E-2</v>
      </c>
      <c r="M144" s="86">
        <v>8.4818928724454568E-2</v>
      </c>
    </row>
    <row r="145" spans="1:14">
      <c r="A145" s="84" t="s">
        <v>176</v>
      </c>
      <c r="G145" s="86">
        <v>0.14898305557368202</v>
      </c>
      <c r="H145" s="86">
        <v>0.12480973607129137</v>
      </c>
      <c r="I145" s="86">
        <v>0.10864179672696654</v>
      </c>
      <c r="J145" s="86">
        <v>0.1278462798677075</v>
      </c>
      <c r="K145" s="86">
        <v>0.13260868690424332</v>
      </c>
      <c r="L145" s="86">
        <v>0.12640900153836612</v>
      </c>
      <c r="M145" s="86">
        <v>0.15903110291225331</v>
      </c>
    </row>
    <row r="146" spans="1:14">
      <c r="A146" s="84" t="s">
        <v>12</v>
      </c>
      <c r="G146" s="86">
        <v>0.44718065306026233</v>
      </c>
      <c r="H146" s="86">
        <v>0.41304490455461434</v>
      </c>
      <c r="I146" s="86">
        <v>0.38484868357290969</v>
      </c>
      <c r="J146" s="86">
        <v>0.38916657824504097</v>
      </c>
      <c r="K146" s="86">
        <v>0.3657167473628507</v>
      </c>
      <c r="L146" s="86">
        <v>0.42851083216700553</v>
      </c>
      <c r="M146" s="86">
        <v>0.42355965214782182</v>
      </c>
    </row>
    <row r="147" spans="1:14">
      <c r="A147" s="84" t="s">
        <v>177</v>
      </c>
      <c r="G147" s="86">
        <v>0.29006769088891066</v>
      </c>
      <c r="H147" s="86">
        <v>0.32303852792441873</v>
      </c>
      <c r="I147" s="86">
        <v>0.31859910649981343</v>
      </c>
      <c r="J147" s="86">
        <v>0.32357331812584583</v>
      </c>
      <c r="K147" s="86">
        <v>0.31155472786574551</v>
      </c>
      <c r="L147" s="86">
        <v>0.29459523830403672</v>
      </c>
      <c r="M147" s="86">
        <v>0.26024402951908432</v>
      </c>
    </row>
    <row r="148" spans="1:14">
      <c r="A148" s="84" t="s">
        <v>196</v>
      </c>
      <c r="G148" s="86">
        <v>5.9586207927483564E-2</v>
      </c>
      <c r="H148" s="86">
        <v>7.3996777892710655E-2</v>
      </c>
      <c r="I148" s="86">
        <v>0.10998565965860589</v>
      </c>
      <c r="J148" s="86">
        <v>8.7723953507935312E-2</v>
      </c>
      <c r="K148" s="86">
        <v>0.1225868575795292</v>
      </c>
      <c r="L148" s="86">
        <v>8.0587055816812081E-2</v>
      </c>
      <c r="M148" s="86">
        <v>7.2346286696386042E-2</v>
      </c>
    </row>
    <row r="149" spans="1:14" customFormat="1">
      <c r="A149" s="97" t="s">
        <v>293</v>
      </c>
      <c r="G149" s="98">
        <v>1</v>
      </c>
      <c r="H149" s="98">
        <v>1</v>
      </c>
      <c r="I149" s="98">
        <v>1</v>
      </c>
      <c r="J149" s="98">
        <v>1</v>
      </c>
      <c r="K149" s="98">
        <v>1</v>
      </c>
      <c r="L149" s="98">
        <v>1</v>
      </c>
      <c r="M149" s="98">
        <v>1</v>
      </c>
    </row>
    <row r="150" spans="1:14">
      <c r="A150" s="87" t="s">
        <v>295</v>
      </c>
      <c r="G150" s="89">
        <v>1999.9982751731309</v>
      </c>
      <c r="H150" s="89">
        <v>1999.9997074269577</v>
      </c>
      <c r="I150" s="89">
        <v>2000.0011606920027</v>
      </c>
      <c r="J150" s="89">
        <v>1999.9999996399094</v>
      </c>
      <c r="K150" s="89">
        <v>1999.9989605443382</v>
      </c>
      <c r="L150" s="89">
        <v>1999.9786538440685</v>
      </c>
      <c r="M150" s="89">
        <v>2000.0015957998467</v>
      </c>
    </row>
    <row r="151" spans="1:14" customFormat="1">
      <c r="A151" s="93" t="s">
        <v>294</v>
      </c>
      <c r="G151" s="95">
        <v>1412</v>
      </c>
      <c r="H151" s="95">
        <v>2800</v>
      </c>
      <c r="I151" s="95">
        <v>1404</v>
      </c>
      <c r="J151" s="95">
        <v>2800</v>
      </c>
      <c r="K151" s="95">
        <v>2428</v>
      </c>
      <c r="L151" s="95">
        <v>2512</v>
      </c>
      <c r="M151" s="95">
        <v>2560</v>
      </c>
    </row>
    <row r="152" spans="1:14">
      <c r="A152" s="90"/>
      <c r="G152" s="91"/>
      <c r="H152" s="91"/>
      <c r="I152" s="91"/>
      <c r="J152" s="91"/>
      <c r="K152" s="91"/>
      <c r="L152" s="91"/>
      <c r="M152" s="91"/>
      <c r="N152" s="92"/>
    </row>
    <row r="153" spans="1:14">
      <c r="A153" s="61" t="s">
        <v>504</v>
      </c>
      <c r="G153" s="62">
        <f t="shared" ref="G153:M153" si="44">G144+G145</f>
        <v>0.20316544812334342</v>
      </c>
      <c r="H153" s="62">
        <f t="shared" si="44"/>
        <v>0.18991978962825623</v>
      </c>
      <c r="I153" s="62">
        <f t="shared" si="44"/>
        <v>0.18656655026867108</v>
      </c>
      <c r="J153" s="62">
        <f t="shared" si="44"/>
        <v>0.19953615012117781</v>
      </c>
      <c r="K153" s="62">
        <f t="shared" si="44"/>
        <v>0.20014166719187471</v>
      </c>
      <c r="L153" s="62">
        <f t="shared" si="44"/>
        <v>0.19630687371214561</v>
      </c>
      <c r="M153" s="62">
        <f t="shared" si="44"/>
        <v>0.24385003163670788</v>
      </c>
    </row>
    <row r="154" spans="1:14">
      <c r="A154" s="63" t="s">
        <v>489</v>
      </c>
      <c r="G154" s="62">
        <f t="shared" ref="G154:M154" si="45">G146</f>
        <v>0.44718065306026233</v>
      </c>
      <c r="H154" s="62">
        <f t="shared" si="45"/>
        <v>0.41304490455461434</v>
      </c>
      <c r="I154" s="62">
        <f t="shared" si="45"/>
        <v>0.38484868357290969</v>
      </c>
      <c r="J154" s="62">
        <f t="shared" si="45"/>
        <v>0.38916657824504097</v>
      </c>
      <c r="K154" s="62">
        <f t="shared" si="45"/>
        <v>0.3657167473628507</v>
      </c>
      <c r="L154" s="62">
        <f t="shared" si="45"/>
        <v>0.42851083216700553</v>
      </c>
      <c r="M154" s="62">
        <f t="shared" si="45"/>
        <v>0.42355965214782182</v>
      </c>
    </row>
    <row r="155" spans="1:14">
      <c r="A155" s="60" t="s">
        <v>505</v>
      </c>
      <c r="G155" s="62">
        <f t="shared" ref="G155:M155" si="46">G147+G148</f>
        <v>0.34965389881639419</v>
      </c>
      <c r="H155" s="62">
        <f t="shared" si="46"/>
        <v>0.39703530581712937</v>
      </c>
      <c r="I155" s="62">
        <f t="shared" si="46"/>
        <v>0.42858476615841934</v>
      </c>
      <c r="J155" s="62">
        <f t="shared" si="46"/>
        <v>0.41129727163378116</v>
      </c>
      <c r="K155" s="62">
        <f t="shared" si="46"/>
        <v>0.4341415854452747</v>
      </c>
      <c r="L155" s="62">
        <f t="shared" si="46"/>
        <v>0.3751822941208488</v>
      </c>
      <c r="M155" s="62">
        <f t="shared" si="46"/>
        <v>0.33259031621547036</v>
      </c>
    </row>
    <row r="156" spans="1:14">
      <c r="A156"/>
      <c r="G156"/>
      <c r="H156"/>
      <c r="I156"/>
      <c r="J156"/>
      <c r="K156"/>
      <c r="L156"/>
      <c r="M156"/>
    </row>
    <row r="157" spans="1:14">
      <c r="A157" s="64" t="s">
        <v>491</v>
      </c>
      <c r="G157" s="65">
        <f t="shared" ref="G157:M157" si="47">(1*G144+2*G145+3*G146+4*G147+5*G148)</f>
        <v>3.151892266070873</v>
      </c>
      <c r="H157" s="65">
        <f t="shared" si="47"/>
        <v>3.2160022405246189</v>
      </c>
      <c r="I157" s="65">
        <f t="shared" si="47"/>
        <v>3.2740791220066501</v>
      </c>
      <c r="J157" s="65">
        <f t="shared" si="47"/>
        <v>3.2277952047670677</v>
      </c>
      <c r="K157" s="65">
        <f t="shared" si="47"/>
        <v>3.2890537955452981</v>
      </c>
      <c r="L157" s="65">
        <f t="shared" si="47"/>
        <v>3.189564604051736</v>
      </c>
      <c r="M157" s="65">
        <f t="shared" si="47"/>
        <v>3.0762676425506941</v>
      </c>
    </row>
    <row r="158" spans="1:14">
      <c r="A158"/>
      <c r="B158"/>
      <c r="C158"/>
      <c r="D158"/>
      <c r="E158"/>
      <c r="F158"/>
      <c r="G158"/>
      <c r="H158"/>
      <c r="I158"/>
      <c r="J158"/>
      <c r="K158"/>
      <c r="L158"/>
      <c r="M158"/>
    </row>
    <row r="159" spans="1:14">
      <c r="A159" s="51" t="s">
        <v>394</v>
      </c>
      <c r="B159" s="51" t="s">
        <v>395</v>
      </c>
      <c r="C159"/>
      <c r="D159"/>
      <c r="E159"/>
      <c r="F159"/>
      <c r="G159"/>
      <c r="H159"/>
      <c r="I159"/>
      <c r="J159"/>
      <c r="K159"/>
      <c r="L159"/>
      <c r="M159"/>
    </row>
    <row r="160" spans="1:14">
      <c r="A160" s="51" t="s">
        <v>396</v>
      </c>
      <c r="B160" s="51" t="s">
        <v>550</v>
      </c>
      <c r="C160"/>
      <c r="D160"/>
      <c r="E160"/>
      <c r="F160"/>
      <c r="G160"/>
      <c r="H160"/>
      <c r="I160"/>
      <c r="J160"/>
      <c r="K160"/>
      <c r="L160"/>
      <c r="M160"/>
    </row>
    <row r="161" spans="1:18">
      <c r="B161" s="76"/>
      <c r="C161" s="76"/>
      <c r="D161" s="77"/>
    </row>
    <row r="162" spans="1:18">
      <c r="A162" s="96" t="s">
        <v>536</v>
      </c>
      <c r="M162" s="79"/>
      <c r="N162" s="80"/>
    </row>
    <row r="163" spans="1:18">
      <c r="M163" s="81" t="s">
        <v>9</v>
      </c>
      <c r="N163" s="82" t="s">
        <v>15</v>
      </c>
      <c r="O163" s="82" t="s">
        <v>588</v>
      </c>
      <c r="P163" s="82" t="s">
        <v>589</v>
      </c>
      <c r="Q163" s="82">
        <v>2024</v>
      </c>
      <c r="R163" s="82">
        <v>2025</v>
      </c>
    </row>
    <row r="164" spans="1:18">
      <c r="A164" s="83" t="s">
        <v>192</v>
      </c>
      <c r="M164" s="85">
        <v>8.7618517965899478E-3</v>
      </c>
      <c r="N164" s="86">
        <v>1.7459231762828532E-2</v>
      </c>
      <c r="O164" s="124">
        <v>1.8193714224942578E-2</v>
      </c>
      <c r="P164" s="124">
        <v>2.5121850935104981E-2</v>
      </c>
      <c r="Q164" s="184">
        <v>1.6545714674762381E-2</v>
      </c>
      <c r="R164" s="184">
        <v>2.0522454510489684E-2</v>
      </c>
    </row>
    <row r="165" spans="1:18">
      <c r="A165" s="84" t="s">
        <v>45</v>
      </c>
      <c r="M165" s="85">
        <v>2.2373654642058424E-2</v>
      </c>
      <c r="N165" s="86">
        <v>4.0807395429404911E-2</v>
      </c>
      <c r="O165" s="124">
        <v>5.2150676279007255E-2</v>
      </c>
      <c r="P165" s="124">
        <v>5.0245741684236941E-2</v>
      </c>
      <c r="Q165" s="184">
        <v>3.9590332891041691E-2</v>
      </c>
      <c r="R165" s="184">
        <v>4.690866826315232E-2</v>
      </c>
    </row>
    <row r="166" spans="1:18">
      <c r="A166" s="84" t="s">
        <v>12</v>
      </c>
      <c r="M166" s="85">
        <v>0.21240675549413335</v>
      </c>
      <c r="N166" s="86">
        <v>0.22573168023089563</v>
      </c>
      <c r="O166" s="124">
        <v>0.17832106759932917</v>
      </c>
      <c r="P166" s="124">
        <v>0.17895764415320439</v>
      </c>
      <c r="Q166" s="184">
        <v>0.154822191256661</v>
      </c>
      <c r="R166" s="184">
        <v>0.16226964919020856</v>
      </c>
    </row>
    <row r="167" spans="1:18">
      <c r="A167" s="84" t="s">
        <v>46</v>
      </c>
      <c r="M167" s="85">
        <v>0.38825897177909935</v>
      </c>
      <c r="N167" s="86">
        <v>0.37979090581570213</v>
      </c>
      <c r="O167" s="124">
        <v>0.30909173494292813</v>
      </c>
      <c r="P167" s="124">
        <v>0.33681950141989281</v>
      </c>
      <c r="Q167" s="184">
        <v>0.34896072064884542</v>
      </c>
      <c r="R167" s="184">
        <v>0.31960564133832697</v>
      </c>
    </row>
    <row r="168" spans="1:18">
      <c r="A168" s="84" t="s">
        <v>193</v>
      </c>
      <c r="M168" s="85">
        <v>0.36819876628811893</v>
      </c>
      <c r="N168" s="86">
        <v>0.33621078676116889</v>
      </c>
      <c r="O168" s="124">
        <v>0.44224280695379276</v>
      </c>
      <c r="P168" s="124">
        <v>0.40885526180756093</v>
      </c>
      <c r="Q168" s="184">
        <v>0.44008104052868946</v>
      </c>
      <c r="R168" s="184">
        <v>0.45069358669782239</v>
      </c>
    </row>
    <row r="169" spans="1:18" customFormat="1">
      <c r="A169" s="97" t="s">
        <v>293</v>
      </c>
      <c r="M169" s="98">
        <v>1</v>
      </c>
      <c r="N169" s="98">
        <v>1</v>
      </c>
      <c r="O169" s="98">
        <v>1</v>
      </c>
      <c r="P169" s="98">
        <v>1</v>
      </c>
      <c r="Q169" s="98">
        <v>1</v>
      </c>
      <c r="R169" s="98">
        <v>1</v>
      </c>
    </row>
    <row r="170" spans="1:18">
      <c r="A170" s="87" t="s">
        <v>295</v>
      </c>
      <c r="M170" s="88">
        <v>4000.0031915997038</v>
      </c>
      <c r="N170" s="89">
        <v>3999.9986569519183</v>
      </c>
      <c r="O170" s="125">
        <v>3999.9999999999818</v>
      </c>
      <c r="P170" s="125">
        <v>3999.9999999999818</v>
      </c>
      <c r="Q170" s="185">
        <v>3999.997808180181</v>
      </c>
      <c r="R170" s="185">
        <v>2500.0002703219898</v>
      </c>
    </row>
    <row r="171" spans="1:18" customFormat="1">
      <c r="A171" s="93" t="s">
        <v>294</v>
      </c>
      <c r="M171" s="94">
        <v>5120</v>
      </c>
      <c r="N171" s="95">
        <v>4856</v>
      </c>
      <c r="O171" s="126">
        <v>6496</v>
      </c>
      <c r="P171" s="126">
        <v>6528</v>
      </c>
      <c r="Q171" s="126">
        <v>5776</v>
      </c>
      <c r="R171" s="126">
        <v>4570</v>
      </c>
    </row>
    <row r="172" spans="1:18">
      <c r="A172" s="90"/>
      <c r="B172" s="91"/>
      <c r="C172" s="91"/>
      <c r="D172" s="92"/>
    </row>
    <row r="173" spans="1:18">
      <c r="A173" s="61" t="s">
        <v>546</v>
      </c>
      <c r="B173"/>
      <c r="C173"/>
      <c r="D173"/>
      <c r="E173"/>
      <c r="F173"/>
      <c r="G173"/>
      <c r="H173"/>
      <c r="I173"/>
      <c r="J173"/>
      <c r="K173"/>
      <c r="L173"/>
      <c r="M173" s="62">
        <f t="shared" ref="M173:N173" si="48">M164+M165</f>
        <v>3.1135506438648371E-2</v>
      </c>
      <c r="N173" s="62">
        <f t="shared" si="48"/>
        <v>5.8266627192233439E-2</v>
      </c>
      <c r="O173" s="62">
        <f t="shared" ref="O173:P173" si="49">O164+O165</f>
        <v>7.0344390503949833E-2</v>
      </c>
      <c r="P173" s="62">
        <f t="shared" si="49"/>
        <v>7.5367592619341922E-2</v>
      </c>
      <c r="Q173" s="62">
        <f t="shared" ref="Q173:R173" si="50">Q164+Q165</f>
        <v>5.6136047565804072E-2</v>
      </c>
      <c r="R173" s="62">
        <f t="shared" si="50"/>
        <v>6.7431122773642008E-2</v>
      </c>
    </row>
    <row r="174" spans="1:18">
      <c r="A174" s="63" t="s">
        <v>489</v>
      </c>
      <c r="B174"/>
      <c r="C174"/>
      <c r="D174"/>
      <c r="E174"/>
      <c r="F174"/>
      <c r="G174"/>
      <c r="H174"/>
      <c r="I174"/>
      <c r="J174"/>
      <c r="K174"/>
      <c r="L174"/>
      <c r="M174" s="62">
        <f t="shared" ref="M174:N174" si="51">M166</f>
        <v>0.21240675549413335</v>
      </c>
      <c r="N174" s="62">
        <f t="shared" si="51"/>
        <v>0.22573168023089563</v>
      </c>
      <c r="O174" s="62">
        <f t="shared" ref="O174:P174" si="52">O166</f>
        <v>0.17832106759932917</v>
      </c>
      <c r="P174" s="62">
        <f t="shared" si="52"/>
        <v>0.17895764415320439</v>
      </c>
      <c r="Q174" s="62">
        <f t="shared" ref="Q174:R174" si="53">Q166</f>
        <v>0.154822191256661</v>
      </c>
      <c r="R174" s="62">
        <f t="shared" si="53"/>
        <v>0.16226964919020856</v>
      </c>
    </row>
    <row r="175" spans="1:18">
      <c r="A175" s="60" t="s">
        <v>547</v>
      </c>
      <c r="B175"/>
      <c r="C175"/>
      <c r="D175"/>
      <c r="E175"/>
      <c r="F175"/>
      <c r="G175"/>
      <c r="H175"/>
      <c r="I175"/>
      <c r="J175"/>
      <c r="K175"/>
      <c r="L175"/>
      <c r="M175" s="62">
        <f t="shared" ref="M175:N175" si="54">M167+M168</f>
        <v>0.75645773806721828</v>
      </c>
      <c r="N175" s="62">
        <f t="shared" si="54"/>
        <v>0.71600169257687107</v>
      </c>
      <c r="O175" s="62">
        <f t="shared" ref="O175:P175" si="55">O167+O168</f>
        <v>0.75133454189672089</v>
      </c>
      <c r="P175" s="62">
        <f t="shared" si="55"/>
        <v>0.74567476322745374</v>
      </c>
      <c r="Q175" s="62">
        <f t="shared" ref="Q175:R175" si="56">Q167+Q168</f>
        <v>0.78904176117753488</v>
      </c>
      <c r="R175" s="62">
        <f t="shared" si="56"/>
        <v>0.77029922803614936</v>
      </c>
    </row>
    <row r="176" spans="1:18">
      <c r="A176"/>
      <c r="B176"/>
      <c r="C176"/>
      <c r="D176"/>
      <c r="E176"/>
      <c r="F176"/>
      <c r="G176"/>
      <c r="H176"/>
      <c r="I176"/>
      <c r="J176"/>
      <c r="K176"/>
      <c r="L176"/>
      <c r="M176"/>
      <c r="N176"/>
      <c r="O176"/>
      <c r="P176"/>
      <c r="Q176"/>
      <c r="R176"/>
    </row>
    <row r="177" spans="1:18">
      <c r="A177" s="64" t="s">
        <v>491</v>
      </c>
      <c r="B177"/>
      <c r="C177"/>
      <c r="D177"/>
      <c r="E177"/>
      <c r="F177"/>
      <c r="G177"/>
      <c r="H177"/>
      <c r="I177"/>
      <c r="J177"/>
      <c r="K177"/>
      <c r="L177"/>
      <c r="M177" s="65">
        <f t="shared" ref="M177:N177" si="57">(1*M164+2*M165+3*M166+4*M167+5*M168)</f>
        <v>4.0847591461200992</v>
      </c>
      <c r="N177" s="65">
        <f t="shared" si="57"/>
        <v>3.9764866203829783</v>
      </c>
      <c r="O177" s="65">
        <f t="shared" ref="O177:P177" si="58">(1*O164+2*O165+3*O166+4*O167+5*O168)</f>
        <v>4.1050392441216204</v>
      </c>
      <c r="P177" s="65">
        <f t="shared" si="58"/>
        <v>4.0540405814805673</v>
      </c>
      <c r="Q177" s="65">
        <f t="shared" ref="Q177:R177" si="59">(1*Q164+2*Q165+3*Q166+4*Q167+5*Q168)</f>
        <v>4.1564410394656583</v>
      </c>
      <c r="R177" s="65">
        <f t="shared" si="59"/>
        <v>4.1330392374498395</v>
      </c>
    </row>
    <row r="178" spans="1:18">
      <c r="A178" s="90"/>
      <c r="B178" s="91"/>
      <c r="C178" s="91"/>
      <c r="D178" s="91"/>
      <c r="E178" s="91"/>
      <c r="F178" s="91"/>
      <c r="G178" s="91"/>
      <c r="H178" s="92"/>
    </row>
    <row r="179" spans="1:18">
      <c r="A179" s="51" t="s">
        <v>394</v>
      </c>
      <c r="B179" s="51" t="s">
        <v>395</v>
      </c>
      <c r="C179" s="91"/>
      <c r="D179" s="91"/>
      <c r="E179" s="91"/>
      <c r="F179" s="91"/>
      <c r="G179" s="91"/>
      <c r="H179" s="92"/>
    </row>
    <row r="180" spans="1:18">
      <c r="A180" s="51" t="s">
        <v>396</v>
      </c>
      <c r="B180" s="51" t="s">
        <v>687</v>
      </c>
    </row>
    <row r="181" spans="1:18">
      <c r="B181" s="76"/>
      <c r="C181" s="76"/>
      <c r="D181" s="77"/>
    </row>
    <row r="182" spans="1:18">
      <c r="A182" s="96" t="s">
        <v>537</v>
      </c>
      <c r="M182" s="79"/>
      <c r="N182" s="80"/>
    </row>
    <row r="183" spans="1:18">
      <c r="M183" s="81" t="s">
        <v>9</v>
      </c>
      <c r="N183" s="82" t="s">
        <v>15</v>
      </c>
      <c r="O183" s="82" t="s">
        <v>588</v>
      </c>
      <c r="P183" s="82" t="s">
        <v>589</v>
      </c>
      <c r="Q183" s="82">
        <v>2024</v>
      </c>
      <c r="R183" s="82">
        <v>2025</v>
      </c>
    </row>
    <row r="184" spans="1:18">
      <c r="A184" s="83" t="s">
        <v>192</v>
      </c>
      <c r="M184" s="85">
        <v>7.221346749389343E-2</v>
      </c>
      <c r="N184" s="86">
        <v>8.4552457627659658E-2</v>
      </c>
      <c r="O184" s="124">
        <v>7.8811161746718691E-2</v>
      </c>
      <c r="P184" s="124">
        <v>8.8090847830248981E-2</v>
      </c>
      <c r="Q184" s="184">
        <v>6.6547720799866761E-2</v>
      </c>
      <c r="R184" s="184">
        <v>7.84457481652438E-2</v>
      </c>
    </row>
    <row r="185" spans="1:18">
      <c r="A185" s="84" t="s">
        <v>45</v>
      </c>
      <c r="M185" s="85">
        <v>0.17436204183846865</v>
      </c>
      <c r="N185" s="86">
        <v>0.17626315856429664</v>
      </c>
      <c r="O185" s="124">
        <v>0.1950478205504371</v>
      </c>
      <c r="P185" s="124">
        <v>0.16876168830226135</v>
      </c>
      <c r="Q185" s="184">
        <v>0.16077823285462403</v>
      </c>
      <c r="R185" s="184">
        <v>0.18455246197894629</v>
      </c>
    </row>
    <row r="186" spans="1:18">
      <c r="A186" s="84" t="s">
        <v>12</v>
      </c>
      <c r="M186" s="85">
        <v>0.37679932274308359</v>
      </c>
      <c r="N186" s="86">
        <v>0.35981345578652701</v>
      </c>
      <c r="O186" s="124">
        <v>0.3621396523879068</v>
      </c>
      <c r="P186" s="124">
        <v>0.37841743390871579</v>
      </c>
      <c r="Q186" s="184">
        <v>0.35928154175859123</v>
      </c>
      <c r="R186" s="184">
        <v>0.42806532406035053</v>
      </c>
    </row>
    <row r="187" spans="1:18">
      <c r="A187" s="84" t="s">
        <v>46</v>
      </c>
      <c r="M187" s="85">
        <v>0.28209073373843446</v>
      </c>
      <c r="N187" s="86">
        <v>0.28566514719382424</v>
      </c>
      <c r="O187" s="124">
        <v>0.28727745204415495</v>
      </c>
      <c r="P187" s="124">
        <v>0.28583547633005224</v>
      </c>
      <c r="Q187" s="184">
        <v>0.31785333837330437</v>
      </c>
      <c r="R187" s="184">
        <v>0.25790577679125959</v>
      </c>
    </row>
    <row r="188" spans="1:18">
      <c r="A188" s="84" t="s">
        <v>193</v>
      </c>
      <c r="M188" s="85">
        <v>9.4534434186119787E-2</v>
      </c>
      <c r="N188" s="86">
        <v>9.370578082769225E-2</v>
      </c>
      <c r="O188" s="124">
        <v>7.6723913270782471E-2</v>
      </c>
      <c r="P188" s="124">
        <v>7.8894553628721581E-2</v>
      </c>
      <c r="Q188" s="184">
        <v>9.5539166213613441E-2</v>
      </c>
      <c r="R188" s="184">
        <v>5.1030689004199832E-2</v>
      </c>
    </row>
    <row r="189" spans="1:18" customFormat="1">
      <c r="A189" s="97" t="s">
        <v>293</v>
      </c>
      <c r="M189" s="98">
        <v>1</v>
      </c>
      <c r="N189" s="98">
        <v>1</v>
      </c>
      <c r="O189" s="98">
        <v>1</v>
      </c>
      <c r="P189" s="98">
        <v>1</v>
      </c>
      <c r="Q189" s="98">
        <v>1</v>
      </c>
      <c r="R189" s="98">
        <v>1</v>
      </c>
    </row>
    <row r="190" spans="1:18">
      <c r="A190" s="87" t="s">
        <v>295</v>
      </c>
      <c r="M190" s="88">
        <v>4500.0035905496625</v>
      </c>
      <c r="N190" s="89">
        <v>4499.9984890709229</v>
      </c>
      <c r="O190" s="125">
        <v>4499.9999999999873</v>
      </c>
      <c r="P190" s="125">
        <v>4499.9999999999873</v>
      </c>
      <c r="Q190" s="185">
        <v>4499.9975342027083</v>
      </c>
      <c r="R190" s="185">
        <v>2500.0002703219907</v>
      </c>
    </row>
    <row r="191" spans="1:18" customFormat="1">
      <c r="A191" s="93" t="s">
        <v>294</v>
      </c>
      <c r="M191" s="94">
        <v>5760</v>
      </c>
      <c r="N191" s="95">
        <v>5463</v>
      </c>
      <c r="O191" s="126">
        <v>7308</v>
      </c>
      <c r="P191" s="126">
        <v>7344</v>
      </c>
      <c r="Q191" s="126">
        <v>6498</v>
      </c>
      <c r="R191" s="126">
        <v>4570</v>
      </c>
    </row>
    <row r="192" spans="1:18">
      <c r="A192" s="90"/>
      <c r="M192" s="91"/>
      <c r="N192" s="91"/>
    </row>
    <row r="193" spans="1:18">
      <c r="A193" s="61" t="s">
        <v>546</v>
      </c>
      <c r="B193"/>
      <c r="C193"/>
      <c r="D193"/>
      <c r="E193"/>
      <c r="F193"/>
      <c r="G193"/>
      <c r="H193"/>
      <c r="I193"/>
      <c r="J193"/>
      <c r="K193"/>
      <c r="L193"/>
      <c r="M193" s="62">
        <f t="shared" ref="M193:N193" si="60">M184+M185</f>
        <v>0.24657550933236208</v>
      </c>
      <c r="N193" s="62">
        <f t="shared" si="60"/>
        <v>0.26081561619195631</v>
      </c>
      <c r="O193" s="62">
        <f t="shared" ref="O193:P193" si="61">O184+O185</f>
        <v>0.27385898229715577</v>
      </c>
      <c r="P193" s="62">
        <f t="shared" si="61"/>
        <v>0.25685253613251036</v>
      </c>
      <c r="Q193" s="62">
        <f t="shared" ref="Q193:R193" si="62">Q184+Q185</f>
        <v>0.22732595365449079</v>
      </c>
      <c r="R193" s="62">
        <f t="shared" si="62"/>
        <v>0.26299821014419011</v>
      </c>
    </row>
    <row r="194" spans="1:18">
      <c r="A194" s="63" t="s">
        <v>489</v>
      </c>
      <c r="B194"/>
      <c r="C194"/>
      <c r="D194"/>
      <c r="E194"/>
      <c r="F194"/>
      <c r="G194"/>
      <c r="H194"/>
      <c r="I194"/>
      <c r="J194"/>
      <c r="K194"/>
      <c r="L194"/>
      <c r="M194" s="62">
        <f t="shared" ref="M194:N194" si="63">M186</f>
        <v>0.37679932274308359</v>
      </c>
      <c r="N194" s="62">
        <f t="shared" si="63"/>
        <v>0.35981345578652701</v>
      </c>
      <c r="O194" s="62">
        <f t="shared" ref="O194:P194" si="64">O186</f>
        <v>0.3621396523879068</v>
      </c>
      <c r="P194" s="62">
        <f t="shared" si="64"/>
        <v>0.37841743390871579</v>
      </c>
      <c r="Q194" s="62">
        <f t="shared" ref="Q194:R194" si="65">Q186</f>
        <v>0.35928154175859123</v>
      </c>
      <c r="R194" s="62">
        <f t="shared" si="65"/>
        <v>0.42806532406035053</v>
      </c>
    </row>
    <row r="195" spans="1:18">
      <c r="A195" s="60" t="s">
        <v>547</v>
      </c>
      <c r="B195"/>
      <c r="C195"/>
      <c r="D195"/>
      <c r="E195"/>
      <c r="F195"/>
      <c r="G195"/>
      <c r="H195"/>
      <c r="I195"/>
      <c r="J195"/>
      <c r="K195"/>
      <c r="L195"/>
      <c r="M195" s="62">
        <f t="shared" ref="M195:N195" si="66">M187+M188</f>
        <v>0.37662516792455425</v>
      </c>
      <c r="N195" s="62">
        <f t="shared" si="66"/>
        <v>0.37937092802151651</v>
      </c>
      <c r="O195" s="62">
        <f t="shared" ref="O195:P195" si="67">O187+O188</f>
        <v>0.36400136531493743</v>
      </c>
      <c r="P195" s="62">
        <f t="shared" si="67"/>
        <v>0.36473002995877379</v>
      </c>
      <c r="Q195" s="62">
        <f t="shared" ref="Q195:R195" si="68">Q187+Q188</f>
        <v>0.41339250458691779</v>
      </c>
      <c r="R195" s="62">
        <f t="shared" si="68"/>
        <v>0.30893646579545941</v>
      </c>
    </row>
    <row r="196" spans="1:18">
      <c r="A196"/>
      <c r="B196"/>
      <c r="C196"/>
      <c r="D196"/>
      <c r="E196"/>
      <c r="F196"/>
      <c r="G196"/>
      <c r="H196"/>
      <c r="I196"/>
      <c r="J196"/>
      <c r="K196"/>
      <c r="L196"/>
      <c r="M196"/>
      <c r="N196"/>
      <c r="O196"/>
      <c r="P196"/>
      <c r="Q196"/>
      <c r="R196"/>
    </row>
    <row r="197" spans="1:18">
      <c r="A197" s="64" t="s">
        <v>491</v>
      </c>
      <c r="B197"/>
      <c r="C197"/>
      <c r="D197"/>
      <c r="E197"/>
      <c r="F197"/>
      <c r="G197"/>
      <c r="H197"/>
      <c r="I197"/>
      <c r="J197"/>
      <c r="K197"/>
      <c r="L197"/>
      <c r="M197" s="65">
        <f t="shared" ref="M197:N197" si="69">(1*M184+2*M185+3*M186+4*M187+5*M188)</f>
        <v>3.1523706252844184</v>
      </c>
      <c r="N197" s="65">
        <f t="shared" si="69"/>
        <v>3.1277086350295917</v>
      </c>
      <c r="O197" s="65">
        <f t="shared" ref="O197:P197" si="70">(1*O184+2*O185+3*O186+4*O187+5*O188)</f>
        <v>3.0880551345418459</v>
      </c>
      <c r="P197" s="65">
        <f t="shared" si="70"/>
        <v>3.0986811996247359</v>
      </c>
      <c r="Q197" s="65">
        <f t="shared" ref="Q197:R197" si="71">(1*Q184+2*Q185+3*Q186+4*Q187+5*Q188)</f>
        <v>3.2150579963461734</v>
      </c>
      <c r="R197" s="65">
        <f t="shared" si="71"/>
        <v>3.0185231964902255</v>
      </c>
    </row>
    <row r="198" spans="1:18">
      <c r="A198" s="90"/>
      <c r="B198" s="91"/>
      <c r="C198" s="91"/>
      <c r="D198" s="91"/>
      <c r="E198" s="91"/>
      <c r="F198" s="91"/>
      <c r="G198" s="91"/>
      <c r="H198" s="92"/>
    </row>
    <row r="199" spans="1:18">
      <c r="A199" s="51" t="s">
        <v>394</v>
      </c>
      <c r="B199" s="51" t="s">
        <v>395</v>
      </c>
      <c r="C199" s="91"/>
      <c r="D199" s="91"/>
      <c r="E199" s="91"/>
      <c r="F199" s="91"/>
      <c r="G199" s="91"/>
      <c r="H199" s="92"/>
    </row>
    <row r="200" spans="1:18">
      <c r="A200" s="51" t="s">
        <v>396</v>
      </c>
      <c r="B200" s="51" t="s">
        <v>688</v>
      </c>
    </row>
    <row r="201" spans="1:18">
      <c r="M201" s="76"/>
      <c r="N201" s="76"/>
    </row>
    <row r="202" spans="1:18">
      <c r="A202" s="96" t="s">
        <v>538</v>
      </c>
      <c r="M202" s="79"/>
      <c r="N202" s="80"/>
    </row>
    <row r="203" spans="1:18">
      <c r="M203" s="81" t="s">
        <v>9</v>
      </c>
      <c r="N203" s="82" t="s">
        <v>15</v>
      </c>
      <c r="O203" s="82" t="s">
        <v>588</v>
      </c>
      <c r="P203" s="82" t="s">
        <v>589</v>
      </c>
      <c r="Q203" s="82">
        <v>2024</v>
      </c>
      <c r="R203" s="82">
        <v>2025</v>
      </c>
    </row>
    <row r="204" spans="1:18">
      <c r="A204" s="83" t="s">
        <v>192</v>
      </c>
      <c r="M204" s="85">
        <v>9.7321324417075403E-2</v>
      </c>
      <c r="N204" s="86">
        <v>0.10819021192969583</v>
      </c>
      <c r="O204" s="124">
        <v>0.11848106854683892</v>
      </c>
      <c r="P204" s="124">
        <v>0.1306964027834305</v>
      </c>
      <c r="Q204" s="184">
        <v>9.4563379656557658E-2</v>
      </c>
      <c r="R204" s="184">
        <v>0.10084636726742678</v>
      </c>
    </row>
    <row r="205" spans="1:18">
      <c r="A205" s="84" t="s">
        <v>45</v>
      </c>
      <c r="M205" s="85">
        <v>0.20346805330924514</v>
      </c>
      <c r="N205" s="86">
        <v>0.20515757484389391</v>
      </c>
      <c r="O205" s="124">
        <v>0.22410576016353859</v>
      </c>
      <c r="P205" s="124">
        <v>0.21836464815535137</v>
      </c>
      <c r="Q205" s="184">
        <v>0.21696383193883284</v>
      </c>
      <c r="R205" s="184">
        <v>0.21349892482140531</v>
      </c>
    </row>
    <row r="206" spans="1:18">
      <c r="A206" s="84" t="s">
        <v>12</v>
      </c>
      <c r="M206" s="85">
        <v>0.41929534322037232</v>
      </c>
      <c r="N206" s="86">
        <v>0.36732687013627818</v>
      </c>
      <c r="O206" s="124">
        <v>0.40752249511562233</v>
      </c>
      <c r="P206" s="124">
        <v>0.40327617703917346</v>
      </c>
      <c r="Q206" s="184">
        <v>0.42654284338918047</v>
      </c>
      <c r="R206" s="184">
        <v>0.42966556252758148</v>
      </c>
    </row>
    <row r="207" spans="1:18">
      <c r="A207" s="84" t="s">
        <v>46</v>
      </c>
      <c r="M207" s="85">
        <v>0.23272727562872342</v>
      </c>
      <c r="N207" s="86">
        <v>0.25177423421892708</v>
      </c>
      <c r="O207" s="124">
        <v>0.20176871750032355</v>
      </c>
      <c r="P207" s="124">
        <v>0.19964370039550153</v>
      </c>
      <c r="Q207" s="184">
        <v>0.21509781138448328</v>
      </c>
      <c r="R207" s="184">
        <v>0.20773499818505745</v>
      </c>
    </row>
    <row r="208" spans="1:18">
      <c r="A208" s="84" t="s">
        <v>193</v>
      </c>
      <c r="M208" s="85">
        <v>4.7188003424583763E-2</v>
      </c>
      <c r="N208" s="86">
        <v>6.7551108871205121E-2</v>
      </c>
      <c r="O208" s="124">
        <v>4.8121958673676871E-2</v>
      </c>
      <c r="P208" s="124">
        <v>4.8019071626543043E-2</v>
      </c>
      <c r="Q208" s="184">
        <v>4.6832133630945745E-2</v>
      </c>
      <c r="R208" s="184">
        <v>4.8254147198528906E-2</v>
      </c>
    </row>
    <row r="209" spans="1:18" customFormat="1">
      <c r="A209" s="97" t="s">
        <v>293</v>
      </c>
      <c r="M209" s="98">
        <v>1</v>
      </c>
      <c r="N209" s="98">
        <v>1</v>
      </c>
      <c r="O209" s="98">
        <v>1</v>
      </c>
      <c r="P209" s="98">
        <v>1</v>
      </c>
      <c r="Q209" s="98">
        <v>1</v>
      </c>
      <c r="R209" s="98">
        <v>1</v>
      </c>
    </row>
    <row r="210" spans="1:18">
      <c r="A210" s="87" t="s">
        <v>295</v>
      </c>
      <c r="M210" s="88">
        <v>5000.0039894996162</v>
      </c>
      <c r="N210" s="89">
        <v>4999.9983211899062</v>
      </c>
      <c r="O210" s="125">
        <v>4999.9999999999836</v>
      </c>
      <c r="P210" s="125">
        <v>4999.9999999999836</v>
      </c>
      <c r="Q210" s="185">
        <v>4999.9972602252274</v>
      </c>
      <c r="R210" s="185">
        <v>4000.0004325151999</v>
      </c>
    </row>
    <row r="211" spans="1:18" customFormat="1">
      <c r="A211" s="93" t="s">
        <v>294</v>
      </c>
      <c r="M211" s="94">
        <v>6400</v>
      </c>
      <c r="N211" s="95">
        <v>6070</v>
      </c>
      <c r="O211" s="126">
        <v>8120</v>
      </c>
      <c r="P211" s="126">
        <v>8160</v>
      </c>
      <c r="Q211" s="126">
        <v>7220</v>
      </c>
      <c r="R211" s="126">
        <v>7312</v>
      </c>
    </row>
    <row r="212" spans="1:18">
      <c r="A212" s="90"/>
      <c r="M212" s="91"/>
      <c r="N212" s="91"/>
    </row>
    <row r="213" spans="1:18">
      <c r="A213" s="61" t="s">
        <v>546</v>
      </c>
      <c r="B213"/>
      <c r="C213"/>
      <c r="D213"/>
      <c r="E213"/>
      <c r="F213"/>
      <c r="G213"/>
      <c r="H213"/>
      <c r="I213"/>
      <c r="J213"/>
      <c r="K213"/>
      <c r="L213"/>
      <c r="M213" s="62">
        <f t="shared" ref="M213:N213" si="72">M204+M205</f>
        <v>0.30078937772632053</v>
      </c>
      <c r="N213" s="62">
        <f t="shared" si="72"/>
        <v>0.31334778677358976</v>
      </c>
      <c r="O213" s="62">
        <f t="shared" ref="O213:P213" si="73">O204+O205</f>
        <v>0.34258682871037749</v>
      </c>
      <c r="P213" s="62">
        <f t="shared" si="73"/>
        <v>0.34906105093878187</v>
      </c>
      <c r="Q213" s="62">
        <f t="shared" ref="Q213:R213" si="74">Q204+Q205</f>
        <v>0.31152721159539049</v>
      </c>
      <c r="R213" s="62">
        <f t="shared" si="74"/>
        <v>0.31434529208883211</v>
      </c>
    </row>
    <row r="214" spans="1:18">
      <c r="A214" s="63" t="s">
        <v>489</v>
      </c>
      <c r="B214"/>
      <c r="C214"/>
      <c r="D214"/>
      <c r="E214"/>
      <c r="F214"/>
      <c r="G214"/>
      <c r="H214"/>
      <c r="I214"/>
      <c r="J214"/>
      <c r="K214"/>
      <c r="L214"/>
      <c r="M214" s="62">
        <f t="shared" ref="M214:N214" si="75">M206</f>
        <v>0.41929534322037232</v>
      </c>
      <c r="N214" s="62">
        <f t="shared" si="75"/>
        <v>0.36732687013627818</v>
      </c>
      <c r="O214" s="62">
        <f t="shared" ref="O214:P214" si="76">O206</f>
        <v>0.40752249511562233</v>
      </c>
      <c r="P214" s="62">
        <f t="shared" si="76"/>
        <v>0.40327617703917346</v>
      </c>
      <c r="Q214" s="62">
        <f t="shared" ref="Q214:R214" si="77">Q206</f>
        <v>0.42654284338918047</v>
      </c>
      <c r="R214" s="62">
        <f t="shared" si="77"/>
        <v>0.42966556252758148</v>
      </c>
    </row>
    <row r="215" spans="1:18">
      <c r="A215" s="60" t="s">
        <v>547</v>
      </c>
      <c r="B215"/>
      <c r="C215"/>
      <c r="D215"/>
      <c r="E215"/>
      <c r="F215"/>
      <c r="G215"/>
      <c r="H215"/>
      <c r="I215"/>
      <c r="J215"/>
      <c r="K215"/>
      <c r="L215"/>
      <c r="M215" s="62">
        <f t="shared" ref="M215:N215" si="78">M207+M208</f>
        <v>0.27991527905330715</v>
      </c>
      <c r="N215" s="62">
        <f t="shared" si="78"/>
        <v>0.31932534309013222</v>
      </c>
      <c r="O215" s="62">
        <f t="shared" ref="O215:P215" si="79">O207+O208</f>
        <v>0.2498906761740004</v>
      </c>
      <c r="P215" s="62">
        <f t="shared" si="79"/>
        <v>0.24766277202204456</v>
      </c>
      <c r="Q215" s="62">
        <f t="shared" ref="Q215:R215" si="80">Q207+Q208</f>
        <v>0.26192994501542904</v>
      </c>
      <c r="R215" s="62">
        <f t="shared" si="80"/>
        <v>0.25598914538358636</v>
      </c>
    </row>
    <row r="216" spans="1:18">
      <c r="A216"/>
      <c r="B216"/>
      <c r="C216"/>
      <c r="D216"/>
      <c r="E216"/>
      <c r="F216"/>
      <c r="G216"/>
      <c r="H216"/>
      <c r="I216"/>
      <c r="J216"/>
      <c r="K216"/>
      <c r="L216"/>
      <c r="M216"/>
      <c r="N216"/>
      <c r="O216"/>
      <c r="P216"/>
      <c r="Q216"/>
      <c r="R216"/>
    </row>
    <row r="217" spans="1:18">
      <c r="A217" s="64" t="s">
        <v>491</v>
      </c>
      <c r="B217"/>
      <c r="C217"/>
      <c r="D217"/>
      <c r="E217"/>
      <c r="F217"/>
      <c r="G217"/>
      <c r="H217"/>
      <c r="I217"/>
      <c r="J217"/>
      <c r="K217"/>
      <c r="L217"/>
      <c r="M217" s="65">
        <f t="shared" ref="M217:N217" si="81">(1*M204+2*M205+3*M206+4*M207+5*M208)</f>
        <v>2.9289925803344952</v>
      </c>
      <c r="N217" s="65">
        <f t="shared" si="81"/>
        <v>2.965338453258052</v>
      </c>
      <c r="O217" s="65">
        <f t="shared" ref="O217:P217" si="82">(1*O204+2*O205+3*O206+4*O207+5*O208)</f>
        <v>2.8369447375904615</v>
      </c>
      <c r="P217" s="65">
        <f t="shared" si="82"/>
        <v>2.8159243899263746</v>
      </c>
      <c r="Q217" s="65">
        <f t="shared" ref="Q217:R217" si="83">(1*Q204+2*Q205+3*Q206+4*Q207+5*Q208)</f>
        <v>2.9026714873944264</v>
      </c>
      <c r="R217" s="65">
        <f t="shared" si="83"/>
        <v>2.8890516332258565</v>
      </c>
    </row>
    <row r="218" spans="1:18">
      <c r="A218" s="90"/>
      <c r="B218" s="91"/>
      <c r="C218" s="91"/>
      <c r="D218" s="91"/>
      <c r="E218" s="91"/>
      <c r="F218" s="91"/>
      <c r="G218" s="91"/>
      <c r="H218" s="92"/>
    </row>
    <row r="219" spans="1:18">
      <c r="A219" s="51" t="s">
        <v>394</v>
      </c>
      <c r="B219" s="51" t="s">
        <v>395</v>
      </c>
      <c r="C219" s="91"/>
      <c r="D219" s="91"/>
      <c r="E219" s="91"/>
      <c r="F219" s="91"/>
      <c r="G219" s="91"/>
      <c r="H219" s="92"/>
    </row>
    <row r="220" spans="1:18">
      <c r="A220" s="51" t="s">
        <v>396</v>
      </c>
      <c r="B220" s="51" t="s">
        <v>689</v>
      </c>
    </row>
    <row r="221" spans="1:18">
      <c r="M221" s="76"/>
      <c r="N221" s="76"/>
    </row>
    <row r="222" spans="1:18">
      <c r="A222" s="96" t="s">
        <v>539</v>
      </c>
      <c r="M222" s="79"/>
      <c r="N222" s="80"/>
    </row>
    <row r="223" spans="1:18">
      <c r="M223" s="81" t="s">
        <v>9</v>
      </c>
      <c r="N223" s="82" t="s">
        <v>15</v>
      </c>
      <c r="O223" s="82" t="s">
        <v>588</v>
      </c>
      <c r="P223" s="82" t="s">
        <v>589</v>
      </c>
      <c r="Q223" s="82">
        <v>2024</v>
      </c>
      <c r="R223" s="82">
        <v>2025</v>
      </c>
    </row>
    <row r="224" spans="1:18">
      <c r="A224" s="83" t="s">
        <v>192</v>
      </c>
      <c r="M224" s="85">
        <v>3.209198821343158E-2</v>
      </c>
      <c r="N224" s="86">
        <v>2.431630344106572E-2</v>
      </c>
      <c r="O224" s="124">
        <v>4.5075539688836735E-2</v>
      </c>
      <c r="P224" s="124">
        <v>6.0584148745212972E-2</v>
      </c>
      <c r="Q224" s="184">
        <v>3.9690408928967115E-2</v>
      </c>
      <c r="R224" s="184">
        <v>4.048432613761492E-2</v>
      </c>
    </row>
    <row r="225" spans="1:18">
      <c r="A225" s="84" t="s">
        <v>45</v>
      </c>
      <c r="M225" s="85">
        <v>0.10397508993876499</v>
      </c>
      <c r="N225" s="86">
        <v>9.9754367621697537E-2</v>
      </c>
      <c r="O225" s="124">
        <v>0.12663055900052195</v>
      </c>
      <c r="P225" s="124">
        <v>0.14606052916274628</v>
      </c>
      <c r="Q225" s="184">
        <v>0.12085447108815979</v>
      </c>
      <c r="R225" s="184">
        <v>0.10344194473516069</v>
      </c>
    </row>
    <row r="226" spans="1:18">
      <c r="A226" s="84" t="s">
        <v>12</v>
      </c>
      <c r="M226" s="85">
        <v>0.38092995871580337</v>
      </c>
      <c r="N226" s="86">
        <v>0.34152453016525974</v>
      </c>
      <c r="O226" s="124">
        <v>0.3372106074263575</v>
      </c>
      <c r="P226" s="124">
        <v>0.3468072938296678</v>
      </c>
      <c r="Q226" s="184">
        <v>0.31631897230868522</v>
      </c>
      <c r="R226" s="184">
        <v>0.2975509586644195</v>
      </c>
    </row>
    <row r="227" spans="1:18">
      <c r="A227" s="84" t="s">
        <v>46</v>
      </c>
      <c r="M227" s="85">
        <v>0.37052187666977082</v>
      </c>
      <c r="N227" s="86">
        <v>0.39751974756955905</v>
      </c>
      <c r="O227" s="124">
        <v>0.35871936454544973</v>
      </c>
      <c r="P227" s="124">
        <v>0.32991110628136844</v>
      </c>
      <c r="Q227" s="184">
        <v>0.37857140878415602</v>
      </c>
      <c r="R227" s="184">
        <v>0.40417991289361033</v>
      </c>
    </row>
    <row r="228" spans="1:18">
      <c r="A228" s="84" t="s">
        <v>193</v>
      </c>
      <c r="M228" s="85">
        <v>0.11248108646222935</v>
      </c>
      <c r="N228" s="86">
        <v>0.13688505120241812</v>
      </c>
      <c r="O228" s="124">
        <v>0.13236392933883395</v>
      </c>
      <c r="P228" s="124">
        <v>0.11663692198100443</v>
      </c>
      <c r="Q228" s="184">
        <v>0.14456473889003188</v>
      </c>
      <c r="R228" s="184">
        <v>0.15434285756919464</v>
      </c>
    </row>
    <row r="229" spans="1:18" customFormat="1">
      <c r="A229" s="97" t="s">
        <v>293</v>
      </c>
      <c r="M229" s="98">
        <v>1</v>
      </c>
      <c r="N229" s="98">
        <v>1</v>
      </c>
      <c r="O229" s="98">
        <v>1</v>
      </c>
      <c r="P229" s="98">
        <v>1</v>
      </c>
      <c r="Q229" s="98">
        <v>1</v>
      </c>
      <c r="R229" s="98">
        <v>1</v>
      </c>
    </row>
    <row r="230" spans="1:18">
      <c r="A230" s="87" t="s">
        <v>295</v>
      </c>
      <c r="M230" s="88">
        <v>4500.0035905496825</v>
      </c>
      <c r="N230" s="89">
        <v>4499.9984890709329</v>
      </c>
      <c r="O230" s="125">
        <v>4499.9999999999873</v>
      </c>
      <c r="P230" s="125">
        <v>4499.9999999999873</v>
      </c>
      <c r="Q230" s="185">
        <v>4499.9975342027101</v>
      </c>
      <c r="R230" s="185">
        <v>2500.0002703219902</v>
      </c>
    </row>
    <row r="231" spans="1:18" customFormat="1">
      <c r="A231" s="93" t="s">
        <v>294</v>
      </c>
      <c r="M231" s="94">
        <v>5760</v>
      </c>
      <c r="N231" s="95">
        <v>5463</v>
      </c>
      <c r="O231" s="126">
        <v>7308</v>
      </c>
      <c r="P231" s="126">
        <v>7344</v>
      </c>
      <c r="Q231" s="126">
        <v>6498</v>
      </c>
      <c r="R231" s="126">
        <v>4570</v>
      </c>
    </row>
    <row r="232" spans="1:18">
      <c r="A232" s="90"/>
      <c r="M232" s="91"/>
      <c r="N232" s="91"/>
    </row>
    <row r="233" spans="1:18">
      <c r="A233" s="61" t="s">
        <v>546</v>
      </c>
      <c r="B233"/>
      <c r="C233"/>
      <c r="D233"/>
      <c r="E233"/>
      <c r="F233"/>
      <c r="G233"/>
      <c r="H233"/>
      <c r="I233"/>
      <c r="J233"/>
      <c r="K233"/>
      <c r="L233"/>
      <c r="M233" s="62">
        <f t="shared" ref="M233:N233" si="84">M224+M225</f>
        <v>0.13606707815219657</v>
      </c>
      <c r="N233" s="62">
        <f t="shared" si="84"/>
        <v>0.12407067106276326</v>
      </c>
      <c r="O233" s="62">
        <f t="shared" ref="O233:P233" si="85">O224+O225</f>
        <v>0.17170609868935868</v>
      </c>
      <c r="P233" s="62">
        <f t="shared" si="85"/>
        <v>0.20664467790795926</v>
      </c>
      <c r="Q233" s="62">
        <f t="shared" ref="Q233:R233" si="86">Q224+Q225</f>
        <v>0.16054488001712691</v>
      </c>
      <c r="R233" s="62">
        <f t="shared" si="86"/>
        <v>0.1439262708727756</v>
      </c>
    </row>
    <row r="234" spans="1:18">
      <c r="A234" s="63" t="s">
        <v>489</v>
      </c>
      <c r="B234"/>
      <c r="C234"/>
      <c r="D234"/>
      <c r="E234"/>
      <c r="F234"/>
      <c r="G234"/>
      <c r="H234"/>
      <c r="I234"/>
      <c r="J234"/>
      <c r="K234"/>
      <c r="L234"/>
      <c r="M234" s="62">
        <f t="shared" ref="M234:N234" si="87">M226</f>
        <v>0.38092995871580337</v>
      </c>
      <c r="N234" s="62">
        <f t="shared" si="87"/>
        <v>0.34152453016525974</v>
      </c>
      <c r="O234" s="62">
        <f t="shared" ref="O234:P234" si="88">O226</f>
        <v>0.3372106074263575</v>
      </c>
      <c r="P234" s="62">
        <f t="shared" si="88"/>
        <v>0.3468072938296678</v>
      </c>
      <c r="Q234" s="62">
        <f t="shared" ref="Q234:R234" si="89">Q226</f>
        <v>0.31631897230868522</v>
      </c>
      <c r="R234" s="62">
        <f t="shared" si="89"/>
        <v>0.2975509586644195</v>
      </c>
    </row>
    <row r="235" spans="1:18">
      <c r="A235" s="60" t="s">
        <v>547</v>
      </c>
      <c r="B235"/>
      <c r="C235"/>
      <c r="D235"/>
      <c r="E235"/>
      <c r="F235"/>
      <c r="G235"/>
      <c r="H235"/>
      <c r="I235"/>
      <c r="J235"/>
      <c r="K235"/>
      <c r="L235"/>
      <c r="M235" s="62">
        <f t="shared" ref="M235:N235" si="90">M227+M228</f>
        <v>0.4830029631320002</v>
      </c>
      <c r="N235" s="62">
        <f t="shared" si="90"/>
        <v>0.53440479877197711</v>
      </c>
      <c r="O235" s="62">
        <f t="shared" ref="O235:P235" si="91">O227+O228</f>
        <v>0.49108329388428368</v>
      </c>
      <c r="P235" s="62">
        <f t="shared" si="91"/>
        <v>0.44654802826237289</v>
      </c>
      <c r="Q235" s="62">
        <f t="shared" ref="Q235:R235" si="92">Q227+Q228</f>
        <v>0.52313614767418792</v>
      </c>
      <c r="R235" s="62">
        <f t="shared" si="92"/>
        <v>0.55852277046280496</v>
      </c>
    </row>
    <row r="236" spans="1:18">
      <c r="A236"/>
      <c r="B236"/>
      <c r="C236"/>
      <c r="D236"/>
      <c r="E236"/>
      <c r="F236"/>
      <c r="G236"/>
      <c r="H236"/>
      <c r="I236"/>
      <c r="J236"/>
      <c r="K236"/>
      <c r="L236"/>
      <c r="M236"/>
      <c r="N236"/>
      <c r="O236"/>
      <c r="P236"/>
      <c r="Q236"/>
      <c r="R236"/>
    </row>
    <row r="237" spans="1:18">
      <c r="A237" s="64" t="s">
        <v>491</v>
      </c>
      <c r="B237"/>
      <c r="C237"/>
      <c r="D237"/>
      <c r="E237"/>
      <c r="F237"/>
      <c r="G237"/>
      <c r="H237"/>
      <c r="I237"/>
      <c r="J237"/>
      <c r="K237"/>
      <c r="L237"/>
      <c r="M237" s="65">
        <f t="shared" ref="M237:N237" si="93">(1*M224+2*M225+3*M226+4*M227+5*M228)</f>
        <v>3.4273249832286021</v>
      </c>
      <c r="N237" s="65">
        <f t="shared" si="93"/>
        <v>3.5229028754705665</v>
      </c>
      <c r="O237" s="65">
        <f t="shared" ref="O237:P237" si="94">(1*O224+2*O225+3*O226+4*O227+5*O228)</f>
        <v>3.4066655848449217</v>
      </c>
      <c r="P237" s="65">
        <f t="shared" si="94"/>
        <v>3.2959561235902046</v>
      </c>
      <c r="Q237" s="65">
        <f t="shared" ref="Q237:R237" si="95">(1*Q224+2*Q225+3*Q226+4*Q227+5*Q228)</f>
        <v>3.4674655976181263</v>
      </c>
      <c r="R237" s="65">
        <f t="shared" si="95"/>
        <v>3.5284550310216094</v>
      </c>
    </row>
    <row r="238" spans="1:18">
      <c r="A238"/>
      <c r="B238"/>
      <c r="C238"/>
      <c r="D238"/>
      <c r="E238"/>
      <c r="F238"/>
      <c r="G238"/>
      <c r="H238"/>
      <c r="I238"/>
      <c r="J238"/>
      <c r="K238"/>
      <c r="L238"/>
      <c r="M238"/>
      <c r="N238"/>
    </row>
    <row r="239" spans="1:18">
      <c r="A239" s="51" t="s">
        <v>394</v>
      </c>
      <c r="B239" s="51" t="s">
        <v>395</v>
      </c>
      <c r="C239"/>
      <c r="D239"/>
      <c r="E239"/>
      <c r="F239"/>
      <c r="G239"/>
      <c r="H239"/>
      <c r="I239"/>
      <c r="J239"/>
      <c r="K239"/>
      <c r="L239"/>
      <c r="M239"/>
      <c r="N239"/>
    </row>
    <row r="240" spans="1:18">
      <c r="A240" s="51" t="s">
        <v>396</v>
      </c>
      <c r="B240" s="51" t="s">
        <v>690</v>
      </c>
      <c r="C240"/>
      <c r="D240"/>
      <c r="E240"/>
      <c r="F240"/>
      <c r="G240"/>
      <c r="H240"/>
      <c r="I240"/>
      <c r="J240"/>
      <c r="K240"/>
      <c r="L240"/>
      <c r="M240"/>
      <c r="N240"/>
    </row>
    <row r="241" spans="1:18">
      <c r="M241" s="76"/>
      <c r="N241" s="76"/>
    </row>
    <row r="242" spans="1:18">
      <c r="A242" s="96" t="s">
        <v>540</v>
      </c>
      <c r="M242" s="79"/>
      <c r="N242" s="80"/>
    </row>
    <row r="243" spans="1:18">
      <c r="M243" s="81" t="s">
        <v>9</v>
      </c>
      <c r="N243" s="82" t="s">
        <v>15</v>
      </c>
      <c r="O243" s="82" t="s">
        <v>588</v>
      </c>
      <c r="P243" s="82" t="s">
        <v>589</v>
      </c>
      <c r="Q243" s="82">
        <v>2024</v>
      </c>
      <c r="R243" s="82">
        <v>2025</v>
      </c>
    </row>
    <row r="244" spans="1:18">
      <c r="A244" s="83" t="s">
        <v>192</v>
      </c>
      <c r="M244" s="85">
        <v>3.5759683017662136E-2</v>
      </c>
      <c r="N244" s="86">
        <v>3.0151364177263031E-2</v>
      </c>
      <c r="O244" s="124">
        <v>5.0447502334213051E-2</v>
      </c>
      <c r="P244" s="124">
        <v>6.7542402646677116E-2</v>
      </c>
      <c r="Q244" s="184">
        <v>4.6093814142158636E-2</v>
      </c>
      <c r="R244" s="184">
        <v>4.6093814142158636E-2</v>
      </c>
    </row>
    <row r="245" spans="1:18">
      <c r="A245" s="84" t="s">
        <v>45</v>
      </c>
      <c r="M245" s="85">
        <v>9.1331205424580592E-2</v>
      </c>
      <c r="N245" s="86">
        <v>8.8785485346576501E-2</v>
      </c>
      <c r="O245" s="124">
        <v>0.11988081347080058</v>
      </c>
      <c r="P245" s="124">
        <v>0.12835294220827737</v>
      </c>
      <c r="Q245" s="184">
        <v>0.1074925819795105</v>
      </c>
      <c r="R245" s="184">
        <v>9.2605537210305192E-2</v>
      </c>
    </row>
    <row r="246" spans="1:18">
      <c r="A246" s="84" t="s">
        <v>12</v>
      </c>
      <c r="M246" s="85">
        <v>0.36633873892371627</v>
      </c>
      <c r="N246" s="86">
        <v>0.35135943182482576</v>
      </c>
      <c r="O246" s="124">
        <v>0.34422500177420545</v>
      </c>
      <c r="P246" s="124">
        <v>0.36262817872362335</v>
      </c>
      <c r="Q246" s="184">
        <v>0.33814466974842822</v>
      </c>
      <c r="R246" s="184">
        <v>0.303307021634731</v>
      </c>
    </row>
    <row r="247" spans="1:18">
      <c r="A247" s="84" t="s">
        <v>46</v>
      </c>
      <c r="M247" s="85">
        <v>0.382416533749944</v>
      </c>
      <c r="N247" s="86">
        <v>0.3702742366998365</v>
      </c>
      <c r="O247" s="124">
        <v>0.33629378588376141</v>
      </c>
      <c r="P247" s="124">
        <v>0.30704529805440273</v>
      </c>
      <c r="Q247" s="184">
        <v>0.33589858590098354</v>
      </c>
      <c r="R247" s="184">
        <v>0.35302811964796244</v>
      </c>
    </row>
    <row r="248" spans="1:18">
      <c r="A248" s="84" t="s">
        <v>193</v>
      </c>
      <c r="M248" s="85">
        <v>0.12415383888409696</v>
      </c>
      <c r="N248" s="86">
        <v>0.15942948195149814</v>
      </c>
      <c r="O248" s="124">
        <v>0.14915289653701952</v>
      </c>
      <c r="P248" s="124">
        <v>0.13443117836701951</v>
      </c>
      <c r="Q248" s="184">
        <v>0.17237034822891931</v>
      </c>
      <c r="R248" s="184">
        <v>0.2099758321348176</v>
      </c>
    </row>
    <row r="249" spans="1:18" customFormat="1">
      <c r="A249" s="97" t="s">
        <v>293</v>
      </c>
      <c r="M249" s="98">
        <v>1</v>
      </c>
      <c r="N249" s="98">
        <v>1</v>
      </c>
      <c r="O249" s="98">
        <v>1</v>
      </c>
      <c r="P249" s="98">
        <v>1</v>
      </c>
      <c r="Q249" s="98">
        <v>1</v>
      </c>
      <c r="R249" s="98">
        <v>1</v>
      </c>
    </row>
    <row r="250" spans="1:18">
      <c r="A250" s="87" t="s">
        <v>295</v>
      </c>
      <c r="M250" s="88">
        <v>4500.0035905496807</v>
      </c>
      <c r="N250" s="89">
        <v>4499.9984890709275</v>
      </c>
      <c r="O250" s="125">
        <v>4499.9999999999864</v>
      </c>
      <c r="P250" s="125">
        <v>4499.9999999999864</v>
      </c>
      <c r="Q250" s="185">
        <v>4499.9975342027046</v>
      </c>
      <c r="R250" s="185">
        <v>2500.0002703219952</v>
      </c>
    </row>
    <row r="251" spans="1:18" customFormat="1">
      <c r="A251" s="93" t="s">
        <v>294</v>
      </c>
      <c r="M251" s="94">
        <v>5760</v>
      </c>
      <c r="N251" s="95">
        <v>5463</v>
      </c>
      <c r="O251" s="126">
        <v>7308</v>
      </c>
      <c r="P251" s="126">
        <v>7344</v>
      </c>
      <c r="Q251" s="126">
        <v>6498</v>
      </c>
      <c r="R251" s="126">
        <v>4570</v>
      </c>
    </row>
    <row r="252" spans="1:18">
      <c r="A252" s="90"/>
      <c r="M252" s="91"/>
      <c r="N252" s="91"/>
    </row>
    <row r="253" spans="1:18">
      <c r="A253" s="61" t="s">
        <v>546</v>
      </c>
      <c r="B253"/>
      <c r="C253"/>
      <c r="D253"/>
      <c r="E253"/>
      <c r="F253"/>
      <c r="G253"/>
      <c r="H253"/>
      <c r="I253"/>
      <c r="J253"/>
      <c r="K253"/>
      <c r="L253"/>
      <c r="M253" s="62">
        <f t="shared" ref="M253:N253" si="96">M244+M245</f>
        <v>0.12709088844224273</v>
      </c>
      <c r="N253" s="62">
        <f t="shared" si="96"/>
        <v>0.11893684952383954</v>
      </c>
      <c r="O253" s="62">
        <f t="shared" ref="O253:P253" si="97">O244+O245</f>
        <v>0.17032831580501362</v>
      </c>
      <c r="P253" s="62">
        <f t="shared" si="97"/>
        <v>0.19589534485495447</v>
      </c>
      <c r="Q253" s="62">
        <f t="shared" ref="Q253:R253" si="98">Q244+Q245</f>
        <v>0.15358639612166913</v>
      </c>
      <c r="R253" s="62">
        <f t="shared" si="98"/>
        <v>0.13869935135246383</v>
      </c>
    </row>
    <row r="254" spans="1:18">
      <c r="A254" s="63" t="s">
        <v>489</v>
      </c>
      <c r="B254"/>
      <c r="C254"/>
      <c r="D254"/>
      <c r="E254"/>
      <c r="F254"/>
      <c r="G254"/>
      <c r="H254"/>
      <c r="I254"/>
      <c r="J254"/>
      <c r="K254"/>
      <c r="L254"/>
      <c r="M254" s="62">
        <f t="shared" ref="M254:N254" si="99">M246</f>
        <v>0.36633873892371627</v>
      </c>
      <c r="N254" s="62">
        <f t="shared" si="99"/>
        <v>0.35135943182482576</v>
      </c>
      <c r="O254" s="62">
        <f t="shared" ref="O254:P254" si="100">O246</f>
        <v>0.34422500177420545</v>
      </c>
      <c r="P254" s="62">
        <f t="shared" si="100"/>
        <v>0.36262817872362335</v>
      </c>
      <c r="Q254" s="62">
        <f t="shared" ref="Q254:R254" si="101">Q246</f>
        <v>0.33814466974842822</v>
      </c>
      <c r="R254" s="62">
        <f t="shared" si="101"/>
        <v>0.303307021634731</v>
      </c>
    </row>
    <row r="255" spans="1:18">
      <c r="A255" s="60" t="s">
        <v>547</v>
      </c>
      <c r="B255"/>
      <c r="C255"/>
      <c r="D255"/>
      <c r="E255"/>
      <c r="F255"/>
      <c r="G255"/>
      <c r="H255"/>
      <c r="I255"/>
      <c r="J255"/>
      <c r="K255"/>
      <c r="L255"/>
      <c r="M255" s="62">
        <f t="shared" ref="M255:N255" si="102">M247+M248</f>
        <v>0.50657037263404092</v>
      </c>
      <c r="N255" s="62">
        <f t="shared" si="102"/>
        <v>0.5297037186513347</v>
      </c>
      <c r="O255" s="62">
        <f t="shared" ref="O255:P255" si="103">O247+O248</f>
        <v>0.48544668242078093</v>
      </c>
      <c r="P255" s="62">
        <f t="shared" si="103"/>
        <v>0.44147647642142224</v>
      </c>
      <c r="Q255" s="62">
        <f t="shared" ref="Q255:R255" si="104">Q247+Q248</f>
        <v>0.50826893412990282</v>
      </c>
      <c r="R255" s="62">
        <f t="shared" si="104"/>
        <v>0.56300395178278007</v>
      </c>
    </row>
    <row r="256" spans="1:18">
      <c r="A256"/>
      <c r="B256"/>
      <c r="C256"/>
      <c r="D256"/>
      <c r="E256"/>
      <c r="F256"/>
      <c r="G256"/>
      <c r="H256"/>
      <c r="I256"/>
      <c r="J256"/>
      <c r="K256"/>
      <c r="L256"/>
      <c r="M256"/>
      <c r="N256"/>
      <c r="O256"/>
      <c r="P256"/>
      <c r="Q256"/>
      <c r="R256"/>
    </row>
    <row r="257" spans="1:18">
      <c r="A257" s="64" t="s">
        <v>491</v>
      </c>
      <c r="B257"/>
      <c r="C257"/>
      <c r="D257"/>
      <c r="E257"/>
      <c r="F257"/>
      <c r="G257"/>
      <c r="H257"/>
      <c r="I257"/>
      <c r="J257"/>
      <c r="K257"/>
      <c r="L257"/>
      <c r="M257" s="65">
        <f t="shared" ref="M257:N257" si="105">(1*M244+2*M245+3*M246+4*M247+5*M248)</f>
        <v>3.4678736400582326</v>
      </c>
      <c r="N257" s="65">
        <f t="shared" si="105"/>
        <v>3.5400449869017301</v>
      </c>
      <c r="O257" s="65">
        <f t="shared" ref="O257:P257" si="106">(1*O244+2*O245+3*O246+4*O247+5*O248)</f>
        <v>3.4138237608185737</v>
      </c>
      <c r="P257" s="65">
        <f t="shared" si="106"/>
        <v>3.3124699072868102</v>
      </c>
      <c r="Q257" s="65">
        <f t="shared" ref="Q257:R257" si="107">(1*Q244+2*Q245+3*Q246+4*Q247+5*Q248)</f>
        <v>3.4809590720949948</v>
      </c>
      <c r="R257" s="65">
        <f t="shared" si="107"/>
        <v>3.6032175927329</v>
      </c>
    </row>
    <row r="258" spans="1:18">
      <c r="A258"/>
      <c r="B258"/>
      <c r="C258"/>
      <c r="D258"/>
      <c r="E258"/>
      <c r="F258"/>
      <c r="G258"/>
      <c r="H258"/>
      <c r="I258"/>
      <c r="J258"/>
      <c r="K258"/>
      <c r="L258"/>
      <c r="M258"/>
      <c r="N258"/>
    </row>
    <row r="259" spans="1:18">
      <c r="A259" s="51" t="s">
        <v>394</v>
      </c>
      <c r="B259" s="51" t="s">
        <v>395</v>
      </c>
      <c r="C259"/>
      <c r="D259"/>
      <c r="E259"/>
      <c r="F259"/>
      <c r="G259"/>
      <c r="H259"/>
      <c r="I259"/>
      <c r="J259"/>
      <c r="K259"/>
      <c r="L259"/>
      <c r="M259"/>
      <c r="N259"/>
    </row>
    <row r="260" spans="1:18">
      <c r="A260" s="51" t="s">
        <v>396</v>
      </c>
      <c r="B260" s="51" t="s">
        <v>691</v>
      </c>
      <c r="C260"/>
      <c r="D260"/>
      <c r="E260"/>
      <c r="F260"/>
      <c r="G260"/>
      <c r="H260"/>
      <c r="I260"/>
      <c r="J260"/>
      <c r="K260"/>
      <c r="L260"/>
      <c r="M260"/>
      <c r="N260"/>
    </row>
    <row r="261" spans="1:18">
      <c r="M261" s="76"/>
      <c r="N261" s="76"/>
    </row>
    <row r="262" spans="1:18">
      <c r="A262" s="96" t="s">
        <v>541</v>
      </c>
      <c r="M262" s="79"/>
      <c r="N262" s="80"/>
    </row>
    <row r="263" spans="1:18">
      <c r="M263" s="81" t="s">
        <v>9</v>
      </c>
      <c r="N263" s="82" t="s">
        <v>15</v>
      </c>
      <c r="O263" s="82" t="s">
        <v>588</v>
      </c>
      <c r="P263" s="82" t="s">
        <v>589</v>
      </c>
      <c r="Q263" s="82">
        <v>2024</v>
      </c>
      <c r="R263" s="82">
        <v>2025</v>
      </c>
    </row>
    <row r="264" spans="1:18">
      <c r="A264" s="83" t="s">
        <v>192</v>
      </c>
      <c r="M264" s="85">
        <v>3.4148872847566972E-2</v>
      </c>
      <c r="N264" s="86">
        <v>3.3119953705118478E-2</v>
      </c>
      <c r="O264" s="124">
        <v>5.604430353085392E-2</v>
      </c>
      <c r="P264" s="124">
        <v>6.2101216357724531E-2</v>
      </c>
      <c r="Q264" s="184">
        <v>5.3845269214530284E-2</v>
      </c>
      <c r="R264" s="184">
        <v>4.9971016078642475E-2</v>
      </c>
    </row>
    <row r="265" spans="1:18">
      <c r="A265" s="84" t="s">
        <v>45</v>
      </c>
      <c r="M265" s="85">
        <v>0.11418543259306971</v>
      </c>
      <c r="N265" s="86">
        <v>0.12314126284835814</v>
      </c>
      <c r="O265" s="124">
        <v>0.18074249846365426</v>
      </c>
      <c r="P265" s="124">
        <v>0.16480589794547476</v>
      </c>
      <c r="Q265" s="184">
        <v>0.15845311407086057</v>
      </c>
      <c r="R265" s="184">
        <v>0.15815630037787845</v>
      </c>
    </row>
    <row r="266" spans="1:18">
      <c r="A266" s="84" t="s">
        <v>12</v>
      </c>
      <c r="M266" s="85">
        <v>0.39321392637463909</v>
      </c>
      <c r="N266" s="86">
        <v>0.40096012018941046</v>
      </c>
      <c r="O266" s="124">
        <v>0.41148456041345527</v>
      </c>
      <c r="P266" s="124">
        <v>0.43871285075584332</v>
      </c>
      <c r="Q266" s="184">
        <v>0.42654493589334508</v>
      </c>
      <c r="R266" s="184">
        <v>0.45667299328199434</v>
      </c>
    </row>
    <row r="267" spans="1:18">
      <c r="A267" s="84" t="s">
        <v>46</v>
      </c>
      <c r="M267" s="85">
        <v>0.32565052729174665</v>
      </c>
      <c r="N267" s="86">
        <v>0.32005722897532929</v>
      </c>
      <c r="O267" s="124">
        <v>0.23709481898961035</v>
      </c>
      <c r="P267" s="124">
        <v>0.22308832557922142</v>
      </c>
      <c r="Q267" s="184">
        <v>0.24023862218840775</v>
      </c>
      <c r="R267" s="184">
        <v>0.25745666027012765</v>
      </c>
    </row>
    <row r="268" spans="1:18">
      <c r="A268" s="84" t="s">
        <v>193</v>
      </c>
      <c r="M268" s="85">
        <v>0.13280124089297751</v>
      </c>
      <c r="N268" s="86">
        <v>0.12272143428178371</v>
      </c>
      <c r="O268" s="124">
        <v>0.11463381860242629</v>
      </c>
      <c r="P268" s="124">
        <v>0.11129170936173612</v>
      </c>
      <c r="Q268" s="184">
        <v>0.12091805863285635</v>
      </c>
      <c r="R268" s="184">
        <v>7.7743029991357085E-2</v>
      </c>
    </row>
    <row r="269" spans="1:18" customFormat="1">
      <c r="A269" s="97" t="s">
        <v>293</v>
      </c>
      <c r="M269" s="98">
        <v>1</v>
      </c>
      <c r="N269" s="98">
        <v>1</v>
      </c>
      <c r="O269" s="98">
        <v>1</v>
      </c>
      <c r="P269" s="98">
        <v>1</v>
      </c>
      <c r="Q269" s="98">
        <v>1</v>
      </c>
      <c r="R269" s="98">
        <v>1</v>
      </c>
    </row>
    <row r="270" spans="1:18">
      <c r="A270" s="87" t="s">
        <v>295</v>
      </c>
      <c r="M270" s="88">
        <v>4000.0031915997024</v>
      </c>
      <c r="N270" s="89">
        <v>3999.9986569519283</v>
      </c>
      <c r="O270" s="125">
        <v>3999.9999999999882</v>
      </c>
      <c r="P270" s="125">
        <v>3999.9999999999882</v>
      </c>
      <c r="Q270" s="185">
        <v>3999.9978081801792</v>
      </c>
      <c r="R270" s="185">
        <v>3000.0003243863971</v>
      </c>
    </row>
    <row r="271" spans="1:18" customFormat="1">
      <c r="A271" s="93" t="s">
        <v>294</v>
      </c>
      <c r="M271" s="94">
        <v>5760</v>
      </c>
      <c r="N271" s="95">
        <v>5463</v>
      </c>
      <c r="O271" s="126">
        <v>6496</v>
      </c>
      <c r="P271" s="126">
        <v>6528</v>
      </c>
      <c r="Q271" s="126">
        <v>5776</v>
      </c>
      <c r="R271" s="126">
        <v>5484</v>
      </c>
    </row>
    <row r="272" spans="1:18">
      <c r="A272" s="90"/>
      <c r="B272" s="91"/>
      <c r="C272" s="91"/>
      <c r="D272" s="92"/>
    </row>
    <row r="273" spans="1:18">
      <c r="A273" s="61" t="s">
        <v>546</v>
      </c>
      <c r="B273"/>
      <c r="C273"/>
      <c r="D273"/>
      <c r="E273"/>
      <c r="F273"/>
      <c r="G273"/>
      <c r="H273"/>
      <c r="I273"/>
      <c r="J273"/>
      <c r="K273"/>
      <c r="L273"/>
      <c r="M273" s="62">
        <f t="shared" ref="M273:N273" si="108">M264+M265</f>
        <v>0.14833430544063669</v>
      </c>
      <c r="N273" s="62">
        <f t="shared" si="108"/>
        <v>0.15626121655347661</v>
      </c>
      <c r="O273" s="62">
        <f t="shared" ref="O273:P273" si="109">O264+O265</f>
        <v>0.23678680199450819</v>
      </c>
      <c r="P273" s="62">
        <f t="shared" si="109"/>
        <v>0.22690711430319929</v>
      </c>
      <c r="Q273" s="62">
        <f t="shared" ref="Q273:R273" si="110">Q264+Q265</f>
        <v>0.21229838328539086</v>
      </c>
      <c r="R273" s="62">
        <f t="shared" si="110"/>
        <v>0.20812731645652094</v>
      </c>
    </row>
    <row r="274" spans="1:18">
      <c r="A274" s="63" t="s">
        <v>489</v>
      </c>
      <c r="B274"/>
      <c r="C274"/>
      <c r="D274"/>
      <c r="E274"/>
      <c r="F274"/>
      <c r="G274"/>
      <c r="H274"/>
      <c r="I274"/>
      <c r="J274"/>
      <c r="K274"/>
      <c r="L274"/>
      <c r="M274" s="62">
        <f t="shared" ref="M274:N274" si="111">M266</f>
        <v>0.39321392637463909</v>
      </c>
      <c r="N274" s="62">
        <f t="shared" si="111"/>
        <v>0.40096012018941046</v>
      </c>
      <c r="O274" s="62">
        <f t="shared" ref="O274:P274" si="112">O266</f>
        <v>0.41148456041345527</v>
      </c>
      <c r="P274" s="62">
        <f t="shared" si="112"/>
        <v>0.43871285075584332</v>
      </c>
      <c r="Q274" s="62">
        <f t="shared" ref="Q274:R274" si="113">Q266</f>
        <v>0.42654493589334508</v>
      </c>
      <c r="R274" s="62">
        <f t="shared" si="113"/>
        <v>0.45667299328199434</v>
      </c>
    </row>
    <row r="275" spans="1:18">
      <c r="A275" s="60" t="s">
        <v>547</v>
      </c>
      <c r="B275"/>
      <c r="C275"/>
      <c r="D275"/>
      <c r="E275"/>
      <c r="F275"/>
      <c r="G275"/>
      <c r="H275"/>
      <c r="I275"/>
      <c r="J275"/>
      <c r="K275"/>
      <c r="L275"/>
      <c r="M275" s="62">
        <f t="shared" ref="M275:N275" si="114">M267+M268</f>
        <v>0.45845176818472416</v>
      </c>
      <c r="N275" s="62">
        <f t="shared" si="114"/>
        <v>0.44277866325711301</v>
      </c>
      <c r="O275" s="62">
        <f t="shared" ref="O275:P275" si="115">O267+O268</f>
        <v>0.35172863759203665</v>
      </c>
      <c r="P275" s="62">
        <f t="shared" si="115"/>
        <v>0.33438003494095753</v>
      </c>
      <c r="Q275" s="62">
        <f t="shared" ref="Q275:R275" si="116">Q267+Q268</f>
        <v>0.36115668082126406</v>
      </c>
      <c r="R275" s="62">
        <f t="shared" si="116"/>
        <v>0.33519969026148472</v>
      </c>
    </row>
    <row r="276" spans="1:18">
      <c r="A276"/>
      <c r="B276"/>
      <c r="C276"/>
      <c r="D276"/>
      <c r="E276"/>
      <c r="F276"/>
      <c r="G276"/>
      <c r="H276"/>
      <c r="I276"/>
      <c r="J276"/>
      <c r="K276"/>
      <c r="L276"/>
      <c r="M276"/>
      <c r="N276"/>
      <c r="O276"/>
      <c r="P276"/>
      <c r="Q276"/>
      <c r="R276"/>
    </row>
    <row r="277" spans="1:18">
      <c r="A277" s="64" t="s">
        <v>491</v>
      </c>
      <c r="B277"/>
      <c r="C277"/>
      <c r="D277"/>
      <c r="E277"/>
      <c r="F277"/>
      <c r="G277"/>
      <c r="H277"/>
      <c r="I277"/>
      <c r="J277"/>
      <c r="K277"/>
      <c r="L277"/>
      <c r="M277" s="65">
        <f t="shared" ref="M277:N277" si="117">(1*M264+2*M265+3*M266+4*M267+5*M268)</f>
        <v>3.408769830789498</v>
      </c>
      <c r="N277" s="65">
        <f t="shared" si="117"/>
        <v>3.3761189272803018</v>
      </c>
      <c r="O277" s="65">
        <f t="shared" ref="O277:P277" si="118">(1*O264+2*O265+3*O266+4*O267+5*O268)</f>
        <v>3.173531350669101</v>
      </c>
      <c r="P277" s="65">
        <f t="shared" si="118"/>
        <v>3.1566634136417702</v>
      </c>
      <c r="Q277" s="65">
        <f t="shared" ref="Q277:R277" si="119">(1*Q264+2*Q265+3*Q266+4*Q267+5*Q268)</f>
        <v>3.2159310869541993</v>
      </c>
      <c r="R277" s="65">
        <f t="shared" si="119"/>
        <v>3.1548443877176786</v>
      </c>
    </row>
    <row r="278" spans="1:18">
      <c r="A278"/>
      <c r="B278"/>
      <c r="C278"/>
      <c r="D278"/>
      <c r="E278"/>
      <c r="F278"/>
      <c r="G278"/>
      <c r="H278"/>
      <c r="I278"/>
      <c r="J278"/>
      <c r="K278"/>
      <c r="L278"/>
      <c r="M278"/>
      <c r="N278"/>
    </row>
    <row r="279" spans="1:18">
      <c r="A279" s="51" t="s">
        <v>394</v>
      </c>
      <c r="B279" s="51" t="s">
        <v>395</v>
      </c>
      <c r="C279"/>
      <c r="D279"/>
      <c r="E279"/>
      <c r="F279"/>
      <c r="G279"/>
      <c r="H279"/>
      <c r="I279"/>
      <c r="J279"/>
      <c r="K279"/>
      <c r="L279"/>
      <c r="M279"/>
      <c r="N279"/>
    </row>
    <row r="280" spans="1:18">
      <c r="A280" s="51" t="s">
        <v>396</v>
      </c>
      <c r="B280" s="51" t="s">
        <v>692</v>
      </c>
      <c r="C280"/>
      <c r="D280"/>
      <c r="E280"/>
      <c r="F280"/>
      <c r="G280"/>
      <c r="H280"/>
      <c r="I280"/>
      <c r="J280"/>
      <c r="K280"/>
      <c r="L280"/>
      <c r="M280"/>
      <c r="N280"/>
    </row>
  </sheetData>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Index_vragen</vt:lpstr>
      <vt:lpstr>PAR_vragen</vt:lpstr>
      <vt:lpstr>Index_constructen</vt:lpstr>
      <vt:lpstr>PAR_constructen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Janneke J. de Jonge</cp:lastModifiedBy>
  <dcterms:created xsi:type="dcterms:W3CDTF">2011-08-01T14:22:18Z</dcterms:created>
  <dcterms:modified xsi:type="dcterms:W3CDTF">2026-03-24T14:06:58Z</dcterms:modified>
</cp:coreProperties>
</file>