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pc.belastingdienst.nl\edf\CD-IENS\ALGEMEEN_Onderzoek\0.1 Lopend werk\Z1700422001 Fiscale Monitor\FM 2025\9. Resultaten\excel Desan\Voor internet\"/>
    </mc:Choice>
  </mc:AlternateContent>
  <xr:revisionPtr revIDLastSave="0" documentId="13_ncr:1_{3DF2FA1B-96ED-4B89-B9EA-7C5554D783EE}" xr6:coauthVersionLast="47" xr6:coauthVersionMax="47" xr10:uidLastSave="{00000000-0000-0000-0000-000000000000}"/>
  <bookViews>
    <workbookView xWindow="1155" yWindow="-15060" windowWidth="21600" windowHeight="11175" xr2:uid="{00000000-000D-0000-FFFF-FFFF00000000}"/>
  </bookViews>
  <sheets>
    <sheet name="Toelichting" sheetId="3" r:id="rId1"/>
    <sheet name="Index_vragen" sheetId="4" r:id="rId2"/>
    <sheet name="FD_vragen" sheetId="1" r:id="rId3"/>
    <sheet name="Index_constructen" sheetId="5" r:id="rId4"/>
    <sheet name="FD_constructen" sheetId="2" r:id="rId5"/>
  </sheets>
  <definedNames>
    <definedName name="_xlnm._FilterDatabase" localSheetId="2" hidden="1">FD_vragen!$A$3:$N$4227</definedName>
    <definedName name="_xlnm._FilterDatabase" localSheetId="3" hidden="1">Index_constructen!$A$1:$A$19</definedName>
    <definedName name="_xlnm._FilterDatabase" localSheetId="1" hidden="1">Index_vragen!$A$1:$A$212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7" i="4" l="1"/>
  <c r="A206" i="4"/>
  <c r="A205" i="4"/>
  <c r="A204" i="4"/>
  <c r="A203" i="4"/>
  <c r="A202" i="4"/>
  <c r="A201" i="4" l="1"/>
  <c r="A200" i="4"/>
  <c r="A199" i="4"/>
  <c r="A212" i="4" l="1"/>
  <c r="A211" i="4"/>
  <c r="A210" i="4"/>
  <c r="A209" i="4"/>
  <c r="A208" i="4"/>
  <c r="A198" i="4"/>
  <c r="A197" i="4"/>
  <c r="A196" i="4"/>
  <c r="A195" i="4"/>
  <c r="A194" i="4"/>
  <c r="A193" i="4"/>
  <c r="A192" i="4"/>
  <c r="A191" i="4"/>
  <c r="A190" i="4"/>
  <c r="Q3783" i="1"/>
  <c r="Q3782" i="1"/>
  <c r="Q3781" i="1"/>
  <c r="A19" i="5" l="1"/>
  <c r="A18" i="5"/>
  <c r="A17" i="5"/>
  <c r="A16" i="5"/>
  <c r="A15" i="5"/>
  <c r="A14" i="5"/>
  <c r="A13" i="5"/>
  <c r="A12" i="5"/>
  <c r="A11" i="5"/>
  <c r="A10" i="5"/>
  <c r="A9" i="5"/>
  <c r="A8" i="5"/>
  <c r="A7" i="5"/>
  <c r="A6" i="5"/>
  <c r="A5" i="5"/>
  <c r="A4" i="5"/>
  <c r="A3" i="5"/>
  <c r="A2" i="5"/>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 i="4"/>
  <c r="Q1183" i="1"/>
  <c r="P1183" i="1"/>
  <c r="O1183" i="1"/>
  <c r="Q1158" i="1"/>
  <c r="P1158" i="1"/>
  <c r="O1158" i="1"/>
  <c r="Q1592" i="1"/>
  <c r="Q1591" i="1"/>
  <c r="Q1590" i="1"/>
  <c r="Q375" i="2" l="1"/>
  <c r="Q373" i="2"/>
  <c r="Q372" i="2"/>
  <c r="Q371" i="2"/>
  <c r="Q354" i="2"/>
  <c r="Q352" i="2"/>
  <c r="Q351" i="2"/>
  <c r="Q350" i="2"/>
  <c r="Q333" i="2"/>
  <c r="Q331" i="2"/>
  <c r="Q330" i="2"/>
  <c r="Q329" i="2"/>
  <c r="Q312" i="2"/>
  <c r="Q310" i="2"/>
  <c r="Q309" i="2"/>
  <c r="Q308" i="2"/>
  <c r="Q291" i="2"/>
  <c r="Q289" i="2"/>
  <c r="Q288" i="2"/>
  <c r="Q287" i="2"/>
  <c r="Q270" i="2"/>
  <c r="Q268" i="2"/>
  <c r="Q267" i="2"/>
  <c r="Q266" i="2"/>
  <c r="Q207" i="2"/>
  <c r="Q205" i="2"/>
  <c r="Q204" i="2"/>
  <c r="Q203" i="2"/>
  <c r="Q186" i="2"/>
  <c r="Q184" i="2"/>
  <c r="Q183" i="2"/>
  <c r="Q182" i="2"/>
  <c r="Q102" i="2"/>
  <c r="Q100" i="2"/>
  <c r="Q99" i="2"/>
  <c r="Q98" i="2"/>
  <c r="Q81" i="2"/>
  <c r="Q79" i="2"/>
  <c r="Q78" i="2"/>
  <c r="Q77" i="2"/>
  <c r="Q60" i="2"/>
  <c r="Q58" i="2"/>
  <c r="Q57" i="2"/>
  <c r="Q56" i="2"/>
  <c r="Q18" i="2"/>
  <c r="Q16" i="2"/>
  <c r="Q15" i="2"/>
  <c r="Q14" i="2"/>
  <c r="Q3993" i="1"/>
  <c r="Q3992" i="1"/>
  <c r="Q3991" i="1"/>
  <c r="Q3951" i="1"/>
  <c r="Q3950" i="1"/>
  <c r="Q3949" i="1"/>
  <c r="Q3930" i="1"/>
  <c r="Q3929" i="1"/>
  <c r="Q3928" i="1"/>
  <c r="Q3909" i="1"/>
  <c r="Q3908" i="1"/>
  <c r="Q3907" i="1"/>
  <c r="Q3888" i="1"/>
  <c r="Q3887" i="1"/>
  <c r="Q3886" i="1"/>
  <c r="Q3867" i="1"/>
  <c r="Q3866" i="1"/>
  <c r="Q3865" i="1"/>
  <c r="Q3846" i="1"/>
  <c r="Q3845" i="1"/>
  <c r="Q3844" i="1"/>
  <c r="Q3720" i="1"/>
  <c r="Q3719" i="1"/>
  <c r="Q3718" i="1"/>
  <c r="Q3699" i="1"/>
  <c r="Q3698" i="1"/>
  <c r="Q3697" i="1"/>
  <c r="Q3657" i="1"/>
  <c r="Q3656" i="1"/>
  <c r="Q3655" i="1"/>
  <c r="Q3615" i="1"/>
  <c r="Q3614" i="1"/>
  <c r="Q3613" i="1"/>
  <c r="Q3594" i="1"/>
  <c r="Q3593" i="1"/>
  <c r="Q3592" i="1"/>
  <c r="Q3531" i="1"/>
  <c r="Q3530" i="1"/>
  <c r="Q3529" i="1"/>
  <c r="Q3489" i="1"/>
  <c r="Q3488" i="1"/>
  <c r="Q3487" i="1"/>
  <c r="Q3468" i="1"/>
  <c r="Q3467" i="1"/>
  <c r="Q3466" i="1"/>
  <c r="Q3405" i="1"/>
  <c r="Q3404" i="1"/>
  <c r="Q3403" i="1"/>
  <c r="Q3384" i="1"/>
  <c r="Q3383" i="1"/>
  <c r="Q3382" i="1"/>
  <c r="Q3363" i="1"/>
  <c r="Q3362" i="1"/>
  <c r="Q3361" i="1"/>
  <c r="Q3321" i="1"/>
  <c r="Q3320" i="1"/>
  <c r="Q3319" i="1"/>
  <c r="Q3279" i="1"/>
  <c r="Q3278" i="1"/>
  <c r="Q3277" i="1"/>
  <c r="Q3258" i="1"/>
  <c r="Q3257" i="1"/>
  <c r="Q3256" i="1"/>
  <c r="Q3237" i="1"/>
  <c r="Q3236" i="1"/>
  <c r="Q3235" i="1"/>
  <c r="Q3216" i="1"/>
  <c r="Q3215" i="1"/>
  <c r="Q3214" i="1"/>
  <c r="Q3195" i="1"/>
  <c r="Q3194" i="1"/>
  <c r="Q3193" i="1"/>
  <c r="Q3174" i="1"/>
  <c r="Q3173" i="1"/>
  <c r="Q3172" i="1"/>
  <c r="Q3132" i="1"/>
  <c r="Q3131" i="1"/>
  <c r="Q3130" i="1"/>
  <c r="Q3090" i="1"/>
  <c r="Q3089" i="1"/>
  <c r="Q3088" i="1"/>
  <c r="Q3027" i="1"/>
  <c r="Q3026" i="1"/>
  <c r="Q3025" i="1"/>
  <c r="Q3006" i="1"/>
  <c r="Q3005" i="1"/>
  <c r="Q3004" i="1"/>
  <c r="Q2985" i="1"/>
  <c r="Q2984" i="1"/>
  <c r="Q2983" i="1"/>
  <c r="Q2964" i="1"/>
  <c r="Q2963" i="1"/>
  <c r="Q2962" i="1"/>
  <c r="Q2943" i="1"/>
  <c r="Q2942" i="1"/>
  <c r="Q2941" i="1"/>
  <c r="Q2901" i="1"/>
  <c r="Q2900" i="1"/>
  <c r="Q2899" i="1"/>
  <c r="Q2859" i="1"/>
  <c r="Q2858" i="1"/>
  <c r="Q2857" i="1"/>
  <c r="Q2817" i="1"/>
  <c r="Q2816" i="1"/>
  <c r="Q2815" i="1"/>
  <c r="Q2796" i="1"/>
  <c r="Q2795" i="1"/>
  <c r="Q2794" i="1"/>
  <c r="Q2775" i="1"/>
  <c r="Q2774" i="1"/>
  <c r="Q2773" i="1"/>
  <c r="Q4035" i="1"/>
  <c r="Q4034" i="1"/>
  <c r="Q4033" i="1"/>
  <c r="Q4014" i="1"/>
  <c r="Q4013" i="1"/>
  <c r="Q4012" i="1"/>
  <c r="Q2754" i="1"/>
  <c r="Q2753" i="1"/>
  <c r="Q2752" i="1"/>
  <c r="Q2691" i="1"/>
  <c r="Q2690" i="1"/>
  <c r="Q2689" i="1"/>
  <c r="Q3972" i="1"/>
  <c r="Q3971" i="1"/>
  <c r="Q3970" i="1"/>
  <c r="Q2628" i="1"/>
  <c r="Q2627" i="1"/>
  <c r="Q2626" i="1"/>
  <c r="Q2607" i="1"/>
  <c r="Q2606" i="1"/>
  <c r="Q2605" i="1"/>
  <c r="Q2586" i="1"/>
  <c r="Q2585" i="1"/>
  <c r="Q2584" i="1"/>
  <c r="Q1808" i="1"/>
  <c r="Q1807" i="1"/>
  <c r="Q1806" i="1"/>
  <c r="Q1787" i="1"/>
  <c r="Q1786" i="1"/>
  <c r="Q1785" i="1"/>
  <c r="Q1667" i="1"/>
  <c r="Q1666" i="1"/>
  <c r="Q1665" i="1"/>
  <c r="Q1646" i="1"/>
  <c r="Q1645" i="1"/>
  <c r="Q1644" i="1"/>
  <c r="Q1625" i="1"/>
  <c r="Q1624" i="1"/>
  <c r="Q1623" i="1"/>
  <c r="Q1559" i="1"/>
  <c r="Q1558" i="1"/>
  <c r="Q1557" i="1"/>
  <c r="Q1517" i="1"/>
  <c r="Q1516" i="1"/>
  <c r="Q1515" i="1"/>
  <c r="Q1462" i="1"/>
  <c r="Q1461" i="1"/>
  <c r="Q1460" i="1"/>
  <c r="Q1441" i="1"/>
  <c r="Q1440" i="1"/>
  <c r="Q1439" i="1"/>
  <c r="Q1382" i="1"/>
  <c r="Q1381" i="1"/>
  <c r="Q1380" i="1"/>
  <c r="Q1336" i="1"/>
  <c r="Q1335" i="1"/>
  <c r="Q1334" i="1"/>
  <c r="Q1315" i="1"/>
  <c r="Q1314" i="1"/>
  <c r="Q1313" i="1"/>
  <c r="Q1294" i="1"/>
  <c r="Q1293" i="1"/>
  <c r="Q1292" i="1"/>
  <c r="Q1239" i="1"/>
  <c r="Q1238" i="1"/>
  <c r="Q1237" i="1"/>
  <c r="Q1182" i="1"/>
  <c r="Q1181" i="1"/>
  <c r="Q1180" i="1"/>
  <c r="Q1157" i="1"/>
  <c r="Q1156" i="1"/>
  <c r="Q1155" i="1"/>
  <c r="Q936" i="1"/>
  <c r="Q935" i="1"/>
  <c r="Q934" i="1"/>
  <c r="Q878" i="1"/>
  <c r="Q877" i="1"/>
  <c r="Q876" i="1"/>
  <c r="Q857" i="1"/>
  <c r="Q856" i="1"/>
  <c r="Q855" i="1"/>
  <c r="Q817" i="1"/>
  <c r="Q816" i="1"/>
  <c r="Q815" i="1"/>
  <c r="Q615" i="1"/>
  <c r="Q614" i="1"/>
  <c r="Q613" i="1"/>
  <c r="Q518" i="1"/>
  <c r="Q517" i="1"/>
  <c r="Q516" i="1"/>
  <c r="Q423" i="1"/>
  <c r="Q422" i="1"/>
  <c r="Q421" i="1"/>
  <c r="Q402" i="1"/>
  <c r="Q401" i="1"/>
  <c r="Q400" i="1"/>
  <c r="Q369" i="1"/>
  <c r="Q368" i="1"/>
  <c r="Q367" i="1"/>
  <c r="Q348" i="1"/>
  <c r="Q347" i="1"/>
  <c r="Q346" i="1"/>
  <c r="Q226" i="1"/>
  <c r="Q225" i="1"/>
  <c r="Q224" i="1"/>
  <c r="Q223" i="1"/>
  <c r="P375" i="2"/>
  <c r="P373" i="2"/>
  <c r="P372" i="2"/>
  <c r="P371" i="2"/>
  <c r="P354" i="2"/>
  <c r="P352" i="2"/>
  <c r="P351" i="2"/>
  <c r="P350" i="2"/>
  <c r="P333" i="2"/>
  <c r="P331" i="2"/>
  <c r="P330" i="2"/>
  <c r="P329" i="2"/>
  <c r="P312" i="2"/>
  <c r="P310" i="2"/>
  <c r="P309" i="2"/>
  <c r="P308" i="2"/>
  <c r="P291" i="2"/>
  <c r="P289" i="2"/>
  <c r="P288" i="2"/>
  <c r="P287" i="2"/>
  <c r="P270" i="2"/>
  <c r="P268" i="2"/>
  <c r="P267" i="2"/>
  <c r="P266" i="2"/>
  <c r="P207" i="2"/>
  <c r="P205" i="2"/>
  <c r="P204" i="2"/>
  <c r="P203" i="2"/>
  <c r="P186" i="2"/>
  <c r="P184" i="2"/>
  <c r="P183" i="2"/>
  <c r="P182" i="2"/>
  <c r="P102" i="2"/>
  <c r="P100" i="2"/>
  <c r="P99" i="2"/>
  <c r="P98" i="2"/>
  <c r="P81" i="2"/>
  <c r="P79" i="2"/>
  <c r="P78" i="2"/>
  <c r="P77" i="2"/>
  <c r="P60" i="2"/>
  <c r="P58" i="2"/>
  <c r="P57" i="2"/>
  <c r="P56" i="2"/>
  <c r="P18" i="2"/>
  <c r="P16" i="2"/>
  <c r="P15" i="2"/>
  <c r="P14" i="2"/>
  <c r="P1382" i="1"/>
  <c r="P1381" i="1"/>
  <c r="P1380" i="1"/>
  <c r="P2859" i="1"/>
  <c r="P2858" i="1"/>
  <c r="P2857" i="1"/>
  <c r="P2880" i="1"/>
  <c r="P2879" i="1"/>
  <c r="P2878" i="1"/>
  <c r="P2901" i="1"/>
  <c r="P2900" i="1"/>
  <c r="P2899" i="1"/>
  <c r="P2922" i="1"/>
  <c r="P2921" i="1"/>
  <c r="P2920" i="1"/>
  <c r="P2943" i="1"/>
  <c r="P2942" i="1"/>
  <c r="P2941" i="1"/>
  <c r="P2964" i="1"/>
  <c r="P2963" i="1"/>
  <c r="P2962" i="1"/>
  <c r="P2985" i="1"/>
  <c r="P2984" i="1"/>
  <c r="P2983" i="1"/>
  <c r="P3006" i="1"/>
  <c r="P3005" i="1"/>
  <c r="P3004" i="1"/>
  <c r="P3027" i="1"/>
  <c r="P3026" i="1"/>
  <c r="P3025" i="1"/>
  <c r="P3048" i="1"/>
  <c r="P3047" i="1"/>
  <c r="P3046" i="1"/>
  <c r="P3069" i="1"/>
  <c r="P3068" i="1"/>
  <c r="P3067" i="1"/>
  <c r="P3090" i="1"/>
  <c r="P3089" i="1"/>
  <c r="P3088" i="1"/>
  <c r="P3111" i="1"/>
  <c r="P3110" i="1"/>
  <c r="P3109" i="1"/>
  <c r="P3132" i="1"/>
  <c r="P3131" i="1"/>
  <c r="P3130" i="1"/>
  <c r="P3153" i="1"/>
  <c r="P3152" i="1"/>
  <c r="P3151" i="1"/>
  <c r="P3174" i="1"/>
  <c r="P3173" i="1"/>
  <c r="P3172" i="1"/>
  <c r="P3195" i="1"/>
  <c r="P3194" i="1"/>
  <c r="P3193" i="1"/>
  <c r="P3216" i="1"/>
  <c r="P3215" i="1"/>
  <c r="P3214" i="1"/>
  <c r="P3237" i="1"/>
  <c r="P3236" i="1"/>
  <c r="P3235" i="1"/>
  <c r="P3258" i="1"/>
  <c r="P3257" i="1"/>
  <c r="P3256" i="1"/>
  <c r="P3279" i="1"/>
  <c r="P3278" i="1"/>
  <c r="P3277" i="1"/>
  <c r="P3300" i="1"/>
  <c r="P3299" i="1"/>
  <c r="P3298" i="1"/>
  <c r="P3321" i="1"/>
  <c r="P3320" i="1"/>
  <c r="P3319" i="1"/>
  <c r="P3342" i="1"/>
  <c r="P3341" i="1"/>
  <c r="P3340" i="1"/>
  <c r="P3363" i="1"/>
  <c r="P3362" i="1"/>
  <c r="P3361" i="1"/>
  <c r="P3384" i="1"/>
  <c r="P3383" i="1"/>
  <c r="P3382" i="1"/>
  <c r="P3405" i="1"/>
  <c r="P3404" i="1"/>
  <c r="P3403" i="1"/>
  <c r="P3426" i="1"/>
  <c r="P3425" i="1"/>
  <c r="P3424" i="1"/>
  <c r="P3447" i="1"/>
  <c r="P3446" i="1"/>
  <c r="P3445" i="1"/>
  <c r="P3468" i="1"/>
  <c r="P3467" i="1"/>
  <c r="P3466" i="1"/>
  <c r="P3489" i="1"/>
  <c r="P3488" i="1"/>
  <c r="P3487" i="1"/>
  <c r="P3510" i="1"/>
  <c r="P3509" i="1"/>
  <c r="P3508" i="1"/>
  <c r="P3531" i="1"/>
  <c r="P3530" i="1"/>
  <c r="P3529" i="1"/>
  <c r="P3552" i="1"/>
  <c r="P3551" i="1"/>
  <c r="P3550" i="1"/>
  <c r="P3573" i="1"/>
  <c r="P3572" i="1"/>
  <c r="P3571" i="1"/>
  <c r="P3594" i="1"/>
  <c r="P3593" i="1"/>
  <c r="P3592" i="1"/>
  <c r="P3615" i="1"/>
  <c r="P3614" i="1"/>
  <c r="P3613" i="1"/>
  <c r="P3636" i="1"/>
  <c r="P3635" i="1"/>
  <c r="P3634" i="1"/>
  <c r="P3657" i="1"/>
  <c r="P3656" i="1"/>
  <c r="P3655" i="1"/>
  <c r="P3678" i="1"/>
  <c r="P3677" i="1"/>
  <c r="P3676" i="1"/>
  <c r="P3699" i="1"/>
  <c r="P3698" i="1"/>
  <c r="P3697" i="1"/>
  <c r="P3720" i="1"/>
  <c r="P3719" i="1"/>
  <c r="P3718" i="1"/>
  <c r="P3741" i="1"/>
  <c r="P3740" i="1"/>
  <c r="P3739" i="1"/>
  <c r="P3762" i="1"/>
  <c r="P3761" i="1"/>
  <c r="P3760" i="1"/>
  <c r="P3804" i="1"/>
  <c r="P3803" i="1"/>
  <c r="P3802" i="1"/>
  <c r="P3825" i="1"/>
  <c r="P3824" i="1"/>
  <c r="P3823" i="1"/>
  <c r="P3846" i="1"/>
  <c r="P3845" i="1"/>
  <c r="P3844" i="1"/>
  <c r="P3867" i="1"/>
  <c r="P3866" i="1"/>
  <c r="P3865" i="1"/>
  <c r="P3888" i="1"/>
  <c r="P3887" i="1"/>
  <c r="P3886" i="1"/>
  <c r="P3909" i="1"/>
  <c r="P3908" i="1"/>
  <c r="P3907" i="1"/>
  <c r="P3930" i="1"/>
  <c r="P3929" i="1"/>
  <c r="P3928" i="1"/>
  <c r="P3951" i="1"/>
  <c r="P3950" i="1"/>
  <c r="P3949" i="1"/>
  <c r="P2838" i="1"/>
  <c r="P2837" i="1"/>
  <c r="P2836" i="1"/>
  <c r="P2817" i="1"/>
  <c r="P2816" i="1"/>
  <c r="P2815" i="1"/>
  <c r="P2796" i="1"/>
  <c r="P2795" i="1"/>
  <c r="P2794" i="1"/>
  <c r="P2775" i="1"/>
  <c r="P2774" i="1"/>
  <c r="P2773" i="1"/>
  <c r="P4035" i="1"/>
  <c r="P4034" i="1"/>
  <c r="P4033" i="1"/>
  <c r="P4014" i="1"/>
  <c r="P4013" i="1"/>
  <c r="P4012" i="1"/>
  <c r="P2754" i="1"/>
  <c r="P2753" i="1"/>
  <c r="P2752" i="1"/>
  <c r="P2691" i="1"/>
  <c r="P2690" i="1"/>
  <c r="P2689" i="1"/>
  <c r="P3972" i="1"/>
  <c r="P3971" i="1"/>
  <c r="P3970" i="1"/>
  <c r="P2628" i="1"/>
  <c r="P2627" i="1"/>
  <c r="P2626" i="1"/>
  <c r="P2607" i="1"/>
  <c r="P2606" i="1"/>
  <c r="P2605" i="1"/>
  <c r="P2586" i="1"/>
  <c r="P2585" i="1"/>
  <c r="P2584" i="1"/>
  <c r="P2237" i="1"/>
  <c r="P2236" i="1"/>
  <c r="P2235" i="1"/>
  <c r="P2258" i="1"/>
  <c r="P2257" i="1"/>
  <c r="P2256" i="1"/>
  <c r="P2279" i="1"/>
  <c r="P2278" i="1"/>
  <c r="P2277" i="1"/>
  <c r="P2300" i="1"/>
  <c r="P2299" i="1"/>
  <c r="P2298" i="1"/>
  <c r="P2321" i="1"/>
  <c r="P2320" i="1"/>
  <c r="P2319" i="1"/>
  <c r="P2342" i="1"/>
  <c r="P2341" i="1"/>
  <c r="P2340" i="1"/>
  <c r="P2363" i="1"/>
  <c r="P2362" i="1"/>
  <c r="P2361" i="1"/>
  <c r="P2384" i="1"/>
  <c r="P2383" i="1"/>
  <c r="P2382" i="1"/>
  <c r="P1808" i="1"/>
  <c r="P1807" i="1"/>
  <c r="P1806" i="1"/>
  <c r="P1787" i="1"/>
  <c r="P1786" i="1"/>
  <c r="P1785" i="1"/>
  <c r="P1667" i="1"/>
  <c r="P1666" i="1"/>
  <c r="P1665" i="1"/>
  <c r="P1646" i="1"/>
  <c r="P1645" i="1"/>
  <c r="P1644" i="1"/>
  <c r="P1625" i="1"/>
  <c r="P1624" i="1"/>
  <c r="P1623" i="1"/>
  <c r="P1517" i="1"/>
  <c r="P1516" i="1"/>
  <c r="P1515" i="1"/>
  <c r="P1559" i="1"/>
  <c r="P1558" i="1"/>
  <c r="P1557" i="1"/>
  <c r="P1462" i="1"/>
  <c r="P1461" i="1"/>
  <c r="P1460" i="1"/>
  <c r="P1441" i="1"/>
  <c r="P1440" i="1"/>
  <c r="P1439" i="1"/>
  <c r="P1358" i="1"/>
  <c r="P1357" i="1"/>
  <c r="P1356" i="1"/>
  <c r="P1315" i="1"/>
  <c r="P1314" i="1"/>
  <c r="P1313" i="1"/>
  <c r="P1294" i="1"/>
  <c r="P1293" i="1"/>
  <c r="P1292" i="1"/>
  <c r="P1336" i="1"/>
  <c r="P1335" i="1"/>
  <c r="P1334" i="1"/>
  <c r="P1239" i="1"/>
  <c r="P1238" i="1"/>
  <c r="P1237" i="1"/>
  <c r="P1182" i="1"/>
  <c r="P1181" i="1"/>
  <c r="P1180" i="1"/>
  <c r="P1157" i="1"/>
  <c r="P1156" i="1"/>
  <c r="P1155" i="1"/>
  <c r="P995" i="1"/>
  <c r="P994" i="1"/>
  <c r="P993" i="1"/>
  <c r="P936" i="1"/>
  <c r="P935" i="1"/>
  <c r="P934" i="1"/>
  <c r="P878" i="1"/>
  <c r="P877" i="1"/>
  <c r="P876" i="1"/>
  <c r="P857" i="1"/>
  <c r="P856" i="1"/>
  <c r="P855" i="1"/>
  <c r="P817" i="1"/>
  <c r="P816" i="1"/>
  <c r="P815" i="1"/>
  <c r="P615" i="1"/>
  <c r="P614" i="1"/>
  <c r="P613" i="1"/>
  <c r="P518" i="1"/>
  <c r="P517" i="1"/>
  <c r="P516" i="1"/>
  <c r="P423" i="1"/>
  <c r="P422" i="1"/>
  <c r="P421" i="1"/>
  <c r="P348" i="1"/>
  <c r="P347" i="1"/>
  <c r="P346" i="1"/>
  <c r="P369" i="1"/>
  <c r="P368" i="1"/>
  <c r="P367" i="1"/>
  <c r="P402" i="1"/>
  <c r="P401" i="1"/>
  <c r="P400" i="1"/>
  <c r="P226" i="1"/>
  <c r="P225" i="1"/>
  <c r="P224" i="1"/>
  <c r="P223" i="1"/>
  <c r="O3445" i="1" l="1"/>
  <c r="N3445" i="1"/>
  <c r="M3445" i="1"/>
  <c r="M3446" i="1"/>
  <c r="M3447" i="1"/>
  <c r="N3446" i="1"/>
  <c r="O3446" i="1"/>
  <c r="O3447" i="1"/>
  <c r="N3447" i="1"/>
  <c r="O226" i="1" l="1"/>
  <c r="N226" i="1"/>
  <c r="M226" i="1"/>
  <c r="L226" i="1"/>
  <c r="K226" i="1"/>
  <c r="J226" i="1"/>
  <c r="I226" i="1"/>
  <c r="H226" i="1"/>
  <c r="G226" i="1"/>
  <c r="F226" i="1"/>
  <c r="E226" i="1"/>
  <c r="D226" i="1"/>
  <c r="C226" i="1"/>
  <c r="B226" i="1"/>
  <c r="O266" i="2" l="1"/>
  <c r="O267" i="2"/>
  <c r="O268" i="2"/>
  <c r="O270" i="2"/>
  <c r="O287" i="2"/>
  <c r="O288" i="2"/>
  <c r="O289" i="2"/>
  <c r="O291" i="2"/>
  <c r="O308" i="2"/>
  <c r="O309" i="2"/>
  <c r="O310" i="2"/>
  <c r="O312" i="2"/>
  <c r="O329" i="2"/>
  <c r="O330" i="2"/>
  <c r="O331" i="2"/>
  <c r="O333" i="2"/>
  <c r="O350" i="2"/>
  <c r="O351" i="2"/>
  <c r="O352" i="2"/>
  <c r="O354" i="2"/>
  <c r="O371" i="2"/>
  <c r="O372" i="2"/>
  <c r="O373" i="2"/>
  <c r="O375" i="2"/>
  <c r="O203" i="2"/>
  <c r="O204" i="2"/>
  <c r="O205" i="2"/>
  <c r="O207" i="2"/>
  <c r="O182" i="2"/>
  <c r="O183" i="2"/>
  <c r="O184" i="2"/>
  <c r="O186" i="2"/>
  <c r="O98" i="2"/>
  <c r="O99" i="2"/>
  <c r="O100" i="2"/>
  <c r="O102" i="2"/>
  <c r="O77" i="2"/>
  <c r="O78" i="2"/>
  <c r="O79" i="2"/>
  <c r="O81" i="2"/>
  <c r="O56" i="2"/>
  <c r="O57" i="2"/>
  <c r="O58" i="2"/>
  <c r="O60" i="2"/>
  <c r="O18" i="2"/>
  <c r="O14" i="2"/>
  <c r="O15" i="2"/>
  <c r="O16" i="2"/>
  <c r="O2901" i="1"/>
  <c r="O2900" i="1"/>
  <c r="O2899" i="1"/>
  <c r="O2922" i="1"/>
  <c r="O2921" i="1"/>
  <c r="O2920" i="1"/>
  <c r="O2943" i="1"/>
  <c r="O2942" i="1"/>
  <c r="O2941" i="1"/>
  <c r="O2964" i="1"/>
  <c r="O2963" i="1"/>
  <c r="O2962" i="1"/>
  <c r="O2985" i="1"/>
  <c r="O2984" i="1"/>
  <c r="O2983" i="1"/>
  <c r="O3006" i="1"/>
  <c r="O3005" i="1"/>
  <c r="O3004" i="1"/>
  <c r="O3027" i="1"/>
  <c r="O3026" i="1"/>
  <c r="O3025" i="1"/>
  <c r="O3048" i="1"/>
  <c r="O3047" i="1"/>
  <c r="O3046" i="1"/>
  <c r="O3069" i="1"/>
  <c r="O3068" i="1"/>
  <c r="O3067" i="1"/>
  <c r="O3090" i="1"/>
  <c r="O3089" i="1"/>
  <c r="O3088" i="1"/>
  <c r="O3111" i="1"/>
  <c r="O3110" i="1"/>
  <c r="O3109" i="1"/>
  <c r="O3132" i="1"/>
  <c r="O3131" i="1"/>
  <c r="O3130" i="1"/>
  <c r="O3153" i="1"/>
  <c r="O3152" i="1"/>
  <c r="O3151" i="1"/>
  <c r="O3174" i="1"/>
  <c r="O3173" i="1"/>
  <c r="O3172" i="1"/>
  <c r="O3195" i="1"/>
  <c r="O3194" i="1"/>
  <c r="O3193" i="1"/>
  <c r="O3216" i="1"/>
  <c r="O3215" i="1"/>
  <c r="O3214" i="1"/>
  <c r="O3237" i="1"/>
  <c r="O3236" i="1"/>
  <c r="O3235" i="1"/>
  <c r="O3258" i="1"/>
  <c r="O3257" i="1"/>
  <c r="O3256" i="1"/>
  <c r="O3279" i="1"/>
  <c r="O3278" i="1"/>
  <c r="O3277" i="1"/>
  <c r="O3300" i="1"/>
  <c r="O3299" i="1"/>
  <c r="O3298" i="1"/>
  <c r="O3321" i="1"/>
  <c r="O3320" i="1"/>
  <c r="O3319" i="1"/>
  <c r="O3342" i="1"/>
  <c r="O3341" i="1"/>
  <c r="O3340" i="1"/>
  <c r="O3363" i="1"/>
  <c r="O3362" i="1"/>
  <c r="O3361" i="1"/>
  <c r="O3384" i="1"/>
  <c r="O3383" i="1"/>
  <c r="O3382" i="1"/>
  <c r="O3405" i="1"/>
  <c r="O3404" i="1"/>
  <c r="O3403" i="1"/>
  <c r="O3426" i="1"/>
  <c r="O3425" i="1"/>
  <c r="O3424" i="1"/>
  <c r="O3468" i="1"/>
  <c r="O3467" i="1"/>
  <c r="O3466" i="1"/>
  <c r="O3489" i="1"/>
  <c r="O3488" i="1"/>
  <c r="O3487" i="1"/>
  <c r="O3510" i="1"/>
  <c r="O3509" i="1"/>
  <c r="O3508" i="1"/>
  <c r="O3531" i="1"/>
  <c r="O3530" i="1"/>
  <c r="O3529" i="1"/>
  <c r="O3552" i="1"/>
  <c r="O3551" i="1"/>
  <c r="O3550" i="1"/>
  <c r="O3573" i="1"/>
  <c r="O3572" i="1"/>
  <c r="O3571" i="1"/>
  <c r="O3594" i="1"/>
  <c r="O3593" i="1"/>
  <c r="O3592" i="1"/>
  <c r="O3615" i="1"/>
  <c r="O3614" i="1"/>
  <c r="O3613" i="1"/>
  <c r="O3636" i="1"/>
  <c r="O3635" i="1"/>
  <c r="O3634" i="1"/>
  <c r="O3657" i="1"/>
  <c r="O3656" i="1"/>
  <c r="O3655" i="1"/>
  <c r="O3678" i="1"/>
  <c r="O3677" i="1"/>
  <c r="O3676" i="1"/>
  <c r="O3699" i="1"/>
  <c r="O3698" i="1"/>
  <c r="O3697" i="1"/>
  <c r="O3720" i="1"/>
  <c r="O3719" i="1"/>
  <c r="O3718" i="1"/>
  <c r="O3741" i="1"/>
  <c r="O3740" i="1"/>
  <c r="O3739" i="1"/>
  <c r="O3762" i="1"/>
  <c r="O3761" i="1"/>
  <c r="O3760" i="1"/>
  <c r="O3804" i="1"/>
  <c r="O3803" i="1"/>
  <c r="O3802" i="1"/>
  <c r="O3825" i="1"/>
  <c r="O3824" i="1"/>
  <c r="O3823" i="1"/>
  <c r="O3846" i="1"/>
  <c r="O3845" i="1"/>
  <c r="O3844" i="1"/>
  <c r="O3867" i="1"/>
  <c r="O3866" i="1"/>
  <c r="O3865" i="1"/>
  <c r="O3888" i="1"/>
  <c r="O3887" i="1"/>
  <c r="O3886" i="1"/>
  <c r="O3907" i="1"/>
  <c r="O3908" i="1"/>
  <c r="O3909" i="1"/>
  <c r="O3928" i="1"/>
  <c r="O3929" i="1"/>
  <c r="O3930" i="1"/>
  <c r="O3949" i="1"/>
  <c r="O3950" i="1"/>
  <c r="O3951" i="1"/>
  <c r="O2878" i="1"/>
  <c r="O2879" i="1"/>
  <c r="O2880" i="1"/>
  <c r="O2857" i="1"/>
  <c r="O2858" i="1"/>
  <c r="O2859" i="1"/>
  <c r="O2836" i="1"/>
  <c r="O2837" i="1"/>
  <c r="O2838" i="1"/>
  <c r="O2815" i="1"/>
  <c r="O2816" i="1"/>
  <c r="O2817" i="1"/>
  <c r="O2794" i="1"/>
  <c r="O2795" i="1"/>
  <c r="O2796" i="1"/>
  <c r="O2773" i="1"/>
  <c r="O2774" i="1"/>
  <c r="O2775" i="1"/>
  <c r="O4033" i="1"/>
  <c r="O4034" i="1"/>
  <c r="O4035" i="1"/>
  <c r="O4012" i="1"/>
  <c r="O4013" i="1"/>
  <c r="O4014" i="1"/>
  <c r="O2752" i="1"/>
  <c r="O2753" i="1"/>
  <c r="O2754" i="1"/>
  <c r="O2689" i="1"/>
  <c r="O2690" i="1"/>
  <c r="O2691" i="1"/>
  <c r="O3970" i="1"/>
  <c r="O3971" i="1"/>
  <c r="O3972" i="1"/>
  <c r="O2626" i="1"/>
  <c r="O2627" i="1"/>
  <c r="O2628" i="1"/>
  <c r="O2605" i="1"/>
  <c r="O2606" i="1"/>
  <c r="O2607" i="1"/>
  <c r="O2584" i="1"/>
  <c r="O2585" i="1"/>
  <c r="O2586" i="1"/>
  <c r="O2256" i="1"/>
  <c r="O2257" i="1"/>
  <c r="O2258" i="1"/>
  <c r="O2277" i="1"/>
  <c r="O2278" i="1"/>
  <c r="O2279" i="1"/>
  <c r="O2298" i="1"/>
  <c r="O2299" i="1"/>
  <c r="O2300" i="1"/>
  <c r="O2319" i="1"/>
  <c r="O2320" i="1"/>
  <c r="O2321" i="1"/>
  <c r="N2319" i="1"/>
  <c r="O2340" i="1"/>
  <c r="O2341" i="1"/>
  <c r="O2342" i="1"/>
  <c r="N2340" i="1"/>
  <c r="O2361" i="1"/>
  <c r="O2362" i="1"/>
  <c r="O2363" i="1"/>
  <c r="O2382" i="1"/>
  <c r="O2383" i="1"/>
  <c r="O2384" i="1"/>
  <c r="O2235" i="1"/>
  <c r="O2236" i="1"/>
  <c r="O2237" i="1"/>
  <c r="O1899" i="1"/>
  <c r="O1900" i="1"/>
  <c r="O1901" i="1"/>
  <c r="O1875" i="1"/>
  <c r="O1876" i="1"/>
  <c r="O1877" i="1"/>
  <c r="O1806" i="1"/>
  <c r="O1807" i="1"/>
  <c r="O1808" i="1"/>
  <c r="O1785" i="1"/>
  <c r="O1786" i="1"/>
  <c r="O1787" i="1"/>
  <c r="O1665" i="1"/>
  <c r="O1666" i="1"/>
  <c r="O1667" i="1"/>
  <c r="O1644" i="1"/>
  <c r="O1645" i="1"/>
  <c r="O1646" i="1"/>
  <c r="O1623" i="1"/>
  <c r="O1624" i="1"/>
  <c r="O1625" i="1"/>
  <c r="O1557" i="1"/>
  <c r="O1558" i="1"/>
  <c r="O1559" i="1"/>
  <c r="O1515" i="1"/>
  <c r="O1516" i="1"/>
  <c r="O1517" i="1"/>
  <c r="O1460" i="1"/>
  <c r="O1461" i="1"/>
  <c r="O1462" i="1"/>
  <c r="O1439" i="1"/>
  <c r="O1440" i="1"/>
  <c r="O1441" i="1"/>
  <c r="O1380" i="1"/>
  <c r="O1381" i="1"/>
  <c r="O1382" i="1"/>
  <c r="O1356" i="1"/>
  <c r="O1357" i="1"/>
  <c r="O1358" i="1"/>
  <c r="O1334" i="1"/>
  <c r="O1335" i="1"/>
  <c r="O1336" i="1"/>
  <c r="O1237" i="1"/>
  <c r="O1238" i="1"/>
  <c r="O1239" i="1"/>
  <c r="O1180" i="1"/>
  <c r="O1181" i="1"/>
  <c r="O1182" i="1"/>
  <c r="O1155" i="1"/>
  <c r="O1156" i="1"/>
  <c r="O1157" i="1"/>
  <c r="O993" i="1"/>
  <c r="O994" i="1"/>
  <c r="O995" i="1"/>
  <c r="O934" i="1"/>
  <c r="O935" i="1"/>
  <c r="O936" i="1"/>
  <c r="O876" i="1"/>
  <c r="O877" i="1"/>
  <c r="O878" i="1"/>
  <c r="O855" i="1"/>
  <c r="O856" i="1"/>
  <c r="O857" i="1"/>
  <c r="N855" i="1"/>
  <c r="O815" i="1"/>
  <c r="O816" i="1"/>
  <c r="O817" i="1"/>
  <c r="O613" i="1"/>
  <c r="O614" i="1"/>
  <c r="O615" i="1"/>
  <c r="O516" i="1"/>
  <c r="O517" i="1"/>
  <c r="O518" i="1"/>
  <c r="O421" i="1"/>
  <c r="O422" i="1"/>
  <c r="O423" i="1"/>
  <c r="O400" i="1"/>
  <c r="O401" i="1"/>
  <c r="O402" i="1"/>
  <c r="O367" i="1"/>
  <c r="O368" i="1"/>
  <c r="O369" i="1"/>
  <c r="O346" i="1"/>
  <c r="O347" i="1"/>
  <c r="O348" i="1"/>
  <c r="O223" i="1"/>
  <c r="O224" i="1"/>
  <c r="O225" i="1"/>
  <c r="M2006" i="1" l="1"/>
  <c r="M2005" i="1"/>
  <c r="M2004" i="1"/>
  <c r="M1985" i="1"/>
  <c r="M1984" i="1"/>
  <c r="M1983" i="1"/>
  <c r="M1943" i="1"/>
  <c r="M1942" i="1"/>
  <c r="M1941" i="1"/>
  <c r="L2006" i="1"/>
  <c r="K2006" i="1"/>
  <c r="J2006" i="1"/>
  <c r="I2006" i="1"/>
  <c r="H2006" i="1"/>
  <c r="L2005" i="1"/>
  <c r="K2005" i="1"/>
  <c r="J2005" i="1"/>
  <c r="I2005" i="1"/>
  <c r="H2005" i="1"/>
  <c r="L2004" i="1"/>
  <c r="K2004" i="1"/>
  <c r="J2004" i="1"/>
  <c r="I2004" i="1"/>
  <c r="H2004" i="1"/>
  <c r="L1985" i="1"/>
  <c r="K1985" i="1"/>
  <c r="J1985" i="1"/>
  <c r="I1985" i="1"/>
  <c r="H1985" i="1"/>
  <c r="L1984" i="1"/>
  <c r="K1984" i="1"/>
  <c r="J1984" i="1"/>
  <c r="I1984" i="1"/>
  <c r="H1984" i="1"/>
  <c r="L1983" i="1"/>
  <c r="K1983" i="1"/>
  <c r="J1983" i="1"/>
  <c r="I1983" i="1"/>
  <c r="H1983" i="1"/>
  <c r="L1964" i="1"/>
  <c r="K1964" i="1"/>
  <c r="J1964" i="1"/>
  <c r="I1964" i="1"/>
  <c r="H1964" i="1"/>
  <c r="L1963" i="1"/>
  <c r="K1963" i="1"/>
  <c r="J1963" i="1"/>
  <c r="I1963" i="1"/>
  <c r="H1963" i="1"/>
  <c r="L1962" i="1"/>
  <c r="K1962" i="1"/>
  <c r="J1962" i="1"/>
  <c r="I1962" i="1"/>
  <c r="H1962" i="1"/>
  <c r="L1943" i="1"/>
  <c r="K1943" i="1"/>
  <c r="J1943" i="1"/>
  <c r="I1943" i="1"/>
  <c r="H1943" i="1"/>
  <c r="L1942" i="1"/>
  <c r="K1942" i="1"/>
  <c r="J1942" i="1"/>
  <c r="I1942" i="1"/>
  <c r="H1942" i="1"/>
  <c r="L1941" i="1"/>
  <c r="K1941" i="1"/>
  <c r="J1941" i="1"/>
  <c r="I1941" i="1"/>
  <c r="H1941" i="1"/>
  <c r="M2544" i="1" l="1"/>
  <c r="M2543" i="1"/>
  <c r="M2542" i="1"/>
  <c r="G2521" i="1"/>
  <c r="M2523" i="1"/>
  <c r="M2522" i="1"/>
  <c r="M2521" i="1"/>
  <c r="M2502" i="1"/>
  <c r="M2501" i="1"/>
  <c r="M2500" i="1"/>
  <c r="M2481" i="1"/>
  <c r="M2480" i="1"/>
  <c r="M2479" i="1"/>
  <c r="M2460" i="1"/>
  <c r="M2459" i="1"/>
  <c r="M2458" i="1"/>
  <c r="N375" i="2" l="1"/>
  <c r="M375" i="2"/>
  <c r="N373" i="2"/>
  <c r="M373" i="2"/>
  <c r="N372" i="2"/>
  <c r="M372" i="2"/>
  <c r="N371" i="2"/>
  <c r="M371" i="2"/>
  <c r="N354" i="2"/>
  <c r="M354" i="2"/>
  <c r="N352" i="2"/>
  <c r="M352" i="2"/>
  <c r="N351" i="2"/>
  <c r="M351" i="2"/>
  <c r="N350" i="2"/>
  <c r="M350" i="2"/>
  <c r="N333" i="2"/>
  <c r="M333" i="2"/>
  <c r="N331" i="2"/>
  <c r="M331" i="2"/>
  <c r="N330" i="2"/>
  <c r="M330" i="2"/>
  <c r="N329" i="2"/>
  <c r="M329" i="2"/>
  <c r="N312" i="2"/>
  <c r="M312" i="2"/>
  <c r="N310" i="2"/>
  <c r="M310" i="2"/>
  <c r="N309" i="2"/>
  <c r="M309" i="2"/>
  <c r="N308" i="2"/>
  <c r="M308" i="2"/>
  <c r="N291" i="2"/>
  <c r="M291" i="2"/>
  <c r="N289" i="2"/>
  <c r="M289" i="2"/>
  <c r="N288" i="2"/>
  <c r="M288" i="2"/>
  <c r="N287" i="2"/>
  <c r="M287" i="2"/>
  <c r="N270" i="2"/>
  <c r="M270" i="2"/>
  <c r="N268" i="2"/>
  <c r="M268" i="2"/>
  <c r="N267" i="2"/>
  <c r="M267" i="2"/>
  <c r="N266" i="2"/>
  <c r="M266" i="2"/>
  <c r="M249" i="2"/>
  <c r="L249" i="2"/>
  <c r="K249" i="2"/>
  <c r="J249" i="2"/>
  <c r="I249" i="2"/>
  <c r="H249" i="2"/>
  <c r="G249" i="2"/>
  <c r="M247" i="2"/>
  <c r="L247" i="2"/>
  <c r="K247" i="2"/>
  <c r="J247" i="2"/>
  <c r="I247" i="2"/>
  <c r="H247" i="2"/>
  <c r="G247" i="2"/>
  <c r="M246" i="2"/>
  <c r="L246" i="2"/>
  <c r="K246" i="2"/>
  <c r="J246" i="2"/>
  <c r="I246" i="2"/>
  <c r="H246" i="2"/>
  <c r="G246" i="2"/>
  <c r="M245" i="2"/>
  <c r="L245" i="2"/>
  <c r="K245" i="2"/>
  <c r="J245" i="2"/>
  <c r="I245" i="2"/>
  <c r="H245" i="2"/>
  <c r="G245" i="2"/>
  <c r="L228" i="2"/>
  <c r="K228" i="2"/>
  <c r="J228" i="2"/>
  <c r="I228" i="2"/>
  <c r="H228" i="2"/>
  <c r="G228" i="2"/>
  <c r="F228" i="2"/>
  <c r="E228" i="2"/>
  <c r="D228" i="2"/>
  <c r="C228" i="2"/>
  <c r="B228" i="2"/>
  <c r="L226" i="2"/>
  <c r="K226" i="2"/>
  <c r="J226" i="2"/>
  <c r="I226" i="2"/>
  <c r="H226" i="2"/>
  <c r="G226" i="2"/>
  <c r="F226" i="2"/>
  <c r="E226" i="2"/>
  <c r="D226" i="2"/>
  <c r="C226" i="2"/>
  <c r="B226" i="2"/>
  <c r="L225" i="2"/>
  <c r="K225" i="2"/>
  <c r="J225" i="2"/>
  <c r="I225" i="2"/>
  <c r="H225" i="2"/>
  <c r="G225" i="2"/>
  <c r="F225" i="2"/>
  <c r="E225" i="2"/>
  <c r="D225" i="2"/>
  <c r="C225" i="2"/>
  <c r="B225" i="2"/>
  <c r="L224" i="2"/>
  <c r="K224" i="2"/>
  <c r="J224" i="2"/>
  <c r="I224" i="2"/>
  <c r="H224" i="2"/>
  <c r="G224" i="2"/>
  <c r="F224" i="2"/>
  <c r="E224" i="2"/>
  <c r="D224" i="2"/>
  <c r="C224" i="2"/>
  <c r="B224" i="2"/>
  <c r="N207" i="2"/>
  <c r="M207" i="2"/>
  <c r="L207" i="2"/>
  <c r="K207" i="2"/>
  <c r="J207" i="2"/>
  <c r="I207" i="2"/>
  <c r="H207" i="2"/>
  <c r="G207" i="2"/>
  <c r="F207" i="2"/>
  <c r="E207" i="2"/>
  <c r="D207" i="2"/>
  <c r="C207" i="2"/>
  <c r="B207" i="2"/>
  <c r="N205" i="2"/>
  <c r="M205" i="2"/>
  <c r="L205" i="2"/>
  <c r="K205" i="2"/>
  <c r="J205" i="2"/>
  <c r="I205" i="2"/>
  <c r="H205" i="2"/>
  <c r="G205" i="2"/>
  <c r="F205" i="2"/>
  <c r="E205" i="2"/>
  <c r="D205" i="2"/>
  <c r="C205" i="2"/>
  <c r="B205" i="2"/>
  <c r="N204" i="2"/>
  <c r="M204" i="2"/>
  <c r="L204" i="2"/>
  <c r="K204" i="2"/>
  <c r="J204" i="2"/>
  <c r="I204" i="2"/>
  <c r="H204" i="2"/>
  <c r="G204" i="2"/>
  <c r="F204" i="2"/>
  <c r="E204" i="2"/>
  <c r="D204" i="2"/>
  <c r="C204" i="2"/>
  <c r="B204" i="2"/>
  <c r="N203" i="2"/>
  <c r="M203" i="2"/>
  <c r="L203" i="2"/>
  <c r="K203" i="2"/>
  <c r="J203" i="2"/>
  <c r="I203" i="2"/>
  <c r="H203" i="2"/>
  <c r="G203" i="2"/>
  <c r="F203" i="2"/>
  <c r="E203" i="2"/>
  <c r="D203" i="2"/>
  <c r="C203" i="2"/>
  <c r="B203" i="2"/>
  <c r="N186" i="2"/>
  <c r="M186" i="2"/>
  <c r="L186" i="2"/>
  <c r="K186" i="2"/>
  <c r="J186" i="2"/>
  <c r="I186" i="2"/>
  <c r="H186" i="2"/>
  <c r="G186" i="2"/>
  <c r="F186" i="2"/>
  <c r="E186" i="2"/>
  <c r="D186" i="2"/>
  <c r="C186" i="2"/>
  <c r="B186" i="2"/>
  <c r="N184" i="2"/>
  <c r="M184" i="2"/>
  <c r="L184" i="2"/>
  <c r="K184" i="2"/>
  <c r="J184" i="2"/>
  <c r="I184" i="2"/>
  <c r="H184" i="2"/>
  <c r="G184" i="2"/>
  <c r="F184" i="2"/>
  <c r="E184" i="2"/>
  <c r="D184" i="2"/>
  <c r="C184" i="2"/>
  <c r="B184" i="2"/>
  <c r="N183" i="2"/>
  <c r="M183" i="2"/>
  <c r="L183" i="2"/>
  <c r="K183" i="2"/>
  <c r="J183" i="2"/>
  <c r="I183" i="2"/>
  <c r="H183" i="2"/>
  <c r="G183" i="2"/>
  <c r="F183" i="2"/>
  <c r="E183" i="2"/>
  <c r="D183" i="2"/>
  <c r="C183" i="2"/>
  <c r="B183" i="2"/>
  <c r="N182" i="2"/>
  <c r="M182" i="2"/>
  <c r="L182" i="2"/>
  <c r="K182" i="2"/>
  <c r="J182" i="2"/>
  <c r="I182" i="2"/>
  <c r="H182" i="2"/>
  <c r="G182" i="2"/>
  <c r="F182" i="2"/>
  <c r="E182" i="2"/>
  <c r="D182" i="2"/>
  <c r="C182" i="2"/>
  <c r="B182" i="2"/>
  <c r="M165" i="2"/>
  <c r="L165" i="2"/>
  <c r="K165" i="2"/>
  <c r="J165" i="2"/>
  <c r="I165" i="2"/>
  <c r="H165" i="2"/>
  <c r="G165" i="2"/>
  <c r="F165" i="2"/>
  <c r="E165" i="2"/>
  <c r="D165" i="2"/>
  <c r="C165" i="2"/>
  <c r="B165" i="2"/>
  <c r="M163" i="2"/>
  <c r="L163" i="2"/>
  <c r="K163" i="2"/>
  <c r="J163" i="2"/>
  <c r="I163" i="2"/>
  <c r="H163" i="2"/>
  <c r="G163" i="2"/>
  <c r="F163" i="2"/>
  <c r="E163" i="2"/>
  <c r="D163" i="2"/>
  <c r="C163" i="2"/>
  <c r="B163" i="2"/>
  <c r="M162" i="2"/>
  <c r="L162" i="2"/>
  <c r="K162" i="2"/>
  <c r="J162" i="2"/>
  <c r="I162" i="2"/>
  <c r="H162" i="2"/>
  <c r="G162" i="2"/>
  <c r="F162" i="2"/>
  <c r="E162" i="2"/>
  <c r="D162" i="2"/>
  <c r="C162" i="2"/>
  <c r="B162" i="2"/>
  <c r="M161" i="2"/>
  <c r="L161" i="2"/>
  <c r="K161" i="2"/>
  <c r="J161" i="2"/>
  <c r="I161" i="2"/>
  <c r="H161" i="2"/>
  <c r="G161" i="2"/>
  <c r="F161" i="2"/>
  <c r="E161" i="2"/>
  <c r="D161" i="2"/>
  <c r="C161" i="2"/>
  <c r="B161" i="2"/>
  <c r="L144" i="2"/>
  <c r="K144" i="2"/>
  <c r="J144" i="2"/>
  <c r="I144" i="2"/>
  <c r="H144" i="2"/>
  <c r="G144" i="2"/>
  <c r="F144" i="2"/>
  <c r="E144" i="2"/>
  <c r="D144" i="2"/>
  <c r="C144" i="2"/>
  <c r="B144" i="2"/>
  <c r="L142" i="2"/>
  <c r="K142" i="2"/>
  <c r="J142" i="2"/>
  <c r="I142" i="2"/>
  <c r="H142" i="2"/>
  <c r="G142" i="2"/>
  <c r="F142" i="2"/>
  <c r="E142" i="2"/>
  <c r="D142" i="2"/>
  <c r="C142" i="2"/>
  <c r="B142" i="2"/>
  <c r="L141" i="2"/>
  <c r="K141" i="2"/>
  <c r="J141" i="2"/>
  <c r="I141" i="2"/>
  <c r="H141" i="2"/>
  <c r="G141" i="2"/>
  <c r="F141" i="2"/>
  <c r="E141" i="2"/>
  <c r="D141" i="2"/>
  <c r="C141" i="2"/>
  <c r="B141" i="2"/>
  <c r="L140" i="2"/>
  <c r="K140" i="2"/>
  <c r="J140" i="2"/>
  <c r="I140" i="2"/>
  <c r="H140" i="2"/>
  <c r="G140" i="2"/>
  <c r="F140" i="2"/>
  <c r="E140" i="2"/>
  <c r="D140" i="2"/>
  <c r="C140" i="2"/>
  <c r="B140" i="2"/>
  <c r="L123" i="2"/>
  <c r="K123" i="2"/>
  <c r="J123" i="2"/>
  <c r="I123" i="2"/>
  <c r="H123" i="2"/>
  <c r="G123" i="2"/>
  <c r="F123" i="2"/>
  <c r="E123" i="2"/>
  <c r="D123" i="2"/>
  <c r="C123" i="2"/>
  <c r="B123" i="2"/>
  <c r="L121" i="2"/>
  <c r="K121" i="2"/>
  <c r="J121" i="2"/>
  <c r="I121" i="2"/>
  <c r="H121" i="2"/>
  <c r="G121" i="2"/>
  <c r="F121" i="2"/>
  <c r="E121" i="2"/>
  <c r="D121" i="2"/>
  <c r="C121" i="2"/>
  <c r="B121" i="2"/>
  <c r="L120" i="2"/>
  <c r="K120" i="2"/>
  <c r="J120" i="2"/>
  <c r="I120" i="2"/>
  <c r="H120" i="2"/>
  <c r="G120" i="2"/>
  <c r="F120" i="2"/>
  <c r="E120" i="2"/>
  <c r="D120" i="2"/>
  <c r="C120" i="2"/>
  <c r="B120" i="2"/>
  <c r="L119" i="2"/>
  <c r="K119" i="2"/>
  <c r="J119" i="2"/>
  <c r="I119" i="2"/>
  <c r="H119" i="2"/>
  <c r="G119" i="2"/>
  <c r="F119" i="2"/>
  <c r="E119" i="2"/>
  <c r="D119" i="2"/>
  <c r="C119" i="2"/>
  <c r="B119" i="2"/>
  <c r="N102" i="2"/>
  <c r="M102" i="2"/>
  <c r="L102" i="2"/>
  <c r="K102" i="2"/>
  <c r="J102" i="2"/>
  <c r="I102" i="2"/>
  <c r="H102" i="2"/>
  <c r="G102" i="2"/>
  <c r="F102" i="2"/>
  <c r="E102" i="2"/>
  <c r="D102" i="2"/>
  <c r="C102" i="2"/>
  <c r="B102" i="2"/>
  <c r="N100" i="2"/>
  <c r="M100" i="2"/>
  <c r="L100" i="2"/>
  <c r="K100" i="2"/>
  <c r="J100" i="2"/>
  <c r="I100" i="2"/>
  <c r="H100" i="2"/>
  <c r="G100" i="2"/>
  <c r="F100" i="2"/>
  <c r="E100" i="2"/>
  <c r="D100" i="2"/>
  <c r="C100" i="2"/>
  <c r="B100" i="2"/>
  <c r="N99" i="2"/>
  <c r="M99" i="2"/>
  <c r="L99" i="2"/>
  <c r="K99" i="2"/>
  <c r="J99" i="2"/>
  <c r="I99" i="2"/>
  <c r="H99" i="2"/>
  <c r="G99" i="2"/>
  <c r="F99" i="2"/>
  <c r="E99" i="2"/>
  <c r="D99" i="2"/>
  <c r="C99" i="2"/>
  <c r="B99" i="2"/>
  <c r="N98" i="2"/>
  <c r="M98" i="2"/>
  <c r="L98" i="2"/>
  <c r="K98" i="2"/>
  <c r="J98" i="2"/>
  <c r="I98" i="2"/>
  <c r="H98" i="2"/>
  <c r="G98" i="2"/>
  <c r="F98" i="2"/>
  <c r="E98" i="2"/>
  <c r="D98" i="2"/>
  <c r="C98" i="2"/>
  <c r="B98" i="2"/>
  <c r="N81" i="2"/>
  <c r="M81" i="2"/>
  <c r="L81" i="2"/>
  <c r="K81" i="2"/>
  <c r="J81" i="2"/>
  <c r="I81" i="2"/>
  <c r="H81" i="2"/>
  <c r="G81" i="2"/>
  <c r="F81" i="2"/>
  <c r="E81" i="2"/>
  <c r="D81" i="2"/>
  <c r="C81" i="2"/>
  <c r="B81" i="2"/>
  <c r="N79" i="2"/>
  <c r="M79" i="2"/>
  <c r="L79" i="2"/>
  <c r="K79" i="2"/>
  <c r="J79" i="2"/>
  <c r="I79" i="2"/>
  <c r="H79" i="2"/>
  <c r="G79" i="2"/>
  <c r="F79" i="2"/>
  <c r="E79" i="2"/>
  <c r="D79" i="2"/>
  <c r="C79" i="2"/>
  <c r="B79" i="2"/>
  <c r="N78" i="2"/>
  <c r="M78" i="2"/>
  <c r="L78" i="2"/>
  <c r="K78" i="2"/>
  <c r="J78" i="2"/>
  <c r="I78" i="2"/>
  <c r="H78" i="2"/>
  <c r="G78" i="2"/>
  <c r="F78" i="2"/>
  <c r="E78" i="2"/>
  <c r="D78" i="2"/>
  <c r="C78" i="2"/>
  <c r="B78" i="2"/>
  <c r="N77" i="2"/>
  <c r="M77" i="2"/>
  <c r="L77" i="2"/>
  <c r="K77" i="2"/>
  <c r="J77" i="2"/>
  <c r="I77" i="2"/>
  <c r="H77" i="2"/>
  <c r="G77" i="2"/>
  <c r="F77" i="2"/>
  <c r="E77" i="2"/>
  <c r="D77" i="2"/>
  <c r="C77" i="2"/>
  <c r="B77" i="2"/>
  <c r="N60" i="2"/>
  <c r="M60" i="2"/>
  <c r="L60" i="2"/>
  <c r="K60" i="2"/>
  <c r="J60" i="2"/>
  <c r="I60" i="2"/>
  <c r="H60" i="2"/>
  <c r="G60" i="2"/>
  <c r="F60" i="2"/>
  <c r="E60" i="2"/>
  <c r="D60" i="2"/>
  <c r="C60" i="2"/>
  <c r="B60" i="2"/>
  <c r="N58" i="2"/>
  <c r="M58" i="2"/>
  <c r="L58" i="2"/>
  <c r="K58" i="2"/>
  <c r="J58" i="2"/>
  <c r="I58" i="2"/>
  <c r="H58" i="2"/>
  <c r="G58" i="2"/>
  <c r="F58" i="2"/>
  <c r="E58" i="2"/>
  <c r="D58" i="2"/>
  <c r="C58" i="2"/>
  <c r="B58" i="2"/>
  <c r="N57" i="2"/>
  <c r="M57" i="2"/>
  <c r="L57" i="2"/>
  <c r="K57" i="2"/>
  <c r="J57" i="2"/>
  <c r="I57" i="2"/>
  <c r="H57" i="2"/>
  <c r="G57" i="2"/>
  <c r="F57" i="2"/>
  <c r="E57" i="2"/>
  <c r="D57" i="2"/>
  <c r="C57" i="2"/>
  <c r="B57" i="2"/>
  <c r="N56" i="2"/>
  <c r="M56" i="2"/>
  <c r="L56" i="2"/>
  <c r="K56" i="2"/>
  <c r="J56" i="2"/>
  <c r="I56" i="2"/>
  <c r="H56" i="2"/>
  <c r="G56" i="2"/>
  <c r="F56" i="2"/>
  <c r="E56" i="2"/>
  <c r="D56" i="2"/>
  <c r="C56" i="2"/>
  <c r="B56" i="2"/>
  <c r="M39" i="2"/>
  <c r="L39" i="2"/>
  <c r="K39" i="2"/>
  <c r="J39" i="2"/>
  <c r="I39" i="2"/>
  <c r="H39" i="2"/>
  <c r="M37" i="2"/>
  <c r="L37" i="2"/>
  <c r="K37" i="2"/>
  <c r="J37" i="2"/>
  <c r="I37" i="2"/>
  <c r="H37" i="2"/>
  <c r="M36" i="2"/>
  <c r="L36" i="2"/>
  <c r="K36" i="2"/>
  <c r="J36" i="2"/>
  <c r="I36" i="2"/>
  <c r="H36" i="2"/>
  <c r="M35" i="2"/>
  <c r="L35" i="2"/>
  <c r="K35" i="2"/>
  <c r="J35" i="2"/>
  <c r="I35" i="2"/>
  <c r="H35" i="2"/>
  <c r="N18" i="2"/>
  <c r="M18" i="2"/>
  <c r="L18" i="2"/>
  <c r="K18" i="2"/>
  <c r="J18" i="2"/>
  <c r="I18" i="2"/>
  <c r="H18" i="2"/>
  <c r="G18" i="2"/>
  <c r="F18" i="2"/>
  <c r="E18" i="2"/>
  <c r="D18" i="2"/>
  <c r="C18" i="2"/>
  <c r="B18" i="2"/>
  <c r="N16" i="2"/>
  <c r="M16" i="2"/>
  <c r="L16" i="2"/>
  <c r="K16" i="2"/>
  <c r="J16" i="2"/>
  <c r="I16" i="2"/>
  <c r="H16" i="2"/>
  <c r="G16" i="2"/>
  <c r="F16" i="2"/>
  <c r="E16" i="2"/>
  <c r="D16" i="2"/>
  <c r="C16" i="2"/>
  <c r="B16" i="2"/>
  <c r="N15" i="2"/>
  <c r="M15" i="2"/>
  <c r="L15" i="2"/>
  <c r="K15" i="2"/>
  <c r="J15" i="2"/>
  <c r="I15" i="2"/>
  <c r="H15" i="2"/>
  <c r="G15" i="2"/>
  <c r="F15" i="2"/>
  <c r="E15" i="2"/>
  <c r="D15" i="2"/>
  <c r="C15" i="2"/>
  <c r="B15" i="2"/>
  <c r="N14" i="2"/>
  <c r="M14" i="2"/>
  <c r="L14" i="2"/>
  <c r="K14" i="2"/>
  <c r="J14" i="2"/>
  <c r="I14" i="2"/>
  <c r="H14" i="2"/>
  <c r="G14" i="2"/>
  <c r="F14" i="2"/>
  <c r="E14" i="2"/>
  <c r="D14" i="2"/>
  <c r="C14" i="2"/>
  <c r="B14" i="2"/>
  <c r="M2563" i="1" l="1"/>
  <c r="M2564" i="1"/>
  <c r="M2565" i="1"/>
  <c r="B1356" i="1"/>
  <c r="L4056" i="1"/>
  <c r="K4056" i="1"/>
  <c r="J4056" i="1"/>
  <c r="I4056" i="1"/>
  <c r="H4056" i="1"/>
  <c r="G4056" i="1"/>
  <c r="F4056" i="1"/>
  <c r="E4056" i="1"/>
  <c r="D4056" i="1"/>
  <c r="C4056" i="1"/>
  <c r="B4056" i="1"/>
  <c r="L4055" i="1"/>
  <c r="K4055" i="1"/>
  <c r="J4055" i="1"/>
  <c r="I4055" i="1"/>
  <c r="H4055" i="1"/>
  <c r="G4055" i="1"/>
  <c r="F4055" i="1"/>
  <c r="E4055" i="1"/>
  <c r="D4055" i="1"/>
  <c r="C4055" i="1"/>
  <c r="B4055" i="1"/>
  <c r="L4054" i="1"/>
  <c r="K4054" i="1"/>
  <c r="J4054" i="1"/>
  <c r="I4054" i="1"/>
  <c r="H4054" i="1"/>
  <c r="G4054" i="1"/>
  <c r="F4054" i="1"/>
  <c r="E4054" i="1"/>
  <c r="D4054" i="1"/>
  <c r="C4054" i="1"/>
  <c r="B4054" i="1"/>
  <c r="L4077" i="1"/>
  <c r="K4077" i="1"/>
  <c r="J4077" i="1"/>
  <c r="I4077" i="1"/>
  <c r="H4077" i="1"/>
  <c r="G4077" i="1"/>
  <c r="F4077" i="1"/>
  <c r="E4077" i="1"/>
  <c r="D4077" i="1"/>
  <c r="C4077" i="1"/>
  <c r="B4077" i="1"/>
  <c r="L4076" i="1"/>
  <c r="K4076" i="1"/>
  <c r="J4076" i="1"/>
  <c r="I4076" i="1"/>
  <c r="H4076" i="1"/>
  <c r="G4076" i="1"/>
  <c r="F4076" i="1"/>
  <c r="E4076" i="1"/>
  <c r="D4076" i="1"/>
  <c r="C4076" i="1"/>
  <c r="B4076" i="1"/>
  <c r="L4075" i="1"/>
  <c r="K4075" i="1"/>
  <c r="J4075" i="1"/>
  <c r="I4075" i="1"/>
  <c r="H4075" i="1"/>
  <c r="G4075" i="1"/>
  <c r="F4075" i="1"/>
  <c r="E4075" i="1"/>
  <c r="D4075" i="1"/>
  <c r="C4075" i="1"/>
  <c r="B4075" i="1"/>
  <c r="L4098" i="1"/>
  <c r="K4098" i="1"/>
  <c r="J4098" i="1"/>
  <c r="I4098" i="1"/>
  <c r="H4098" i="1"/>
  <c r="G4098" i="1"/>
  <c r="F4098" i="1"/>
  <c r="E4098" i="1"/>
  <c r="D4098" i="1"/>
  <c r="C4098" i="1"/>
  <c r="B4098" i="1"/>
  <c r="L4097" i="1"/>
  <c r="K4097" i="1"/>
  <c r="J4097" i="1"/>
  <c r="I4097" i="1"/>
  <c r="H4097" i="1"/>
  <c r="G4097" i="1"/>
  <c r="F4097" i="1"/>
  <c r="E4097" i="1"/>
  <c r="D4097" i="1"/>
  <c r="C4097" i="1"/>
  <c r="B4097" i="1"/>
  <c r="L4096" i="1"/>
  <c r="K4096" i="1"/>
  <c r="J4096" i="1"/>
  <c r="I4096" i="1"/>
  <c r="H4096" i="1"/>
  <c r="G4096" i="1"/>
  <c r="F4096" i="1"/>
  <c r="E4096" i="1"/>
  <c r="D4096" i="1"/>
  <c r="C4096" i="1"/>
  <c r="B4096" i="1"/>
  <c r="L4119" i="1"/>
  <c r="K4119" i="1"/>
  <c r="J4119" i="1"/>
  <c r="I4119" i="1"/>
  <c r="H4119" i="1"/>
  <c r="G4119" i="1"/>
  <c r="F4119" i="1"/>
  <c r="E4119" i="1"/>
  <c r="D4119" i="1"/>
  <c r="C4119" i="1"/>
  <c r="B4119" i="1"/>
  <c r="L4118" i="1"/>
  <c r="K4118" i="1"/>
  <c r="J4118" i="1"/>
  <c r="I4118" i="1"/>
  <c r="H4118" i="1"/>
  <c r="G4118" i="1"/>
  <c r="F4118" i="1"/>
  <c r="E4118" i="1"/>
  <c r="D4118" i="1"/>
  <c r="C4118" i="1"/>
  <c r="B4118" i="1"/>
  <c r="L4117" i="1"/>
  <c r="K4117" i="1"/>
  <c r="J4117" i="1"/>
  <c r="I4117" i="1"/>
  <c r="H4117" i="1"/>
  <c r="G4117" i="1"/>
  <c r="F4117" i="1"/>
  <c r="E4117" i="1"/>
  <c r="D4117" i="1"/>
  <c r="C4117" i="1"/>
  <c r="B4117" i="1"/>
  <c r="B4138" i="1"/>
  <c r="C4138" i="1"/>
  <c r="D4138" i="1"/>
  <c r="E4138" i="1"/>
  <c r="F4138" i="1"/>
  <c r="G4138" i="1"/>
  <c r="H4138" i="1"/>
  <c r="I4138" i="1"/>
  <c r="J4138" i="1"/>
  <c r="K4138" i="1"/>
  <c r="L4138" i="1"/>
  <c r="B4139" i="1"/>
  <c r="C4139" i="1"/>
  <c r="D4139" i="1"/>
  <c r="E4139" i="1"/>
  <c r="F4139" i="1"/>
  <c r="G4139" i="1"/>
  <c r="H4139" i="1"/>
  <c r="I4139" i="1"/>
  <c r="J4139" i="1"/>
  <c r="K4139" i="1"/>
  <c r="L4139" i="1"/>
  <c r="B4140" i="1"/>
  <c r="C4140" i="1"/>
  <c r="D4140" i="1"/>
  <c r="E4140" i="1"/>
  <c r="F4140" i="1"/>
  <c r="G4140" i="1"/>
  <c r="H4140" i="1"/>
  <c r="I4140" i="1"/>
  <c r="J4140" i="1"/>
  <c r="K4140" i="1"/>
  <c r="L4140" i="1"/>
  <c r="N3951" i="1"/>
  <c r="M3951" i="1"/>
  <c r="N3950" i="1"/>
  <c r="M3950" i="1"/>
  <c r="N3949" i="1"/>
  <c r="M3949" i="1"/>
  <c r="N3930" i="1"/>
  <c r="M3930" i="1"/>
  <c r="N3929" i="1"/>
  <c r="M3929" i="1"/>
  <c r="N3928" i="1"/>
  <c r="M3928" i="1"/>
  <c r="N3909" i="1"/>
  <c r="M3909" i="1"/>
  <c r="N3908" i="1"/>
  <c r="M3908" i="1"/>
  <c r="N3907" i="1"/>
  <c r="M3907" i="1"/>
  <c r="N3888" i="1"/>
  <c r="M3888" i="1"/>
  <c r="N3887" i="1"/>
  <c r="M3887" i="1"/>
  <c r="N3886" i="1"/>
  <c r="M3886" i="1"/>
  <c r="N3867" i="1"/>
  <c r="M3867" i="1"/>
  <c r="N3866" i="1"/>
  <c r="M3866" i="1"/>
  <c r="N3865" i="1"/>
  <c r="M3865" i="1"/>
  <c r="N3846" i="1"/>
  <c r="M3846" i="1"/>
  <c r="N3845" i="1"/>
  <c r="M3845" i="1"/>
  <c r="N3844" i="1"/>
  <c r="M3844" i="1"/>
  <c r="N3825" i="1"/>
  <c r="M3825" i="1"/>
  <c r="N3824" i="1"/>
  <c r="M3824" i="1"/>
  <c r="N3823" i="1"/>
  <c r="M3823" i="1"/>
  <c r="N3804" i="1"/>
  <c r="M3804" i="1"/>
  <c r="N3803" i="1"/>
  <c r="M3803" i="1"/>
  <c r="N3802" i="1"/>
  <c r="M3802" i="1"/>
  <c r="N3762" i="1"/>
  <c r="M3762" i="1"/>
  <c r="N3761" i="1"/>
  <c r="M3761" i="1"/>
  <c r="N3760" i="1"/>
  <c r="M3760" i="1"/>
  <c r="N3741" i="1"/>
  <c r="M3741" i="1"/>
  <c r="N3740" i="1"/>
  <c r="M3740" i="1"/>
  <c r="N3739" i="1"/>
  <c r="M3739" i="1"/>
  <c r="N3720" i="1"/>
  <c r="M3720" i="1"/>
  <c r="N3719" i="1"/>
  <c r="M3719" i="1"/>
  <c r="N3718" i="1"/>
  <c r="M3718" i="1"/>
  <c r="N3699" i="1"/>
  <c r="M3699" i="1"/>
  <c r="N3698" i="1"/>
  <c r="M3698" i="1"/>
  <c r="N3697" i="1"/>
  <c r="M3697" i="1"/>
  <c r="N3678" i="1"/>
  <c r="M3678" i="1"/>
  <c r="N3677" i="1"/>
  <c r="M3677" i="1"/>
  <c r="N3676" i="1"/>
  <c r="M3676" i="1"/>
  <c r="N3657" i="1"/>
  <c r="M3657" i="1"/>
  <c r="N3656" i="1"/>
  <c r="M3656" i="1"/>
  <c r="N3655" i="1"/>
  <c r="M3655" i="1"/>
  <c r="N3636" i="1"/>
  <c r="M3636" i="1"/>
  <c r="N3635" i="1"/>
  <c r="M3635" i="1"/>
  <c r="N3634" i="1"/>
  <c r="M3634" i="1"/>
  <c r="N3615" i="1"/>
  <c r="M3615" i="1"/>
  <c r="N3614" i="1"/>
  <c r="M3614" i="1"/>
  <c r="N3613" i="1"/>
  <c r="M3613" i="1"/>
  <c r="N3594" i="1"/>
  <c r="M3594" i="1"/>
  <c r="N3593" i="1"/>
  <c r="M3593" i="1"/>
  <c r="N3592" i="1"/>
  <c r="M3592" i="1"/>
  <c r="N3573" i="1"/>
  <c r="M3573" i="1"/>
  <c r="N3572" i="1"/>
  <c r="M3572" i="1"/>
  <c r="N3571" i="1"/>
  <c r="M3571" i="1"/>
  <c r="N3552" i="1"/>
  <c r="M3552" i="1"/>
  <c r="N3551" i="1"/>
  <c r="M3551" i="1"/>
  <c r="N3550" i="1"/>
  <c r="M3550" i="1"/>
  <c r="N3531" i="1"/>
  <c r="M3531" i="1"/>
  <c r="N3530" i="1"/>
  <c r="M3530" i="1"/>
  <c r="N3529" i="1"/>
  <c r="M3529" i="1"/>
  <c r="N3510" i="1"/>
  <c r="M3510" i="1"/>
  <c r="N3509" i="1"/>
  <c r="M3509" i="1"/>
  <c r="N3508" i="1"/>
  <c r="M3508" i="1"/>
  <c r="N3489" i="1"/>
  <c r="M3489" i="1"/>
  <c r="N3488" i="1"/>
  <c r="M3488" i="1"/>
  <c r="N3487" i="1"/>
  <c r="M3487" i="1"/>
  <c r="N3468" i="1"/>
  <c r="M3468" i="1"/>
  <c r="N3467" i="1"/>
  <c r="M3467" i="1"/>
  <c r="N3466" i="1"/>
  <c r="M3466" i="1"/>
  <c r="N3426" i="1"/>
  <c r="M3426" i="1"/>
  <c r="N3425" i="1"/>
  <c r="M3425" i="1"/>
  <c r="N3424" i="1"/>
  <c r="M3424" i="1"/>
  <c r="N3405" i="1"/>
  <c r="M3405" i="1"/>
  <c r="N3404" i="1"/>
  <c r="M3404" i="1"/>
  <c r="N3403" i="1"/>
  <c r="M3403" i="1"/>
  <c r="N3384" i="1"/>
  <c r="M3384" i="1"/>
  <c r="N3383" i="1"/>
  <c r="M3383" i="1"/>
  <c r="N3382" i="1"/>
  <c r="M3382" i="1"/>
  <c r="N3363" i="1"/>
  <c r="M3363" i="1"/>
  <c r="N3362" i="1"/>
  <c r="M3362" i="1"/>
  <c r="N3361" i="1"/>
  <c r="M3361" i="1"/>
  <c r="N3342" i="1"/>
  <c r="M3342" i="1"/>
  <c r="N3341" i="1"/>
  <c r="M3341" i="1"/>
  <c r="N3340" i="1"/>
  <c r="M3340" i="1"/>
  <c r="N3321" i="1"/>
  <c r="M3321" i="1"/>
  <c r="N3320" i="1"/>
  <c r="M3320" i="1"/>
  <c r="N3319" i="1"/>
  <c r="M3319" i="1"/>
  <c r="N3300" i="1"/>
  <c r="M3300" i="1"/>
  <c r="N3299" i="1"/>
  <c r="M3299" i="1"/>
  <c r="N3298" i="1"/>
  <c r="M3298" i="1"/>
  <c r="N3279" i="1"/>
  <c r="M3279" i="1"/>
  <c r="N3278" i="1"/>
  <c r="M3278" i="1"/>
  <c r="N3277" i="1"/>
  <c r="M3277" i="1"/>
  <c r="N3258" i="1"/>
  <c r="M3258" i="1"/>
  <c r="N3257" i="1"/>
  <c r="M3257" i="1"/>
  <c r="N3256" i="1"/>
  <c r="M3256" i="1"/>
  <c r="N3237" i="1"/>
  <c r="M3237" i="1"/>
  <c r="N3236" i="1"/>
  <c r="M3236" i="1"/>
  <c r="N3235" i="1"/>
  <c r="M3235" i="1"/>
  <c r="N3216" i="1"/>
  <c r="M3216" i="1"/>
  <c r="N3215" i="1"/>
  <c r="M3215" i="1"/>
  <c r="N3214" i="1"/>
  <c r="M3214" i="1"/>
  <c r="N3195" i="1"/>
  <c r="M3195" i="1"/>
  <c r="N3194" i="1"/>
  <c r="M3194" i="1"/>
  <c r="N3193" i="1"/>
  <c r="M3193" i="1"/>
  <c r="N3174" i="1"/>
  <c r="M3174" i="1"/>
  <c r="N3173" i="1"/>
  <c r="M3173" i="1"/>
  <c r="N3172" i="1"/>
  <c r="M3172" i="1"/>
  <c r="N3153" i="1"/>
  <c r="M3153" i="1"/>
  <c r="N3152" i="1"/>
  <c r="M3152" i="1"/>
  <c r="N3151" i="1"/>
  <c r="M3151" i="1"/>
  <c r="N3132" i="1"/>
  <c r="M3132" i="1"/>
  <c r="N3131" i="1"/>
  <c r="M3131" i="1"/>
  <c r="N3130" i="1"/>
  <c r="M3130" i="1"/>
  <c r="N3111" i="1"/>
  <c r="M3111" i="1"/>
  <c r="N3110" i="1"/>
  <c r="M3110" i="1"/>
  <c r="N3109" i="1"/>
  <c r="M3109" i="1"/>
  <c r="N3090" i="1"/>
  <c r="M3090" i="1"/>
  <c r="N3089" i="1"/>
  <c r="M3089" i="1"/>
  <c r="N3088" i="1"/>
  <c r="M3088" i="1"/>
  <c r="N3069" i="1"/>
  <c r="M3069" i="1"/>
  <c r="N3068" i="1"/>
  <c r="M3068" i="1"/>
  <c r="N3067" i="1"/>
  <c r="M3067" i="1"/>
  <c r="N3048" i="1"/>
  <c r="M3048" i="1"/>
  <c r="N3047" i="1"/>
  <c r="M3047" i="1"/>
  <c r="N3046" i="1"/>
  <c r="M3046" i="1"/>
  <c r="N3027" i="1"/>
  <c r="M3027" i="1"/>
  <c r="N3026" i="1"/>
  <c r="M3026" i="1"/>
  <c r="N3025" i="1"/>
  <c r="M3025" i="1"/>
  <c r="N3006" i="1"/>
  <c r="M3006" i="1"/>
  <c r="N3005" i="1"/>
  <c r="M3005" i="1"/>
  <c r="N3004" i="1"/>
  <c r="M3004" i="1"/>
  <c r="N2985" i="1"/>
  <c r="M2985" i="1"/>
  <c r="N2984" i="1"/>
  <c r="M2984" i="1"/>
  <c r="N2983" i="1"/>
  <c r="M2983" i="1"/>
  <c r="N2964" i="1"/>
  <c r="M2964" i="1"/>
  <c r="N2963" i="1"/>
  <c r="M2963" i="1"/>
  <c r="N2962" i="1"/>
  <c r="M2962" i="1"/>
  <c r="N2943" i="1"/>
  <c r="M2943" i="1"/>
  <c r="N2942" i="1"/>
  <c r="M2942" i="1"/>
  <c r="N2941" i="1"/>
  <c r="M2941" i="1"/>
  <c r="N2922" i="1"/>
  <c r="M2922" i="1"/>
  <c r="N2921" i="1"/>
  <c r="M2921" i="1"/>
  <c r="N2920" i="1"/>
  <c r="M2920" i="1"/>
  <c r="N2901" i="1"/>
  <c r="M2901" i="1"/>
  <c r="N2900" i="1"/>
  <c r="M2900" i="1"/>
  <c r="N2899" i="1"/>
  <c r="M2899" i="1"/>
  <c r="N2880" i="1"/>
  <c r="M2880" i="1"/>
  <c r="N2879" i="1"/>
  <c r="M2879" i="1"/>
  <c r="N2878" i="1"/>
  <c r="M2878" i="1"/>
  <c r="N2859" i="1"/>
  <c r="M2859" i="1"/>
  <c r="N2858" i="1"/>
  <c r="M2858" i="1"/>
  <c r="N2857" i="1"/>
  <c r="M2857" i="1"/>
  <c r="N2838" i="1"/>
  <c r="M2838" i="1"/>
  <c r="N2837" i="1"/>
  <c r="M2837" i="1"/>
  <c r="N2836" i="1"/>
  <c r="M2836" i="1"/>
  <c r="M2815" i="1"/>
  <c r="N2815" i="1"/>
  <c r="M2816" i="1"/>
  <c r="N2816" i="1"/>
  <c r="M2817" i="1"/>
  <c r="N2817" i="1"/>
  <c r="N2796" i="1"/>
  <c r="M2796" i="1"/>
  <c r="L2796" i="1"/>
  <c r="K2796" i="1"/>
  <c r="J2796" i="1"/>
  <c r="I2796" i="1"/>
  <c r="H2796" i="1"/>
  <c r="G2796" i="1"/>
  <c r="F2796" i="1"/>
  <c r="E2796" i="1"/>
  <c r="D2796" i="1"/>
  <c r="C2796" i="1"/>
  <c r="B2796" i="1"/>
  <c r="N2795" i="1"/>
  <c r="M2795" i="1"/>
  <c r="L2795" i="1"/>
  <c r="K2795" i="1"/>
  <c r="J2795" i="1"/>
  <c r="I2795" i="1"/>
  <c r="H2795" i="1"/>
  <c r="G2795" i="1"/>
  <c r="F2795" i="1"/>
  <c r="E2795" i="1"/>
  <c r="D2795" i="1"/>
  <c r="C2795" i="1"/>
  <c r="B2795" i="1"/>
  <c r="N2794" i="1"/>
  <c r="M2794" i="1"/>
  <c r="L2794" i="1"/>
  <c r="K2794" i="1"/>
  <c r="J2794" i="1"/>
  <c r="I2794" i="1"/>
  <c r="H2794" i="1"/>
  <c r="G2794" i="1"/>
  <c r="F2794" i="1"/>
  <c r="E2794" i="1"/>
  <c r="D2794" i="1"/>
  <c r="C2794" i="1"/>
  <c r="B2794" i="1"/>
  <c r="D2773" i="1"/>
  <c r="E2773" i="1"/>
  <c r="F2773" i="1"/>
  <c r="G2773" i="1"/>
  <c r="H2773" i="1"/>
  <c r="I2773" i="1"/>
  <c r="J2773" i="1"/>
  <c r="K2773" i="1"/>
  <c r="L2773" i="1"/>
  <c r="M2773" i="1"/>
  <c r="N2773" i="1"/>
  <c r="D2774" i="1"/>
  <c r="E2774" i="1"/>
  <c r="F2774" i="1"/>
  <c r="G2774" i="1"/>
  <c r="H2774" i="1"/>
  <c r="I2774" i="1"/>
  <c r="J2774" i="1"/>
  <c r="K2774" i="1"/>
  <c r="L2774" i="1"/>
  <c r="M2774" i="1"/>
  <c r="N2774" i="1"/>
  <c r="D2775" i="1"/>
  <c r="E2775" i="1"/>
  <c r="F2775" i="1"/>
  <c r="G2775" i="1"/>
  <c r="H2775" i="1"/>
  <c r="I2775" i="1"/>
  <c r="J2775" i="1"/>
  <c r="K2775" i="1"/>
  <c r="L2775" i="1"/>
  <c r="M2775" i="1"/>
  <c r="N2775" i="1"/>
  <c r="C2775" i="1"/>
  <c r="B2775" i="1"/>
  <c r="C2774" i="1"/>
  <c r="B2774" i="1"/>
  <c r="C2773" i="1"/>
  <c r="B2773" i="1"/>
  <c r="N4035" i="1"/>
  <c r="M4035" i="1"/>
  <c r="L4035" i="1"/>
  <c r="K4035" i="1"/>
  <c r="J4035" i="1"/>
  <c r="I4035" i="1"/>
  <c r="H4035" i="1"/>
  <c r="G4035" i="1"/>
  <c r="F4035" i="1"/>
  <c r="E4035" i="1"/>
  <c r="D4035" i="1"/>
  <c r="C4035" i="1"/>
  <c r="B4035" i="1"/>
  <c r="N4034" i="1"/>
  <c r="M4034" i="1"/>
  <c r="L4034" i="1"/>
  <c r="K4034" i="1"/>
  <c r="J4034" i="1"/>
  <c r="I4034" i="1"/>
  <c r="H4034" i="1"/>
  <c r="G4034" i="1"/>
  <c r="F4034" i="1"/>
  <c r="E4034" i="1"/>
  <c r="D4034" i="1"/>
  <c r="C4034" i="1"/>
  <c r="B4034" i="1"/>
  <c r="N4033" i="1"/>
  <c r="M4033" i="1"/>
  <c r="L4033" i="1"/>
  <c r="K4033" i="1"/>
  <c r="J4033" i="1"/>
  <c r="I4033" i="1"/>
  <c r="H4033" i="1"/>
  <c r="G4033" i="1"/>
  <c r="F4033" i="1"/>
  <c r="E4033" i="1"/>
  <c r="D4033" i="1"/>
  <c r="C4033" i="1"/>
  <c r="B4033" i="1"/>
  <c r="D4012" i="1"/>
  <c r="E4012" i="1"/>
  <c r="F4012" i="1"/>
  <c r="G4012" i="1"/>
  <c r="H4012" i="1"/>
  <c r="I4012" i="1"/>
  <c r="J4012" i="1"/>
  <c r="K4012" i="1"/>
  <c r="L4012" i="1"/>
  <c r="M4012" i="1"/>
  <c r="N4012" i="1"/>
  <c r="D4013" i="1"/>
  <c r="E4013" i="1"/>
  <c r="F4013" i="1"/>
  <c r="G4013" i="1"/>
  <c r="H4013" i="1"/>
  <c r="I4013" i="1"/>
  <c r="J4013" i="1"/>
  <c r="K4013" i="1"/>
  <c r="L4013" i="1"/>
  <c r="M4013" i="1"/>
  <c r="N4013" i="1"/>
  <c r="D4014" i="1"/>
  <c r="E4014" i="1"/>
  <c r="F4014" i="1"/>
  <c r="G4014" i="1"/>
  <c r="H4014" i="1"/>
  <c r="I4014" i="1"/>
  <c r="J4014" i="1"/>
  <c r="K4014" i="1"/>
  <c r="L4014" i="1"/>
  <c r="M4014" i="1"/>
  <c r="N4014" i="1"/>
  <c r="C4014" i="1"/>
  <c r="B4014" i="1"/>
  <c r="C4013" i="1"/>
  <c r="B4013" i="1"/>
  <c r="C4012" i="1"/>
  <c r="B4012" i="1"/>
  <c r="D2752" i="1"/>
  <c r="E2752" i="1"/>
  <c r="F2752" i="1"/>
  <c r="G2752" i="1"/>
  <c r="H2752" i="1"/>
  <c r="I2752" i="1"/>
  <c r="J2752" i="1"/>
  <c r="K2752" i="1"/>
  <c r="L2752" i="1"/>
  <c r="M2752" i="1"/>
  <c r="N2752" i="1"/>
  <c r="D2753" i="1"/>
  <c r="E2753" i="1"/>
  <c r="F2753" i="1"/>
  <c r="G2753" i="1"/>
  <c r="H2753" i="1"/>
  <c r="I2753" i="1"/>
  <c r="J2753" i="1"/>
  <c r="K2753" i="1"/>
  <c r="L2753" i="1"/>
  <c r="M2753" i="1"/>
  <c r="N2753" i="1"/>
  <c r="D2754" i="1"/>
  <c r="E2754" i="1"/>
  <c r="F2754" i="1"/>
  <c r="G2754" i="1"/>
  <c r="H2754" i="1"/>
  <c r="I2754" i="1"/>
  <c r="J2754" i="1"/>
  <c r="K2754" i="1"/>
  <c r="L2754" i="1"/>
  <c r="M2754" i="1"/>
  <c r="N2754" i="1"/>
  <c r="C2754" i="1"/>
  <c r="B2754" i="1"/>
  <c r="C2753" i="1"/>
  <c r="B2753" i="1"/>
  <c r="C2752" i="1"/>
  <c r="B2752" i="1"/>
  <c r="L2733" i="1"/>
  <c r="K2733" i="1"/>
  <c r="J2733" i="1"/>
  <c r="I2733" i="1"/>
  <c r="H2733" i="1"/>
  <c r="G2733" i="1"/>
  <c r="F2733" i="1"/>
  <c r="E2733" i="1"/>
  <c r="D2733" i="1"/>
  <c r="C2733" i="1"/>
  <c r="B2733" i="1"/>
  <c r="L2732" i="1"/>
  <c r="K2732" i="1"/>
  <c r="J2732" i="1"/>
  <c r="I2732" i="1"/>
  <c r="H2732" i="1"/>
  <c r="G2732" i="1"/>
  <c r="F2732" i="1"/>
  <c r="E2732" i="1"/>
  <c r="D2732" i="1"/>
  <c r="C2732" i="1"/>
  <c r="B2732" i="1"/>
  <c r="L2731" i="1"/>
  <c r="K2731" i="1"/>
  <c r="J2731" i="1"/>
  <c r="I2731" i="1"/>
  <c r="H2731" i="1"/>
  <c r="G2731" i="1"/>
  <c r="F2731" i="1"/>
  <c r="E2731" i="1"/>
  <c r="D2731" i="1"/>
  <c r="C2731" i="1"/>
  <c r="B2731" i="1"/>
  <c r="L2712" i="1"/>
  <c r="K2712" i="1"/>
  <c r="J2712" i="1"/>
  <c r="I2712" i="1"/>
  <c r="H2712" i="1"/>
  <c r="G2712" i="1"/>
  <c r="F2712" i="1"/>
  <c r="E2712" i="1"/>
  <c r="D2712" i="1"/>
  <c r="C2712" i="1"/>
  <c r="B2712" i="1"/>
  <c r="L2711" i="1"/>
  <c r="K2711" i="1"/>
  <c r="J2711" i="1"/>
  <c r="I2711" i="1"/>
  <c r="H2711" i="1"/>
  <c r="G2711" i="1"/>
  <c r="F2711" i="1"/>
  <c r="E2711" i="1"/>
  <c r="D2711" i="1"/>
  <c r="C2711" i="1"/>
  <c r="B2711" i="1"/>
  <c r="L2710" i="1"/>
  <c r="K2710" i="1"/>
  <c r="J2710" i="1"/>
  <c r="I2710" i="1"/>
  <c r="H2710" i="1"/>
  <c r="G2710" i="1"/>
  <c r="F2710" i="1"/>
  <c r="E2710" i="1"/>
  <c r="D2710" i="1"/>
  <c r="C2710" i="1"/>
  <c r="B2710" i="1"/>
  <c r="D2689" i="1"/>
  <c r="E2689" i="1"/>
  <c r="F2689" i="1"/>
  <c r="G2689" i="1"/>
  <c r="H2689" i="1"/>
  <c r="I2689" i="1"/>
  <c r="J2689" i="1"/>
  <c r="K2689" i="1"/>
  <c r="L2689" i="1"/>
  <c r="M2689" i="1"/>
  <c r="N2689" i="1"/>
  <c r="D2690" i="1"/>
  <c r="E2690" i="1"/>
  <c r="F2690" i="1"/>
  <c r="G2690" i="1"/>
  <c r="H2690" i="1"/>
  <c r="I2690" i="1"/>
  <c r="J2690" i="1"/>
  <c r="K2690" i="1"/>
  <c r="L2690" i="1"/>
  <c r="M2690" i="1"/>
  <c r="N2690" i="1"/>
  <c r="D2691" i="1"/>
  <c r="E2691" i="1"/>
  <c r="F2691" i="1"/>
  <c r="G2691" i="1"/>
  <c r="H2691" i="1"/>
  <c r="I2691" i="1"/>
  <c r="J2691" i="1"/>
  <c r="K2691" i="1"/>
  <c r="L2691" i="1"/>
  <c r="M2691" i="1"/>
  <c r="N2691" i="1"/>
  <c r="C2691" i="1"/>
  <c r="B2691" i="1"/>
  <c r="C2690" i="1"/>
  <c r="B2690" i="1"/>
  <c r="C2689" i="1"/>
  <c r="B2689" i="1"/>
  <c r="L2670" i="1"/>
  <c r="K2670" i="1"/>
  <c r="J2670" i="1"/>
  <c r="I2670" i="1"/>
  <c r="H2670" i="1"/>
  <c r="G2670" i="1"/>
  <c r="F2670" i="1"/>
  <c r="E2670" i="1"/>
  <c r="D2670" i="1"/>
  <c r="C2670" i="1"/>
  <c r="B2670" i="1"/>
  <c r="L2669" i="1"/>
  <c r="K2669" i="1"/>
  <c r="J2669" i="1"/>
  <c r="I2669" i="1"/>
  <c r="H2669" i="1"/>
  <c r="G2669" i="1"/>
  <c r="F2669" i="1"/>
  <c r="E2669" i="1"/>
  <c r="D2669" i="1"/>
  <c r="C2669" i="1"/>
  <c r="B2669" i="1"/>
  <c r="L2668" i="1"/>
  <c r="K2668" i="1"/>
  <c r="J2668" i="1"/>
  <c r="I2668" i="1"/>
  <c r="H2668" i="1"/>
  <c r="G2668" i="1"/>
  <c r="F2668" i="1"/>
  <c r="E2668" i="1"/>
  <c r="D2668" i="1"/>
  <c r="C2668" i="1"/>
  <c r="B2668" i="1"/>
  <c r="L2649" i="1"/>
  <c r="K2649" i="1"/>
  <c r="J2649" i="1"/>
  <c r="I2649" i="1"/>
  <c r="H2649" i="1"/>
  <c r="G2649" i="1"/>
  <c r="F2649" i="1"/>
  <c r="E2649" i="1"/>
  <c r="D2649" i="1"/>
  <c r="C2649" i="1"/>
  <c r="B2649" i="1"/>
  <c r="L2648" i="1"/>
  <c r="K2648" i="1"/>
  <c r="J2648" i="1"/>
  <c r="I2648" i="1"/>
  <c r="H2648" i="1"/>
  <c r="G2648" i="1"/>
  <c r="F2648" i="1"/>
  <c r="E2648" i="1"/>
  <c r="D2648" i="1"/>
  <c r="C2648" i="1"/>
  <c r="B2648" i="1"/>
  <c r="L2647" i="1"/>
  <c r="K2647" i="1"/>
  <c r="J2647" i="1"/>
  <c r="I2647" i="1"/>
  <c r="H2647" i="1"/>
  <c r="G2647" i="1"/>
  <c r="F2647" i="1"/>
  <c r="E2647" i="1"/>
  <c r="D2647" i="1"/>
  <c r="C2647" i="1"/>
  <c r="B2647" i="1"/>
  <c r="D3970" i="1"/>
  <c r="E3970" i="1"/>
  <c r="F3970" i="1"/>
  <c r="G3970" i="1"/>
  <c r="H3970" i="1"/>
  <c r="I3970" i="1"/>
  <c r="J3970" i="1"/>
  <c r="K3970" i="1"/>
  <c r="L3970" i="1"/>
  <c r="M3970" i="1"/>
  <c r="N3970" i="1"/>
  <c r="D3971" i="1"/>
  <c r="E3971" i="1"/>
  <c r="F3971" i="1"/>
  <c r="G3971" i="1"/>
  <c r="H3971" i="1"/>
  <c r="I3971" i="1"/>
  <c r="J3971" i="1"/>
  <c r="K3971" i="1"/>
  <c r="L3971" i="1"/>
  <c r="M3971" i="1"/>
  <c r="N3971" i="1"/>
  <c r="D3972" i="1"/>
  <c r="E3972" i="1"/>
  <c r="F3972" i="1"/>
  <c r="G3972" i="1"/>
  <c r="H3972" i="1"/>
  <c r="I3972" i="1"/>
  <c r="J3972" i="1"/>
  <c r="K3972" i="1"/>
  <c r="L3972" i="1"/>
  <c r="M3972" i="1"/>
  <c r="N3972" i="1"/>
  <c r="C3972" i="1"/>
  <c r="B3972" i="1"/>
  <c r="C3971" i="1"/>
  <c r="B3971" i="1"/>
  <c r="C3970" i="1"/>
  <c r="B3970" i="1"/>
  <c r="N2628" i="1"/>
  <c r="M2628" i="1"/>
  <c r="L2628" i="1"/>
  <c r="K2628" i="1"/>
  <c r="J2628" i="1"/>
  <c r="I2628" i="1"/>
  <c r="H2628" i="1"/>
  <c r="G2628" i="1"/>
  <c r="F2628" i="1"/>
  <c r="E2628" i="1"/>
  <c r="D2628" i="1"/>
  <c r="C2628" i="1"/>
  <c r="B2628" i="1"/>
  <c r="N2627" i="1"/>
  <c r="M2627" i="1"/>
  <c r="L2627" i="1"/>
  <c r="K2627" i="1"/>
  <c r="J2627" i="1"/>
  <c r="I2627" i="1"/>
  <c r="H2627" i="1"/>
  <c r="G2627" i="1"/>
  <c r="F2627" i="1"/>
  <c r="E2627" i="1"/>
  <c r="D2627" i="1"/>
  <c r="C2627" i="1"/>
  <c r="B2627" i="1"/>
  <c r="N2626" i="1"/>
  <c r="M2626" i="1"/>
  <c r="L2626" i="1"/>
  <c r="K2626" i="1"/>
  <c r="J2626" i="1"/>
  <c r="I2626" i="1"/>
  <c r="H2626" i="1"/>
  <c r="G2626" i="1"/>
  <c r="F2626" i="1"/>
  <c r="E2626" i="1"/>
  <c r="D2626" i="1"/>
  <c r="C2626" i="1"/>
  <c r="B2626" i="1"/>
  <c r="N2607" i="1"/>
  <c r="M2607" i="1"/>
  <c r="L2607" i="1"/>
  <c r="K2607" i="1"/>
  <c r="J2607" i="1"/>
  <c r="I2607" i="1"/>
  <c r="H2607" i="1"/>
  <c r="G2607" i="1"/>
  <c r="F2607" i="1"/>
  <c r="E2607" i="1"/>
  <c r="D2607" i="1"/>
  <c r="C2607" i="1"/>
  <c r="B2607" i="1"/>
  <c r="N2606" i="1"/>
  <c r="M2606" i="1"/>
  <c r="L2606" i="1"/>
  <c r="K2606" i="1"/>
  <c r="J2606" i="1"/>
  <c r="I2606" i="1"/>
  <c r="H2606" i="1"/>
  <c r="G2606" i="1"/>
  <c r="F2606" i="1"/>
  <c r="E2606" i="1"/>
  <c r="D2606" i="1"/>
  <c r="C2606" i="1"/>
  <c r="B2606" i="1"/>
  <c r="N2605" i="1"/>
  <c r="M2605" i="1"/>
  <c r="L2605" i="1"/>
  <c r="K2605" i="1"/>
  <c r="J2605" i="1"/>
  <c r="I2605" i="1"/>
  <c r="H2605" i="1"/>
  <c r="G2605" i="1"/>
  <c r="F2605" i="1"/>
  <c r="E2605" i="1"/>
  <c r="D2605" i="1"/>
  <c r="C2605" i="1"/>
  <c r="B2605" i="1"/>
  <c r="M2584" i="1"/>
  <c r="N2584" i="1"/>
  <c r="M2585" i="1"/>
  <c r="N2585" i="1"/>
  <c r="M2586" i="1"/>
  <c r="N2586" i="1"/>
  <c r="L2586" i="1"/>
  <c r="K2586" i="1"/>
  <c r="J2586" i="1"/>
  <c r="I2586" i="1"/>
  <c r="H2586" i="1"/>
  <c r="G2586" i="1"/>
  <c r="F2586" i="1"/>
  <c r="E2586" i="1"/>
  <c r="D2586" i="1"/>
  <c r="C2586" i="1"/>
  <c r="B2586" i="1"/>
  <c r="L2585" i="1"/>
  <c r="K2585" i="1"/>
  <c r="J2585" i="1"/>
  <c r="I2585" i="1"/>
  <c r="H2585" i="1"/>
  <c r="G2585" i="1"/>
  <c r="F2585" i="1"/>
  <c r="E2585" i="1"/>
  <c r="D2585" i="1"/>
  <c r="C2585" i="1"/>
  <c r="B2585" i="1"/>
  <c r="L2584" i="1"/>
  <c r="K2584" i="1"/>
  <c r="J2584" i="1"/>
  <c r="I2584" i="1"/>
  <c r="H2584" i="1"/>
  <c r="G2584" i="1"/>
  <c r="F2584" i="1"/>
  <c r="E2584" i="1"/>
  <c r="D2584" i="1"/>
  <c r="C2584" i="1"/>
  <c r="B2584" i="1"/>
  <c r="L2565" i="1"/>
  <c r="K2565" i="1"/>
  <c r="J2565" i="1"/>
  <c r="I2565" i="1"/>
  <c r="H2565" i="1"/>
  <c r="G2565" i="1"/>
  <c r="L2564" i="1"/>
  <c r="K2564" i="1"/>
  <c r="J2564" i="1"/>
  <c r="I2564" i="1"/>
  <c r="H2564" i="1"/>
  <c r="G2564" i="1"/>
  <c r="L2563" i="1"/>
  <c r="K2563" i="1"/>
  <c r="J2563" i="1"/>
  <c r="I2563" i="1"/>
  <c r="H2563" i="1"/>
  <c r="G2563" i="1"/>
  <c r="L2544" i="1"/>
  <c r="K2544" i="1"/>
  <c r="J2544" i="1"/>
  <c r="I2544" i="1"/>
  <c r="H2544" i="1"/>
  <c r="G2544" i="1"/>
  <c r="L2543" i="1"/>
  <c r="K2543" i="1"/>
  <c r="J2543" i="1"/>
  <c r="I2543" i="1"/>
  <c r="H2543" i="1"/>
  <c r="G2543" i="1"/>
  <c r="L2542" i="1"/>
  <c r="K2542" i="1"/>
  <c r="J2542" i="1"/>
  <c r="I2542" i="1"/>
  <c r="H2542" i="1"/>
  <c r="G2542" i="1"/>
  <c r="L2523" i="1"/>
  <c r="K2523" i="1"/>
  <c r="J2523" i="1"/>
  <c r="I2523" i="1"/>
  <c r="H2523" i="1"/>
  <c r="G2523" i="1"/>
  <c r="L2522" i="1"/>
  <c r="K2522" i="1"/>
  <c r="J2522" i="1"/>
  <c r="I2522" i="1"/>
  <c r="H2522" i="1"/>
  <c r="G2522" i="1"/>
  <c r="L2521" i="1"/>
  <c r="K2521" i="1"/>
  <c r="J2521" i="1"/>
  <c r="I2521" i="1"/>
  <c r="H2521" i="1"/>
  <c r="L2502" i="1"/>
  <c r="K2502" i="1"/>
  <c r="J2502" i="1"/>
  <c r="I2502" i="1"/>
  <c r="H2502" i="1"/>
  <c r="G2502" i="1"/>
  <c r="F2502" i="1"/>
  <c r="E2502" i="1"/>
  <c r="D2502" i="1"/>
  <c r="C2502" i="1"/>
  <c r="B2502" i="1"/>
  <c r="L2501" i="1"/>
  <c r="K2501" i="1"/>
  <c r="J2501" i="1"/>
  <c r="I2501" i="1"/>
  <c r="H2501" i="1"/>
  <c r="G2501" i="1"/>
  <c r="F2501" i="1"/>
  <c r="E2501" i="1"/>
  <c r="D2501" i="1"/>
  <c r="C2501" i="1"/>
  <c r="B2501" i="1"/>
  <c r="L2500" i="1"/>
  <c r="K2500" i="1"/>
  <c r="J2500" i="1"/>
  <c r="I2500" i="1"/>
  <c r="H2500" i="1"/>
  <c r="G2500" i="1"/>
  <c r="F2500" i="1"/>
  <c r="E2500" i="1"/>
  <c r="D2500" i="1"/>
  <c r="C2500" i="1"/>
  <c r="B2500" i="1"/>
  <c r="L2481" i="1"/>
  <c r="K2481" i="1"/>
  <c r="J2481" i="1"/>
  <c r="I2481" i="1"/>
  <c r="H2481" i="1"/>
  <c r="G2481" i="1"/>
  <c r="F2481" i="1"/>
  <c r="E2481" i="1"/>
  <c r="D2481" i="1"/>
  <c r="C2481" i="1"/>
  <c r="B2481" i="1"/>
  <c r="L2480" i="1"/>
  <c r="K2480" i="1"/>
  <c r="J2480" i="1"/>
  <c r="I2480" i="1"/>
  <c r="H2480" i="1"/>
  <c r="G2480" i="1"/>
  <c r="F2480" i="1"/>
  <c r="E2480" i="1"/>
  <c r="D2480" i="1"/>
  <c r="C2480" i="1"/>
  <c r="B2480" i="1"/>
  <c r="L2479" i="1"/>
  <c r="K2479" i="1"/>
  <c r="J2479" i="1"/>
  <c r="I2479" i="1"/>
  <c r="H2479" i="1"/>
  <c r="G2479" i="1"/>
  <c r="F2479" i="1"/>
  <c r="E2479" i="1"/>
  <c r="D2479" i="1"/>
  <c r="C2479" i="1"/>
  <c r="B2479" i="1"/>
  <c r="L2460" i="1"/>
  <c r="K2460" i="1"/>
  <c r="J2460" i="1"/>
  <c r="I2460" i="1"/>
  <c r="H2460" i="1"/>
  <c r="G2460" i="1"/>
  <c r="F2460" i="1"/>
  <c r="E2460" i="1"/>
  <c r="D2460" i="1"/>
  <c r="C2460" i="1"/>
  <c r="B2460" i="1"/>
  <c r="L2459" i="1"/>
  <c r="K2459" i="1"/>
  <c r="J2459" i="1"/>
  <c r="I2459" i="1"/>
  <c r="H2459" i="1"/>
  <c r="G2459" i="1"/>
  <c r="F2459" i="1"/>
  <c r="E2459" i="1"/>
  <c r="D2459" i="1"/>
  <c r="C2459" i="1"/>
  <c r="B2459" i="1"/>
  <c r="L2458" i="1"/>
  <c r="K2458" i="1"/>
  <c r="J2458" i="1"/>
  <c r="I2458" i="1"/>
  <c r="H2458" i="1"/>
  <c r="G2458" i="1"/>
  <c r="F2458" i="1"/>
  <c r="E2458" i="1"/>
  <c r="D2458" i="1"/>
  <c r="C2458" i="1"/>
  <c r="B2458" i="1"/>
  <c r="L2439" i="1"/>
  <c r="K2439" i="1"/>
  <c r="J2439" i="1"/>
  <c r="I2439" i="1"/>
  <c r="H2439" i="1"/>
  <c r="G2439" i="1"/>
  <c r="F2439" i="1"/>
  <c r="E2439" i="1"/>
  <c r="D2439" i="1"/>
  <c r="C2439" i="1"/>
  <c r="B2439" i="1"/>
  <c r="L2438" i="1"/>
  <c r="K2438" i="1"/>
  <c r="J2438" i="1"/>
  <c r="I2438" i="1"/>
  <c r="H2438" i="1"/>
  <c r="G2438" i="1"/>
  <c r="F2438" i="1"/>
  <c r="E2438" i="1"/>
  <c r="D2438" i="1"/>
  <c r="C2438" i="1"/>
  <c r="B2438" i="1"/>
  <c r="L2437" i="1"/>
  <c r="K2437" i="1"/>
  <c r="J2437" i="1"/>
  <c r="I2437" i="1"/>
  <c r="H2437" i="1"/>
  <c r="G2437" i="1"/>
  <c r="F2437" i="1"/>
  <c r="E2437" i="1"/>
  <c r="D2437" i="1"/>
  <c r="C2437" i="1"/>
  <c r="B2437" i="1"/>
  <c r="D2416" i="1"/>
  <c r="E2416" i="1"/>
  <c r="F2416" i="1"/>
  <c r="G2416" i="1"/>
  <c r="H2416" i="1"/>
  <c r="I2416" i="1"/>
  <c r="J2416" i="1"/>
  <c r="K2416" i="1"/>
  <c r="L2416" i="1"/>
  <c r="D2417" i="1"/>
  <c r="E2417" i="1"/>
  <c r="F2417" i="1"/>
  <c r="G2417" i="1"/>
  <c r="H2417" i="1"/>
  <c r="I2417" i="1"/>
  <c r="J2417" i="1"/>
  <c r="K2417" i="1"/>
  <c r="L2417" i="1"/>
  <c r="D2418" i="1"/>
  <c r="E2418" i="1"/>
  <c r="F2418" i="1"/>
  <c r="G2418" i="1"/>
  <c r="H2418" i="1"/>
  <c r="I2418" i="1"/>
  <c r="J2418" i="1"/>
  <c r="K2418" i="1"/>
  <c r="L2418" i="1"/>
  <c r="C2418" i="1"/>
  <c r="B2418" i="1"/>
  <c r="C2417" i="1"/>
  <c r="B2417" i="1"/>
  <c r="C2416" i="1"/>
  <c r="B2416" i="1"/>
  <c r="N2384" i="1"/>
  <c r="M2384" i="1"/>
  <c r="L2384" i="1"/>
  <c r="K2384" i="1"/>
  <c r="J2384" i="1"/>
  <c r="I2384" i="1"/>
  <c r="H2384" i="1"/>
  <c r="G2384" i="1"/>
  <c r="F2384" i="1"/>
  <c r="E2384" i="1"/>
  <c r="D2384" i="1"/>
  <c r="C2384" i="1"/>
  <c r="N2383" i="1"/>
  <c r="M2383" i="1"/>
  <c r="L2383" i="1"/>
  <c r="K2383" i="1"/>
  <c r="J2383" i="1"/>
  <c r="I2383" i="1"/>
  <c r="H2383" i="1"/>
  <c r="G2383" i="1"/>
  <c r="F2383" i="1"/>
  <c r="E2383" i="1"/>
  <c r="D2383" i="1"/>
  <c r="C2383" i="1"/>
  <c r="N2382" i="1"/>
  <c r="M2382" i="1"/>
  <c r="L2382" i="1"/>
  <c r="K2382" i="1"/>
  <c r="J2382" i="1"/>
  <c r="I2382" i="1"/>
  <c r="H2382" i="1"/>
  <c r="G2382" i="1"/>
  <c r="F2382" i="1"/>
  <c r="E2382" i="1"/>
  <c r="D2382" i="1"/>
  <c r="C2382" i="1"/>
  <c r="N2363" i="1"/>
  <c r="M2363" i="1"/>
  <c r="L2363" i="1"/>
  <c r="K2363" i="1"/>
  <c r="J2363" i="1"/>
  <c r="I2363" i="1"/>
  <c r="H2363" i="1"/>
  <c r="G2363" i="1"/>
  <c r="F2363" i="1"/>
  <c r="E2363" i="1"/>
  <c r="D2363" i="1"/>
  <c r="C2363" i="1"/>
  <c r="B2363" i="1"/>
  <c r="N2362" i="1"/>
  <c r="M2362" i="1"/>
  <c r="L2362" i="1"/>
  <c r="K2362" i="1"/>
  <c r="J2362" i="1"/>
  <c r="I2362" i="1"/>
  <c r="H2362" i="1"/>
  <c r="G2362" i="1"/>
  <c r="F2362" i="1"/>
  <c r="E2362" i="1"/>
  <c r="D2362" i="1"/>
  <c r="C2362" i="1"/>
  <c r="B2362" i="1"/>
  <c r="N2361" i="1"/>
  <c r="M2361" i="1"/>
  <c r="L2361" i="1"/>
  <c r="K2361" i="1"/>
  <c r="J2361" i="1"/>
  <c r="I2361" i="1"/>
  <c r="H2361" i="1"/>
  <c r="G2361" i="1"/>
  <c r="F2361" i="1"/>
  <c r="E2361" i="1"/>
  <c r="D2361" i="1"/>
  <c r="C2361" i="1"/>
  <c r="B2361" i="1"/>
  <c r="N2342" i="1"/>
  <c r="M2342" i="1"/>
  <c r="L2342" i="1"/>
  <c r="K2342" i="1"/>
  <c r="J2342" i="1"/>
  <c r="I2342" i="1"/>
  <c r="H2342" i="1"/>
  <c r="G2342" i="1"/>
  <c r="F2342" i="1"/>
  <c r="E2342" i="1"/>
  <c r="D2342" i="1"/>
  <c r="C2342" i="1"/>
  <c r="B2342" i="1"/>
  <c r="N2341" i="1"/>
  <c r="M2341" i="1"/>
  <c r="L2341" i="1"/>
  <c r="K2341" i="1"/>
  <c r="J2341" i="1"/>
  <c r="I2341" i="1"/>
  <c r="H2341" i="1"/>
  <c r="G2341" i="1"/>
  <c r="F2341" i="1"/>
  <c r="E2341" i="1"/>
  <c r="D2341" i="1"/>
  <c r="C2341" i="1"/>
  <c r="B2341" i="1"/>
  <c r="M2340" i="1"/>
  <c r="L2340" i="1"/>
  <c r="K2340" i="1"/>
  <c r="J2340" i="1"/>
  <c r="I2340" i="1"/>
  <c r="H2340" i="1"/>
  <c r="G2340" i="1"/>
  <c r="F2340" i="1"/>
  <c r="E2340" i="1"/>
  <c r="D2340" i="1"/>
  <c r="C2340" i="1"/>
  <c r="B2340" i="1"/>
  <c r="N2321" i="1"/>
  <c r="M2321" i="1"/>
  <c r="L2321" i="1"/>
  <c r="K2321" i="1"/>
  <c r="J2321" i="1"/>
  <c r="I2321" i="1"/>
  <c r="H2321" i="1"/>
  <c r="G2321" i="1"/>
  <c r="F2321" i="1"/>
  <c r="E2321" i="1"/>
  <c r="D2321" i="1"/>
  <c r="C2321" i="1"/>
  <c r="B2321" i="1"/>
  <c r="N2320" i="1"/>
  <c r="M2320" i="1"/>
  <c r="L2320" i="1"/>
  <c r="K2320" i="1"/>
  <c r="J2320" i="1"/>
  <c r="I2320" i="1"/>
  <c r="H2320" i="1"/>
  <c r="G2320" i="1"/>
  <c r="F2320" i="1"/>
  <c r="E2320" i="1"/>
  <c r="D2320" i="1"/>
  <c r="C2320" i="1"/>
  <c r="B2320" i="1"/>
  <c r="M2319" i="1"/>
  <c r="L2319" i="1"/>
  <c r="K2319" i="1"/>
  <c r="J2319" i="1"/>
  <c r="I2319" i="1"/>
  <c r="H2319" i="1"/>
  <c r="G2319" i="1"/>
  <c r="F2319" i="1"/>
  <c r="E2319" i="1"/>
  <c r="D2319" i="1"/>
  <c r="C2319" i="1"/>
  <c r="B2319" i="1"/>
  <c r="N2300" i="1"/>
  <c r="M2300" i="1"/>
  <c r="L2300" i="1"/>
  <c r="K2300" i="1"/>
  <c r="J2300" i="1"/>
  <c r="I2300" i="1"/>
  <c r="H2300" i="1"/>
  <c r="G2300" i="1"/>
  <c r="F2300" i="1"/>
  <c r="E2300" i="1"/>
  <c r="D2300" i="1"/>
  <c r="C2300" i="1"/>
  <c r="B2300" i="1"/>
  <c r="N2299" i="1"/>
  <c r="M2299" i="1"/>
  <c r="L2299" i="1"/>
  <c r="K2299" i="1"/>
  <c r="J2299" i="1"/>
  <c r="I2299" i="1"/>
  <c r="H2299" i="1"/>
  <c r="G2299" i="1"/>
  <c r="F2299" i="1"/>
  <c r="E2299" i="1"/>
  <c r="D2299" i="1"/>
  <c r="C2299" i="1"/>
  <c r="B2299" i="1"/>
  <c r="N2298" i="1"/>
  <c r="M2298" i="1"/>
  <c r="L2298" i="1"/>
  <c r="K2298" i="1"/>
  <c r="J2298" i="1"/>
  <c r="I2298" i="1"/>
  <c r="H2298" i="1"/>
  <c r="G2298" i="1"/>
  <c r="F2298" i="1"/>
  <c r="E2298" i="1"/>
  <c r="D2298" i="1"/>
  <c r="C2298" i="1"/>
  <c r="B2298" i="1"/>
  <c r="N2279" i="1"/>
  <c r="M2279" i="1"/>
  <c r="L2279" i="1"/>
  <c r="K2279" i="1"/>
  <c r="J2279" i="1"/>
  <c r="I2279" i="1"/>
  <c r="H2279" i="1"/>
  <c r="G2279" i="1"/>
  <c r="F2279" i="1"/>
  <c r="E2279" i="1"/>
  <c r="D2279" i="1"/>
  <c r="C2279" i="1"/>
  <c r="B2279" i="1"/>
  <c r="N2278" i="1"/>
  <c r="M2278" i="1"/>
  <c r="L2278" i="1"/>
  <c r="K2278" i="1"/>
  <c r="J2278" i="1"/>
  <c r="I2278" i="1"/>
  <c r="H2278" i="1"/>
  <c r="G2278" i="1"/>
  <c r="F2278" i="1"/>
  <c r="E2278" i="1"/>
  <c r="D2278" i="1"/>
  <c r="C2278" i="1"/>
  <c r="B2278" i="1"/>
  <c r="N2277" i="1"/>
  <c r="M2277" i="1"/>
  <c r="L2277" i="1"/>
  <c r="K2277" i="1"/>
  <c r="J2277" i="1"/>
  <c r="I2277" i="1"/>
  <c r="H2277" i="1"/>
  <c r="G2277" i="1"/>
  <c r="F2277" i="1"/>
  <c r="E2277" i="1"/>
  <c r="D2277" i="1"/>
  <c r="C2277" i="1"/>
  <c r="B2277" i="1"/>
  <c r="N2258" i="1"/>
  <c r="M2258" i="1"/>
  <c r="L2258" i="1"/>
  <c r="K2258" i="1"/>
  <c r="J2258" i="1"/>
  <c r="I2258" i="1"/>
  <c r="H2258" i="1"/>
  <c r="G2258" i="1"/>
  <c r="F2258" i="1"/>
  <c r="E2258" i="1"/>
  <c r="D2258" i="1"/>
  <c r="C2258" i="1"/>
  <c r="B2258" i="1"/>
  <c r="N2257" i="1"/>
  <c r="M2257" i="1"/>
  <c r="L2257" i="1"/>
  <c r="K2257" i="1"/>
  <c r="J2257" i="1"/>
  <c r="I2257" i="1"/>
  <c r="H2257" i="1"/>
  <c r="G2257" i="1"/>
  <c r="F2257" i="1"/>
  <c r="E2257" i="1"/>
  <c r="D2257" i="1"/>
  <c r="C2257" i="1"/>
  <c r="B2257" i="1"/>
  <c r="N2256" i="1"/>
  <c r="M2256" i="1"/>
  <c r="L2256" i="1"/>
  <c r="K2256" i="1"/>
  <c r="J2256" i="1"/>
  <c r="I2256" i="1"/>
  <c r="H2256" i="1"/>
  <c r="G2256" i="1"/>
  <c r="F2256" i="1"/>
  <c r="E2256" i="1"/>
  <c r="D2256" i="1"/>
  <c r="C2256" i="1"/>
  <c r="B2256" i="1"/>
  <c r="D2235" i="1"/>
  <c r="E2235" i="1"/>
  <c r="F2235" i="1"/>
  <c r="G2235" i="1"/>
  <c r="H2235" i="1"/>
  <c r="I2235" i="1"/>
  <c r="J2235" i="1"/>
  <c r="K2235" i="1"/>
  <c r="L2235" i="1"/>
  <c r="M2235" i="1"/>
  <c r="N2235" i="1"/>
  <c r="D2236" i="1"/>
  <c r="E2236" i="1"/>
  <c r="F2236" i="1"/>
  <c r="G2236" i="1"/>
  <c r="H2236" i="1"/>
  <c r="I2236" i="1"/>
  <c r="J2236" i="1"/>
  <c r="K2236" i="1"/>
  <c r="L2236" i="1"/>
  <c r="M2236" i="1"/>
  <c r="N2236" i="1"/>
  <c r="D2237" i="1"/>
  <c r="E2237" i="1"/>
  <c r="F2237" i="1"/>
  <c r="G2237" i="1"/>
  <c r="H2237" i="1"/>
  <c r="I2237" i="1"/>
  <c r="J2237" i="1"/>
  <c r="K2237" i="1"/>
  <c r="L2237" i="1"/>
  <c r="M2237" i="1"/>
  <c r="N2237" i="1"/>
  <c r="C2237" i="1"/>
  <c r="B2237" i="1"/>
  <c r="C2236" i="1"/>
  <c r="B2236" i="1"/>
  <c r="C2235" i="1"/>
  <c r="B2235" i="1"/>
  <c r="M2216" i="1"/>
  <c r="L2216" i="1"/>
  <c r="K2216" i="1"/>
  <c r="J2216" i="1"/>
  <c r="I2216" i="1"/>
  <c r="H2216" i="1"/>
  <c r="G2216" i="1"/>
  <c r="F2216" i="1"/>
  <c r="E2216" i="1"/>
  <c r="D2216" i="1"/>
  <c r="C2216" i="1"/>
  <c r="B2216" i="1"/>
  <c r="M2215" i="1"/>
  <c r="L2215" i="1"/>
  <c r="K2215" i="1"/>
  <c r="J2215" i="1"/>
  <c r="I2215" i="1"/>
  <c r="H2215" i="1"/>
  <c r="G2215" i="1"/>
  <c r="F2215" i="1"/>
  <c r="E2215" i="1"/>
  <c r="D2215" i="1"/>
  <c r="C2215" i="1"/>
  <c r="B2215" i="1"/>
  <c r="M2214" i="1"/>
  <c r="L2214" i="1"/>
  <c r="K2214" i="1"/>
  <c r="J2214" i="1"/>
  <c r="I2214" i="1"/>
  <c r="H2214" i="1"/>
  <c r="G2214" i="1"/>
  <c r="F2214" i="1"/>
  <c r="E2214" i="1"/>
  <c r="D2214" i="1"/>
  <c r="C2214" i="1"/>
  <c r="B2214" i="1"/>
  <c r="M2195" i="1"/>
  <c r="L2195" i="1"/>
  <c r="K2195" i="1"/>
  <c r="J2195" i="1"/>
  <c r="I2195" i="1"/>
  <c r="H2195" i="1"/>
  <c r="G2195" i="1"/>
  <c r="F2195" i="1"/>
  <c r="E2195" i="1"/>
  <c r="D2195" i="1"/>
  <c r="C2195" i="1"/>
  <c r="B2195" i="1"/>
  <c r="M2194" i="1"/>
  <c r="L2194" i="1"/>
  <c r="K2194" i="1"/>
  <c r="J2194" i="1"/>
  <c r="I2194" i="1"/>
  <c r="H2194" i="1"/>
  <c r="G2194" i="1"/>
  <c r="F2194" i="1"/>
  <c r="E2194" i="1"/>
  <c r="D2194" i="1"/>
  <c r="C2194" i="1"/>
  <c r="B2194" i="1"/>
  <c r="M2193" i="1"/>
  <c r="L2193" i="1"/>
  <c r="K2193" i="1"/>
  <c r="J2193" i="1"/>
  <c r="I2193" i="1"/>
  <c r="H2193" i="1"/>
  <c r="G2193" i="1"/>
  <c r="F2193" i="1"/>
  <c r="E2193" i="1"/>
  <c r="D2193" i="1"/>
  <c r="C2193" i="1"/>
  <c r="B2193" i="1"/>
  <c r="M2172" i="1"/>
  <c r="M2173" i="1"/>
  <c r="M2174" i="1"/>
  <c r="L2174" i="1"/>
  <c r="K2174" i="1"/>
  <c r="J2174" i="1"/>
  <c r="I2174" i="1"/>
  <c r="H2174" i="1"/>
  <c r="G2174" i="1"/>
  <c r="F2174" i="1"/>
  <c r="E2174" i="1"/>
  <c r="D2174" i="1"/>
  <c r="C2174" i="1"/>
  <c r="B2174" i="1"/>
  <c r="L2173" i="1"/>
  <c r="K2173" i="1"/>
  <c r="J2173" i="1"/>
  <c r="I2173" i="1"/>
  <c r="H2173" i="1"/>
  <c r="G2173" i="1"/>
  <c r="F2173" i="1"/>
  <c r="E2173" i="1"/>
  <c r="D2173" i="1"/>
  <c r="C2173" i="1"/>
  <c r="B2173" i="1"/>
  <c r="L2172" i="1"/>
  <c r="K2172" i="1"/>
  <c r="J2172" i="1"/>
  <c r="I2172" i="1"/>
  <c r="H2172" i="1"/>
  <c r="G2172" i="1"/>
  <c r="F2172" i="1"/>
  <c r="E2172" i="1"/>
  <c r="D2172" i="1"/>
  <c r="C2172" i="1"/>
  <c r="B2172" i="1"/>
  <c r="L2153" i="1"/>
  <c r="K2153" i="1"/>
  <c r="J2153" i="1"/>
  <c r="I2153" i="1"/>
  <c r="H2153" i="1"/>
  <c r="G2153" i="1"/>
  <c r="F2153" i="1"/>
  <c r="E2153" i="1"/>
  <c r="D2153" i="1"/>
  <c r="C2153" i="1"/>
  <c r="B2153" i="1"/>
  <c r="L2152" i="1"/>
  <c r="K2152" i="1"/>
  <c r="J2152" i="1"/>
  <c r="I2152" i="1"/>
  <c r="H2152" i="1"/>
  <c r="G2152" i="1"/>
  <c r="F2152" i="1"/>
  <c r="E2152" i="1"/>
  <c r="D2152" i="1"/>
  <c r="C2152" i="1"/>
  <c r="B2152" i="1"/>
  <c r="L2151" i="1"/>
  <c r="K2151" i="1"/>
  <c r="J2151" i="1"/>
  <c r="I2151" i="1"/>
  <c r="H2151" i="1"/>
  <c r="G2151" i="1"/>
  <c r="F2151" i="1"/>
  <c r="E2151" i="1"/>
  <c r="D2151" i="1"/>
  <c r="C2151" i="1"/>
  <c r="B2151" i="1"/>
  <c r="L2132" i="1"/>
  <c r="K2132" i="1"/>
  <c r="J2132" i="1"/>
  <c r="I2132" i="1"/>
  <c r="H2132" i="1"/>
  <c r="G2132" i="1"/>
  <c r="F2132" i="1"/>
  <c r="E2132" i="1"/>
  <c r="D2132" i="1"/>
  <c r="C2132" i="1"/>
  <c r="L2131" i="1"/>
  <c r="K2131" i="1"/>
  <c r="J2131" i="1"/>
  <c r="I2131" i="1"/>
  <c r="H2131" i="1"/>
  <c r="G2131" i="1"/>
  <c r="F2131" i="1"/>
  <c r="E2131" i="1"/>
  <c r="D2131" i="1"/>
  <c r="C2131" i="1"/>
  <c r="L2130" i="1"/>
  <c r="K2130" i="1"/>
  <c r="J2130" i="1"/>
  <c r="I2130" i="1"/>
  <c r="H2130" i="1"/>
  <c r="G2130" i="1"/>
  <c r="F2130" i="1"/>
  <c r="E2130" i="1"/>
  <c r="D2130" i="1"/>
  <c r="C2130" i="1"/>
  <c r="L2111" i="1"/>
  <c r="K2111" i="1"/>
  <c r="J2111" i="1"/>
  <c r="I2111" i="1"/>
  <c r="H2111" i="1"/>
  <c r="G2111" i="1"/>
  <c r="F2111" i="1"/>
  <c r="E2111" i="1"/>
  <c r="D2111" i="1"/>
  <c r="C2111" i="1"/>
  <c r="B2111" i="1"/>
  <c r="L2110" i="1"/>
  <c r="K2110" i="1"/>
  <c r="J2110" i="1"/>
  <c r="I2110" i="1"/>
  <c r="H2110" i="1"/>
  <c r="G2110" i="1"/>
  <c r="F2110" i="1"/>
  <c r="E2110" i="1"/>
  <c r="D2110" i="1"/>
  <c r="C2110" i="1"/>
  <c r="B2110" i="1"/>
  <c r="L2109" i="1"/>
  <c r="K2109" i="1"/>
  <c r="J2109" i="1"/>
  <c r="I2109" i="1"/>
  <c r="H2109" i="1"/>
  <c r="G2109" i="1"/>
  <c r="F2109" i="1"/>
  <c r="E2109" i="1"/>
  <c r="D2109" i="1"/>
  <c r="C2109" i="1"/>
  <c r="B2109" i="1"/>
  <c r="L2090" i="1"/>
  <c r="K2090" i="1"/>
  <c r="J2090" i="1"/>
  <c r="I2090" i="1"/>
  <c r="H2090" i="1"/>
  <c r="G2090" i="1"/>
  <c r="F2090" i="1"/>
  <c r="E2090" i="1"/>
  <c r="D2090" i="1"/>
  <c r="C2090" i="1"/>
  <c r="B2090" i="1"/>
  <c r="L2089" i="1"/>
  <c r="K2089" i="1"/>
  <c r="J2089" i="1"/>
  <c r="I2089" i="1"/>
  <c r="H2089" i="1"/>
  <c r="G2089" i="1"/>
  <c r="F2089" i="1"/>
  <c r="E2089" i="1"/>
  <c r="D2089" i="1"/>
  <c r="C2089" i="1"/>
  <c r="B2089" i="1"/>
  <c r="L2088" i="1"/>
  <c r="K2088" i="1"/>
  <c r="J2088" i="1"/>
  <c r="I2088" i="1"/>
  <c r="H2088" i="1"/>
  <c r="G2088" i="1"/>
  <c r="F2088" i="1"/>
  <c r="E2088" i="1"/>
  <c r="D2088" i="1"/>
  <c r="C2088" i="1"/>
  <c r="B2088" i="1"/>
  <c r="L2069" i="1"/>
  <c r="K2069" i="1"/>
  <c r="J2069" i="1"/>
  <c r="I2069" i="1"/>
  <c r="H2069" i="1"/>
  <c r="G2069" i="1"/>
  <c r="F2069" i="1"/>
  <c r="E2069" i="1"/>
  <c r="D2069" i="1"/>
  <c r="C2069" i="1"/>
  <c r="B2069" i="1"/>
  <c r="L2068" i="1"/>
  <c r="K2068" i="1"/>
  <c r="J2068" i="1"/>
  <c r="I2068" i="1"/>
  <c r="H2068" i="1"/>
  <c r="G2068" i="1"/>
  <c r="F2068" i="1"/>
  <c r="E2068" i="1"/>
  <c r="D2068" i="1"/>
  <c r="C2068" i="1"/>
  <c r="B2068" i="1"/>
  <c r="L2067" i="1"/>
  <c r="K2067" i="1"/>
  <c r="J2067" i="1"/>
  <c r="I2067" i="1"/>
  <c r="H2067" i="1"/>
  <c r="G2067" i="1"/>
  <c r="F2067" i="1"/>
  <c r="E2067" i="1"/>
  <c r="D2067" i="1"/>
  <c r="C2067" i="1"/>
  <c r="B2067" i="1"/>
  <c r="L2048" i="1"/>
  <c r="K2048" i="1"/>
  <c r="J2048" i="1"/>
  <c r="I2048" i="1"/>
  <c r="H2048" i="1"/>
  <c r="G2048" i="1"/>
  <c r="F2048" i="1"/>
  <c r="E2048" i="1"/>
  <c r="D2048" i="1"/>
  <c r="C2048" i="1"/>
  <c r="B2048" i="1"/>
  <c r="L2047" i="1"/>
  <c r="K2047" i="1"/>
  <c r="J2047" i="1"/>
  <c r="I2047" i="1"/>
  <c r="H2047" i="1"/>
  <c r="G2047" i="1"/>
  <c r="F2047" i="1"/>
  <c r="E2047" i="1"/>
  <c r="D2047" i="1"/>
  <c r="C2047" i="1"/>
  <c r="B2047" i="1"/>
  <c r="L2046" i="1"/>
  <c r="K2046" i="1"/>
  <c r="J2046" i="1"/>
  <c r="I2046" i="1"/>
  <c r="H2046" i="1"/>
  <c r="G2046" i="1"/>
  <c r="F2046" i="1"/>
  <c r="E2046" i="1"/>
  <c r="D2046" i="1"/>
  <c r="C2046" i="1"/>
  <c r="B2046" i="1"/>
  <c r="B2025" i="1"/>
  <c r="C2025" i="1"/>
  <c r="D2025" i="1"/>
  <c r="E2025" i="1"/>
  <c r="F2025" i="1"/>
  <c r="G2025" i="1"/>
  <c r="H2025" i="1"/>
  <c r="B2026" i="1"/>
  <c r="C2026" i="1"/>
  <c r="D2026" i="1"/>
  <c r="E2026" i="1"/>
  <c r="F2026" i="1"/>
  <c r="G2026" i="1"/>
  <c r="H2026" i="1"/>
  <c r="B2027" i="1"/>
  <c r="C2027" i="1"/>
  <c r="D2027" i="1"/>
  <c r="E2027" i="1"/>
  <c r="F2027" i="1"/>
  <c r="G2027" i="1"/>
  <c r="H2027" i="1"/>
  <c r="L2027" i="1"/>
  <c r="K2027" i="1"/>
  <c r="J2027" i="1"/>
  <c r="I2027" i="1"/>
  <c r="L2026" i="1"/>
  <c r="K2026" i="1"/>
  <c r="J2026" i="1"/>
  <c r="I2026" i="1"/>
  <c r="L2025" i="1"/>
  <c r="K2025" i="1"/>
  <c r="J2025" i="1"/>
  <c r="I2025" i="1"/>
  <c r="M1922" i="1"/>
  <c r="L1922" i="1"/>
  <c r="K1922" i="1"/>
  <c r="J1922" i="1"/>
  <c r="I1922" i="1"/>
  <c r="M1921" i="1"/>
  <c r="L1921" i="1"/>
  <c r="K1921" i="1"/>
  <c r="J1921" i="1"/>
  <c r="I1921" i="1"/>
  <c r="M1920" i="1"/>
  <c r="L1920" i="1"/>
  <c r="K1920" i="1"/>
  <c r="J1920" i="1"/>
  <c r="I1920" i="1"/>
  <c r="N1899" i="1"/>
  <c r="N1900" i="1"/>
  <c r="N1901" i="1"/>
  <c r="M1901" i="1"/>
  <c r="L1901" i="1"/>
  <c r="K1901" i="1"/>
  <c r="J1901" i="1"/>
  <c r="I1901" i="1"/>
  <c r="M1900" i="1"/>
  <c r="L1900" i="1"/>
  <c r="K1900" i="1"/>
  <c r="J1900" i="1"/>
  <c r="I1900" i="1"/>
  <c r="M1899" i="1"/>
  <c r="L1899" i="1"/>
  <c r="K1899" i="1"/>
  <c r="J1899" i="1"/>
  <c r="I1899" i="1"/>
  <c r="J1875" i="1"/>
  <c r="K1875" i="1"/>
  <c r="L1875" i="1"/>
  <c r="M1875" i="1"/>
  <c r="N1875" i="1"/>
  <c r="J1876" i="1"/>
  <c r="K1876" i="1"/>
  <c r="L1876" i="1"/>
  <c r="M1876" i="1"/>
  <c r="N1876" i="1"/>
  <c r="J1877" i="1"/>
  <c r="K1877" i="1"/>
  <c r="L1877" i="1"/>
  <c r="M1877" i="1"/>
  <c r="N1877" i="1"/>
  <c r="I1877" i="1"/>
  <c r="I1876" i="1"/>
  <c r="I1875" i="1"/>
  <c r="M1829" i="1"/>
  <c r="L1829" i="1"/>
  <c r="K1829" i="1"/>
  <c r="J1829" i="1"/>
  <c r="I1829" i="1"/>
  <c r="H1829" i="1"/>
  <c r="G1829" i="1"/>
  <c r="F1829" i="1"/>
  <c r="E1829" i="1"/>
  <c r="D1829" i="1"/>
  <c r="C1829" i="1"/>
  <c r="B1829" i="1"/>
  <c r="M1828" i="1"/>
  <c r="L1828" i="1"/>
  <c r="K1828" i="1"/>
  <c r="J1828" i="1"/>
  <c r="I1828" i="1"/>
  <c r="H1828" i="1"/>
  <c r="G1828" i="1"/>
  <c r="F1828" i="1"/>
  <c r="E1828" i="1"/>
  <c r="D1828" i="1"/>
  <c r="C1828" i="1"/>
  <c r="B1828" i="1"/>
  <c r="M1827" i="1"/>
  <c r="L1827" i="1"/>
  <c r="K1827" i="1"/>
  <c r="J1827" i="1"/>
  <c r="I1827" i="1"/>
  <c r="H1827" i="1"/>
  <c r="G1827" i="1"/>
  <c r="F1827" i="1"/>
  <c r="E1827" i="1"/>
  <c r="D1827" i="1"/>
  <c r="C1827" i="1"/>
  <c r="B1827" i="1"/>
  <c r="B1806" i="1"/>
  <c r="C1806" i="1"/>
  <c r="D1806" i="1"/>
  <c r="E1806" i="1"/>
  <c r="F1806" i="1"/>
  <c r="G1806" i="1"/>
  <c r="H1806" i="1"/>
  <c r="I1806" i="1"/>
  <c r="J1806" i="1"/>
  <c r="K1806" i="1"/>
  <c r="L1806" i="1"/>
  <c r="M1806" i="1"/>
  <c r="B1807" i="1"/>
  <c r="C1807" i="1"/>
  <c r="D1807" i="1"/>
  <c r="E1807" i="1"/>
  <c r="F1807" i="1"/>
  <c r="G1807" i="1"/>
  <c r="H1807" i="1"/>
  <c r="I1807" i="1"/>
  <c r="J1807" i="1"/>
  <c r="K1807" i="1"/>
  <c r="L1807" i="1"/>
  <c r="M1807" i="1"/>
  <c r="B1808" i="1"/>
  <c r="C1808" i="1"/>
  <c r="D1808" i="1"/>
  <c r="E1808" i="1"/>
  <c r="F1808" i="1"/>
  <c r="G1808" i="1"/>
  <c r="H1808" i="1"/>
  <c r="I1808" i="1"/>
  <c r="J1808" i="1"/>
  <c r="K1808" i="1"/>
  <c r="L1808" i="1"/>
  <c r="M1808" i="1"/>
  <c r="N1808" i="1"/>
  <c r="N1807" i="1"/>
  <c r="N1806" i="1"/>
  <c r="N1785" i="1"/>
  <c r="N1786" i="1"/>
  <c r="N1787" i="1"/>
  <c r="M1766" i="1"/>
  <c r="L1766" i="1"/>
  <c r="K1766" i="1"/>
  <c r="J1766" i="1"/>
  <c r="I1766" i="1"/>
  <c r="H1766" i="1"/>
  <c r="G1766" i="1"/>
  <c r="F1766" i="1"/>
  <c r="E1766" i="1"/>
  <c r="D1766" i="1"/>
  <c r="C1766" i="1"/>
  <c r="B1766" i="1"/>
  <c r="M1765" i="1"/>
  <c r="L1765" i="1"/>
  <c r="K1765" i="1"/>
  <c r="J1765" i="1"/>
  <c r="I1765" i="1"/>
  <c r="H1765" i="1"/>
  <c r="G1765" i="1"/>
  <c r="F1765" i="1"/>
  <c r="E1765" i="1"/>
  <c r="D1765" i="1"/>
  <c r="C1765" i="1"/>
  <c r="B1765" i="1"/>
  <c r="M1764" i="1"/>
  <c r="L1764" i="1"/>
  <c r="K1764" i="1"/>
  <c r="J1764" i="1"/>
  <c r="I1764" i="1"/>
  <c r="H1764" i="1"/>
  <c r="G1764" i="1"/>
  <c r="F1764" i="1"/>
  <c r="E1764" i="1"/>
  <c r="D1764" i="1"/>
  <c r="C1764" i="1"/>
  <c r="B1764" i="1"/>
  <c r="M1745" i="1"/>
  <c r="L1745" i="1"/>
  <c r="K1745" i="1"/>
  <c r="J1745" i="1"/>
  <c r="I1745" i="1"/>
  <c r="H1745" i="1"/>
  <c r="G1745" i="1"/>
  <c r="F1745" i="1"/>
  <c r="E1745" i="1"/>
  <c r="D1745" i="1"/>
  <c r="C1745" i="1"/>
  <c r="B1745" i="1"/>
  <c r="M1744" i="1"/>
  <c r="L1744" i="1"/>
  <c r="K1744" i="1"/>
  <c r="J1744" i="1"/>
  <c r="I1744" i="1"/>
  <c r="H1744" i="1"/>
  <c r="G1744" i="1"/>
  <c r="F1744" i="1"/>
  <c r="E1744" i="1"/>
  <c r="D1744" i="1"/>
  <c r="C1744" i="1"/>
  <c r="B1744" i="1"/>
  <c r="M1743" i="1"/>
  <c r="L1743" i="1"/>
  <c r="K1743" i="1"/>
  <c r="J1743" i="1"/>
  <c r="I1743" i="1"/>
  <c r="H1743" i="1"/>
  <c r="G1743" i="1"/>
  <c r="F1743" i="1"/>
  <c r="E1743" i="1"/>
  <c r="D1743" i="1"/>
  <c r="C1743" i="1"/>
  <c r="B1743" i="1"/>
  <c r="M1724" i="1"/>
  <c r="L1724" i="1"/>
  <c r="K1724" i="1"/>
  <c r="J1724" i="1"/>
  <c r="I1724" i="1"/>
  <c r="H1724" i="1"/>
  <c r="G1724" i="1"/>
  <c r="F1724" i="1"/>
  <c r="E1724" i="1"/>
  <c r="D1724" i="1"/>
  <c r="C1724" i="1"/>
  <c r="B1724" i="1"/>
  <c r="M1723" i="1"/>
  <c r="L1723" i="1"/>
  <c r="K1723" i="1"/>
  <c r="J1723" i="1"/>
  <c r="I1723" i="1"/>
  <c r="H1723" i="1"/>
  <c r="G1723" i="1"/>
  <c r="F1723" i="1"/>
  <c r="E1723" i="1"/>
  <c r="D1723" i="1"/>
  <c r="C1723" i="1"/>
  <c r="B1723" i="1"/>
  <c r="M1722" i="1"/>
  <c r="L1722" i="1"/>
  <c r="K1722" i="1"/>
  <c r="J1722" i="1"/>
  <c r="I1722" i="1"/>
  <c r="H1722" i="1"/>
  <c r="G1722" i="1"/>
  <c r="F1722" i="1"/>
  <c r="E1722" i="1"/>
  <c r="D1722" i="1"/>
  <c r="C1722" i="1"/>
  <c r="B1722" i="1"/>
  <c r="M1688" i="1"/>
  <c r="L1688" i="1"/>
  <c r="K1688" i="1"/>
  <c r="J1688" i="1"/>
  <c r="I1688" i="1"/>
  <c r="H1688" i="1"/>
  <c r="G1688" i="1"/>
  <c r="F1688" i="1"/>
  <c r="E1688" i="1"/>
  <c r="D1688" i="1"/>
  <c r="C1688" i="1"/>
  <c r="B1688" i="1"/>
  <c r="M1687" i="1"/>
  <c r="L1687" i="1"/>
  <c r="K1687" i="1"/>
  <c r="J1687" i="1"/>
  <c r="I1687" i="1"/>
  <c r="H1687" i="1"/>
  <c r="G1687" i="1"/>
  <c r="F1687" i="1"/>
  <c r="E1687" i="1"/>
  <c r="D1687" i="1"/>
  <c r="C1687" i="1"/>
  <c r="B1687" i="1"/>
  <c r="M1686" i="1"/>
  <c r="L1686" i="1"/>
  <c r="K1686" i="1"/>
  <c r="J1686" i="1"/>
  <c r="I1686" i="1"/>
  <c r="H1686" i="1"/>
  <c r="G1686" i="1"/>
  <c r="F1686" i="1"/>
  <c r="E1686" i="1"/>
  <c r="D1686" i="1"/>
  <c r="C1686" i="1"/>
  <c r="B1686" i="1"/>
  <c r="N1667" i="1"/>
  <c r="M1667" i="1"/>
  <c r="L1667" i="1"/>
  <c r="K1667" i="1"/>
  <c r="J1667" i="1"/>
  <c r="I1667" i="1"/>
  <c r="H1667" i="1"/>
  <c r="G1667" i="1"/>
  <c r="F1667" i="1"/>
  <c r="E1667" i="1"/>
  <c r="D1667" i="1"/>
  <c r="C1667" i="1"/>
  <c r="B1667" i="1"/>
  <c r="N1666" i="1"/>
  <c r="M1666" i="1"/>
  <c r="L1666" i="1"/>
  <c r="K1666" i="1"/>
  <c r="J1666" i="1"/>
  <c r="I1666" i="1"/>
  <c r="H1666" i="1"/>
  <c r="G1666" i="1"/>
  <c r="F1666" i="1"/>
  <c r="E1666" i="1"/>
  <c r="D1666" i="1"/>
  <c r="C1666" i="1"/>
  <c r="B1666" i="1"/>
  <c r="N1665" i="1"/>
  <c r="M1665" i="1"/>
  <c r="L1665" i="1"/>
  <c r="K1665" i="1"/>
  <c r="J1665" i="1"/>
  <c r="I1665" i="1"/>
  <c r="H1665" i="1"/>
  <c r="G1665" i="1"/>
  <c r="F1665" i="1"/>
  <c r="E1665" i="1"/>
  <c r="D1665" i="1"/>
  <c r="C1665" i="1"/>
  <c r="B1665" i="1"/>
  <c r="N1646" i="1"/>
  <c r="M1646" i="1"/>
  <c r="L1646" i="1"/>
  <c r="K1646" i="1"/>
  <c r="J1646" i="1"/>
  <c r="I1646" i="1"/>
  <c r="H1646" i="1"/>
  <c r="G1646" i="1"/>
  <c r="F1646" i="1"/>
  <c r="E1646" i="1"/>
  <c r="D1646" i="1"/>
  <c r="C1646" i="1"/>
  <c r="B1646" i="1"/>
  <c r="N1645" i="1"/>
  <c r="M1645" i="1"/>
  <c r="L1645" i="1"/>
  <c r="K1645" i="1"/>
  <c r="J1645" i="1"/>
  <c r="I1645" i="1"/>
  <c r="H1645" i="1"/>
  <c r="G1645" i="1"/>
  <c r="F1645" i="1"/>
  <c r="E1645" i="1"/>
  <c r="D1645" i="1"/>
  <c r="C1645" i="1"/>
  <c r="B1645" i="1"/>
  <c r="N1644" i="1"/>
  <c r="M1644" i="1"/>
  <c r="L1644" i="1"/>
  <c r="K1644" i="1"/>
  <c r="J1644" i="1"/>
  <c r="I1644" i="1"/>
  <c r="H1644" i="1"/>
  <c r="G1644" i="1"/>
  <c r="F1644" i="1"/>
  <c r="E1644" i="1"/>
  <c r="D1644" i="1"/>
  <c r="C1644" i="1"/>
  <c r="B1644" i="1"/>
  <c r="N1625" i="1"/>
  <c r="M1625" i="1"/>
  <c r="L1625" i="1"/>
  <c r="K1625" i="1"/>
  <c r="J1625" i="1"/>
  <c r="I1625" i="1"/>
  <c r="H1625" i="1"/>
  <c r="G1625" i="1"/>
  <c r="F1625" i="1"/>
  <c r="E1625" i="1"/>
  <c r="D1625" i="1"/>
  <c r="C1625" i="1"/>
  <c r="B1625" i="1"/>
  <c r="N1624" i="1"/>
  <c r="M1624" i="1"/>
  <c r="L1624" i="1"/>
  <c r="K1624" i="1"/>
  <c r="J1624" i="1"/>
  <c r="I1624" i="1"/>
  <c r="H1624" i="1"/>
  <c r="G1624" i="1"/>
  <c r="F1624" i="1"/>
  <c r="E1624" i="1"/>
  <c r="D1624" i="1"/>
  <c r="C1624" i="1"/>
  <c r="B1624" i="1"/>
  <c r="N1623" i="1"/>
  <c r="M1623" i="1"/>
  <c r="L1623" i="1"/>
  <c r="K1623" i="1"/>
  <c r="J1623" i="1"/>
  <c r="I1623" i="1"/>
  <c r="H1623" i="1"/>
  <c r="G1623" i="1"/>
  <c r="F1623" i="1"/>
  <c r="E1623" i="1"/>
  <c r="D1623" i="1"/>
  <c r="C1623" i="1"/>
  <c r="B1623" i="1"/>
  <c r="N1557" i="1"/>
  <c r="N1558" i="1"/>
  <c r="N1559" i="1"/>
  <c r="M1559" i="1"/>
  <c r="L1559" i="1"/>
  <c r="K1559" i="1"/>
  <c r="J1559" i="1"/>
  <c r="I1559" i="1"/>
  <c r="H1559" i="1"/>
  <c r="G1559" i="1"/>
  <c r="F1559" i="1"/>
  <c r="E1559" i="1"/>
  <c r="D1559" i="1"/>
  <c r="C1559" i="1"/>
  <c r="B1559" i="1"/>
  <c r="M1558" i="1"/>
  <c r="L1558" i="1"/>
  <c r="K1558" i="1"/>
  <c r="J1558" i="1"/>
  <c r="I1558" i="1"/>
  <c r="H1558" i="1"/>
  <c r="G1558" i="1"/>
  <c r="F1558" i="1"/>
  <c r="E1558" i="1"/>
  <c r="D1558" i="1"/>
  <c r="C1558" i="1"/>
  <c r="B1558" i="1"/>
  <c r="M1557" i="1"/>
  <c r="L1557" i="1"/>
  <c r="K1557" i="1"/>
  <c r="J1557" i="1"/>
  <c r="I1557" i="1"/>
  <c r="H1557" i="1"/>
  <c r="G1557" i="1"/>
  <c r="F1557" i="1"/>
  <c r="E1557" i="1"/>
  <c r="D1557" i="1"/>
  <c r="C1557" i="1"/>
  <c r="B1557" i="1"/>
  <c r="M1538" i="1"/>
  <c r="L1538" i="1"/>
  <c r="K1538" i="1"/>
  <c r="J1538" i="1"/>
  <c r="I1538" i="1"/>
  <c r="H1538" i="1"/>
  <c r="G1538" i="1"/>
  <c r="F1538" i="1"/>
  <c r="E1538" i="1"/>
  <c r="D1538" i="1"/>
  <c r="C1538" i="1"/>
  <c r="B1538" i="1"/>
  <c r="M1537" i="1"/>
  <c r="L1537" i="1"/>
  <c r="K1537" i="1"/>
  <c r="J1537" i="1"/>
  <c r="I1537" i="1"/>
  <c r="H1537" i="1"/>
  <c r="G1537" i="1"/>
  <c r="F1537" i="1"/>
  <c r="E1537" i="1"/>
  <c r="D1537" i="1"/>
  <c r="C1537" i="1"/>
  <c r="B1537" i="1"/>
  <c r="M1536" i="1"/>
  <c r="L1536" i="1"/>
  <c r="K1536" i="1"/>
  <c r="J1536" i="1"/>
  <c r="I1536" i="1"/>
  <c r="H1536" i="1"/>
  <c r="G1536" i="1"/>
  <c r="F1536" i="1"/>
  <c r="E1536" i="1"/>
  <c r="D1536" i="1"/>
  <c r="C1536" i="1"/>
  <c r="B1536" i="1"/>
  <c r="N1515" i="1"/>
  <c r="N1516" i="1"/>
  <c r="N1517" i="1"/>
  <c r="M1517" i="1"/>
  <c r="L1517" i="1"/>
  <c r="K1517" i="1"/>
  <c r="J1517" i="1"/>
  <c r="I1517" i="1"/>
  <c r="H1517" i="1"/>
  <c r="G1517" i="1"/>
  <c r="F1517" i="1"/>
  <c r="E1517" i="1"/>
  <c r="D1517" i="1"/>
  <c r="C1517" i="1"/>
  <c r="B1517" i="1"/>
  <c r="M1516" i="1"/>
  <c r="L1516" i="1"/>
  <c r="K1516" i="1"/>
  <c r="J1516" i="1"/>
  <c r="I1516" i="1"/>
  <c r="H1516" i="1"/>
  <c r="G1516" i="1"/>
  <c r="F1516" i="1"/>
  <c r="E1516" i="1"/>
  <c r="D1516" i="1"/>
  <c r="C1516" i="1"/>
  <c r="B1516" i="1"/>
  <c r="M1515" i="1"/>
  <c r="L1515" i="1"/>
  <c r="K1515" i="1"/>
  <c r="J1515" i="1"/>
  <c r="I1515" i="1"/>
  <c r="H1515" i="1"/>
  <c r="G1515" i="1"/>
  <c r="F1515" i="1"/>
  <c r="E1515" i="1"/>
  <c r="D1515" i="1"/>
  <c r="C1515" i="1"/>
  <c r="B1515" i="1"/>
  <c r="B1481" i="1"/>
  <c r="C1481" i="1"/>
  <c r="D1481" i="1"/>
  <c r="E1481" i="1"/>
  <c r="B1482" i="1"/>
  <c r="C1482" i="1"/>
  <c r="D1482" i="1"/>
  <c r="E1482" i="1"/>
  <c r="B1483" i="1"/>
  <c r="C1483" i="1"/>
  <c r="D1483" i="1"/>
  <c r="E1483" i="1"/>
  <c r="M1483" i="1"/>
  <c r="L1483" i="1"/>
  <c r="K1483" i="1"/>
  <c r="J1483" i="1"/>
  <c r="I1483" i="1"/>
  <c r="H1483" i="1"/>
  <c r="G1483" i="1"/>
  <c r="F1483" i="1"/>
  <c r="M1482" i="1"/>
  <c r="L1482" i="1"/>
  <c r="K1482" i="1"/>
  <c r="J1482" i="1"/>
  <c r="I1482" i="1"/>
  <c r="H1482" i="1"/>
  <c r="G1482" i="1"/>
  <c r="F1482" i="1"/>
  <c r="M1481" i="1"/>
  <c r="L1481" i="1"/>
  <c r="K1481" i="1"/>
  <c r="J1481" i="1"/>
  <c r="I1481" i="1"/>
  <c r="H1481" i="1"/>
  <c r="G1481" i="1"/>
  <c r="F1481" i="1"/>
  <c r="N1462" i="1"/>
  <c r="M1462" i="1"/>
  <c r="L1462" i="1"/>
  <c r="K1462" i="1"/>
  <c r="J1462" i="1"/>
  <c r="I1462" i="1"/>
  <c r="H1462" i="1"/>
  <c r="G1462" i="1"/>
  <c r="F1462" i="1"/>
  <c r="N1461" i="1"/>
  <c r="M1461" i="1"/>
  <c r="L1461" i="1"/>
  <c r="K1461" i="1"/>
  <c r="J1461" i="1"/>
  <c r="I1461" i="1"/>
  <c r="H1461" i="1"/>
  <c r="G1461" i="1"/>
  <c r="F1461" i="1"/>
  <c r="N1460" i="1"/>
  <c r="M1460" i="1"/>
  <c r="L1460" i="1"/>
  <c r="K1460" i="1"/>
  <c r="J1460" i="1"/>
  <c r="I1460" i="1"/>
  <c r="H1460" i="1"/>
  <c r="G1460" i="1"/>
  <c r="F1460" i="1"/>
  <c r="N1441" i="1"/>
  <c r="M1441" i="1"/>
  <c r="L1441" i="1"/>
  <c r="K1441" i="1"/>
  <c r="J1441" i="1"/>
  <c r="I1441" i="1"/>
  <c r="H1441" i="1"/>
  <c r="G1441" i="1"/>
  <c r="F1441" i="1"/>
  <c r="E1441" i="1"/>
  <c r="D1441" i="1"/>
  <c r="C1441" i="1"/>
  <c r="B1441" i="1"/>
  <c r="N1440" i="1"/>
  <c r="M1440" i="1"/>
  <c r="L1440" i="1"/>
  <c r="K1440" i="1"/>
  <c r="J1440" i="1"/>
  <c r="I1440" i="1"/>
  <c r="H1440" i="1"/>
  <c r="G1440" i="1"/>
  <c r="F1440" i="1"/>
  <c r="E1440" i="1"/>
  <c r="D1440" i="1"/>
  <c r="C1440" i="1"/>
  <c r="B1440" i="1"/>
  <c r="N1439" i="1"/>
  <c r="M1439" i="1"/>
  <c r="L1439" i="1"/>
  <c r="K1439" i="1"/>
  <c r="J1439" i="1"/>
  <c r="I1439" i="1"/>
  <c r="H1439" i="1"/>
  <c r="G1439" i="1"/>
  <c r="F1439" i="1"/>
  <c r="E1439" i="1"/>
  <c r="D1439" i="1"/>
  <c r="C1439" i="1"/>
  <c r="B1439" i="1"/>
  <c r="N1382" i="1"/>
  <c r="M1382" i="1"/>
  <c r="L1382" i="1"/>
  <c r="K1382" i="1"/>
  <c r="J1382" i="1"/>
  <c r="I1382" i="1"/>
  <c r="H1382" i="1"/>
  <c r="G1382" i="1"/>
  <c r="F1382" i="1"/>
  <c r="E1382" i="1"/>
  <c r="D1382" i="1"/>
  <c r="C1382" i="1"/>
  <c r="B1382" i="1"/>
  <c r="N1381" i="1"/>
  <c r="M1381" i="1"/>
  <c r="L1381" i="1"/>
  <c r="K1381" i="1"/>
  <c r="J1381" i="1"/>
  <c r="I1381" i="1"/>
  <c r="H1381" i="1"/>
  <c r="G1381" i="1"/>
  <c r="F1381" i="1"/>
  <c r="E1381" i="1"/>
  <c r="D1381" i="1"/>
  <c r="C1381" i="1"/>
  <c r="B1381" i="1"/>
  <c r="N1380" i="1"/>
  <c r="M1380" i="1"/>
  <c r="L1380" i="1"/>
  <c r="K1380" i="1"/>
  <c r="J1380" i="1"/>
  <c r="I1380" i="1"/>
  <c r="H1380" i="1"/>
  <c r="G1380" i="1"/>
  <c r="F1380" i="1"/>
  <c r="E1380" i="1"/>
  <c r="D1380" i="1"/>
  <c r="C1380" i="1"/>
  <c r="B1380" i="1"/>
  <c r="N1358" i="1"/>
  <c r="M1358" i="1"/>
  <c r="L1358" i="1"/>
  <c r="K1358" i="1"/>
  <c r="J1358" i="1"/>
  <c r="I1358" i="1"/>
  <c r="H1358" i="1"/>
  <c r="G1358" i="1"/>
  <c r="F1358" i="1"/>
  <c r="E1358" i="1"/>
  <c r="D1358" i="1"/>
  <c r="C1358" i="1"/>
  <c r="B1358" i="1"/>
  <c r="N1357" i="1"/>
  <c r="M1357" i="1"/>
  <c r="L1357" i="1"/>
  <c r="K1357" i="1"/>
  <c r="J1357" i="1"/>
  <c r="I1357" i="1"/>
  <c r="H1357" i="1"/>
  <c r="G1357" i="1"/>
  <c r="F1357" i="1"/>
  <c r="E1357" i="1"/>
  <c r="D1357" i="1"/>
  <c r="C1357" i="1"/>
  <c r="B1357" i="1"/>
  <c r="N1356" i="1"/>
  <c r="M1356" i="1"/>
  <c r="L1356" i="1"/>
  <c r="K1356" i="1"/>
  <c r="J1356" i="1"/>
  <c r="I1356" i="1"/>
  <c r="H1356" i="1"/>
  <c r="G1356" i="1"/>
  <c r="F1356" i="1"/>
  <c r="E1356" i="1"/>
  <c r="D1356" i="1"/>
  <c r="C1356" i="1"/>
  <c r="M1334" i="1"/>
  <c r="N1334" i="1"/>
  <c r="M1335" i="1"/>
  <c r="N1335" i="1"/>
  <c r="M1336" i="1"/>
  <c r="N1336" i="1"/>
  <c r="L1336" i="1"/>
  <c r="K1336" i="1"/>
  <c r="J1336" i="1"/>
  <c r="I1336" i="1"/>
  <c r="H1336" i="1"/>
  <c r="G1336" i="1"/>
  <c r="F1336" i="1"/>
  <c r="E1336" i="1"/>
  <c r="D1336" i="1"/>
  <c r="C1336" i="1"/>
  <c r="B1336" i="1"/>
  <c r="L1335" i="1"/>
  <c r="K1335" i="1"/>
  <c r="J1335" i="1"/>
  <c r="I1335" i="1"/>
  <c r="H1335" i="1"/>
  <c r="G1335" i="1"/>
  <c r="F1335" i="1"/>
  <c r="E1335" i="1"/>
  <c r="D1335" i="1"/>
  <c r="C1335" i="1"/>
  <c r="B1335" i="1"/>
  <c r="L1334" i="1"/>
  <c r="K1334" i="1"/>
  <c r="J1334" i="1"/>
  <c r="I1334" i="1"/>
  <c r="H1334" i="1"/>
  <c r="G1334" i="1"/>
  <c r="F1334" i="1"/>
  <c r="E1334" i="1"/>
  <c r="D1334" i="1"/>
  <c r="C1334" i="1"/>
  <c r="B1334" i="1"/>
  <c r="L1273" i="1"/>
  <c r="K1273" i="1"/>
  <c r="J1273" i="1"/>
  <c r="I1273" i="1"/>
  <c r="H1273" i="1"/>
  <c r="G1273" i="1"/>
  <c r="F1273" i="1"/>
  <c r="E1273" i="1"/>
  <c r="D1273" i="1"/>
  <c r="C1273" i="1"/>
  <c r="B1273" i="1"/>
  <c r="L1272" i="1"/>
  <c r="K1272" i="1"/>
  <c r="J1272" i="1"/>
  <c r="I1272" i="1"/>
  <c r="H1272" i="1"/>
  <c r="G1272" i="1"/>
  <c r="F1272" i="1"/>
  <c r="E1272" i="1"/>
  <c r="D1272" i="1"/>
  <c r="C1272" i="1"/>
  <c r="B1272" i="1"/>
  <c r="L1271" i="1"/>
  <c r="K1271" i="1"/>
  <c r="J1271" i="1"/>
  <c r="I1271" i="1"/>
  <c r="H1271" i="1"/>
  <c r="G1271" i="1"/>
  <c r="F1271" i="1"/>
  <c r="E1271" i="1"/>
  <c r="D1271" i="1"/>
  <c r="C1271" i="1"/>
  <c r="B1271" i="1"/>
  <c r="N1237" i="1"/>
  <c r="N1238" i="1"/>
  <c r="N1239" i="1"/>
  <c r="M1239" i="1"/>
  <c r="L1239" i="1"/>
  <c r="K1239" i="1"/>
  <c r="J1239" i="1"/>
  <c r="I1239" i="1"/>
  <c r="H1239" i="1"/>
  <c r="G1239" i="1"/>
  <c r="F1239" i="1"/>
  <c r="E1239" i="1"/>
  <c r="D1239" i="1"/>
  <c r="C1239" i="1"/>
  <c r="B1239" i="1"/>
  <c r="M1238" i="1"/>
  <c r="L1238" i="1"/>
  <c r="K1238" i="1"/>
  <c r="J1238" i="1"/>
  <c r="I1238" i="1"/>
  <c r="H1238" i="1"/>
  <c r="G1238" i="1"/>
  <c r="F1238" i="1"/>
  <c r="E1238" i="1"/>
  <c r="D1238" i="1"/>
  <c r="C1238" i="1"/>
  <c r="B1238" i="1"/>
  <c r="M1237" i="1"/>
  <c r="L1237" i="1"/>
  <c r="K1237" i="1"/>
  <c r="J1237" i="1"/>
  <c r="I1237" i="1"/>
  <c r="H1237" i="1"/>
  <c r="G1237" i="1"/>
  <c r="F1237" i="1"/>
  <c r="E1237" i="1"/>
  <c r="D1237" i="1"/>
  <c r="C1237" i="1"/>
  <c r="B1237" i="1"/>
  <c r="N1182" i="1"/>
  <c r="M1182" i="1"/>
  <c r="L1182" i="1"/>
  <c r="K1182" i="1"/>
  <c r="J1182" i="1"/>
  <c r="I1182" i="1"/>
  <c r="H1182" i="1"/>
  <c r="G1182" i="1"/>
  <c r="F1182" i="1"/>
  <c r="E1182" i="1"/>
  <c r="D1182" i="1"/>
  <c r="C1182" i="1"/>
  <c r="B1182" i="1"/>
  <c r="N1181" i="1"/>
  <c r="M1181" i="1"/>
  <c r="L1181" i="1"/>
  <c r="K1181" i="1"/>
  <c r="J1181" i="1"/>
  <c r="I1181" i="1"/>
  <c r="H1181" i="1"/>
  <c r="G1181" i="1"/>
  <c r="F1181" i="1"/>
  <c r="E1181" i="1"/>
  <c r="D1181" i="1"/>
  <c r="C1181" i="1"/>
  <c r="B1181" i="1"/>
  <c r="N1180" i="1"/>
  <c r="M1180" i="1"/>
  <c r="L1180" i="1"/>
  <c r="K1180" i="1"/>
  <c r="J1180" i="1"/>
  <c r="I1180" i="1"/>
  <c r="H1180" i="1"/>
  <c r="G1180" i="1"/>
  <c r="F1180" i="1"/>
  <c r="E1180" i="1"/>
  <c r="D1180" i="1"/>
  <c r="C1180" i="1"/>
  <c r="B1180" i="1"/>
  <c r="C1155" i="1"/>
  <c r="D1155" i="1"/>
  <c r="E1155" i="1"/>
  <c r="F1155" i="1"/>
  <c r="G1155" i="1"/>
  <c r="H1155" i="1"/>
  <c r="I1155" i="1"/>
  <c r="J1155" i="1"/>
  <c r="K1155" i="1"/>
  <c r="L1155" i="1"/>
  <c r="M1155" i="1"/>
  <c r="N1155" i="1"/>
  <c r="C1156" i="1"/>
  <c r="D1156" i="1"/>
  <c r="E1156" i="1"/>
  <c r="F1156" i="1"/>
  <c r="G1156" i="1"/>
  <c r="H1156" i="1"/>
  <c r="I1156" i="1"/>
  <c r="J1156" i="1"/>
  <c r="K1156" i="1"/>
  <c r="L1156" i="1"/>
  <c r="M1156" i="1"/>
  <c r="N1156" i="1"/>
  <c r="C1157" i="1"/>
  <c r="D1157" i="1"/>
  <c r="E1157" i="1"/>
  <c r="F1157" i="1"/>
  <c r="G1157" i="1"/>
  <c r="H1157" i="1"/>
  <c r="I1157" i="1"/>
  <c r="J1157" i="1"/>
  <c r="K1157" i="1"/>
  <c r="L1157" i="1"/>
  <c r="M1157" i="1"/>
  <c r="N1157" i="1"/>
  <c r="B1157" i="1"/>
  <c r="B1156" i="1"/>
  <c r="B1155" i="1"/>
  <c r="M1093" i="1"/>
  <c r="L1093" i="1"/>
  <c r="K1093" i="1"/>
  <c r="J1093" i="1"/>
  <c r="I1093" i="1"/>
  <c r="H1093" i="1"/>
  <c r="G1093" i="1"/>
  <c r="F1093" i="1"/>
  <c r="E1093" i="1"/>
  <c r="D1093" i="1"/>
  <c r="C1093" i="1"/>
  <c r="B1093" i="1"/>
  <c r="M1092" i="1"/>
  <c r="L1092" i="1"/>
  <c r="K1092" i="1"/>
  <c r="J1092" i="1"/>
  <c r="I1092" i="1"/>
  <c r="H1092" i="1"/>
  <c r="G1092" i="1"/>
  <c r="F1092" i="1"/>
  <c r="E1092" i="1"/>
  <c r="D1092" i="1"/>
  <c r="C1092" i="1"/>
  <c r="B1092" i="1"/>
  <c r="M1091" i="1"/>
  <c r="L1091" i="1"/>
  <c r="K1091" i="1"/>
  <c r="J1091" i="1"/>
  <c r="I1091" i="1"/>
  <c r="H1091" i="1"/>
  <c r="G1091" i="1"/>
  <c r="F1091" i="1"/>
  <c r="E1091" i="1"/>
  <c r="D1091" i="1"/>
  <c r="C1091" i="1"/>
  <c r="B1091" i="1"/>
  <c r="M1057" i="1"/>
  <c r="L1057" i="1"/>
  <c r="K1057" i="1"/>
  <c r="J1057" i="1"/>
  <c r="I1057" i="1"/>
  <c r="H1057" i="1"/>
  <c r="G1057" i="1"/>
  <c r="F1057" i="1"/>
  <c r="E1057" i="1"/>
  <c r="D1057" i="1"/>
  <c r="C1057" i="1"/>
  <c r="B1057" i="1"/>
  <c r="M1056" i="1"/>
  <c r="L1056" i="1"/>
  <c r="K1056" i="1"/>
  <c r="J1056" i="1"/>
  <c r="I1056" i="1"/>
  <c r="H1056" i="1"/>
  <c r="G1056" i="1"/>
  <c r="F1056" i="1"/>
  <c r="E1056" i="1"/>
  <c r="D1056" i="1"/>
  <c r="C1056" i="1"/>
  <c r="B1056" i="1"/>
  <c r="M1055" i="1"/>
  <c r="L1055" i="1"/>
  <c r="K1055" i="1"/>
  <c r="J1055" i="1"/>
  <c r="I1055" i="1"/>
  <c r="H1055" i="1"/>
  <c r="G1055" i="1"/>
  <c r="F1055" i="1"/>
  <c r="E1055" i="1"/>
  <c r="D1055" i="1"/>
  <c r="C1055" i="1"/>
  <c r="B1055" i="1"/>
  <c r="M1036" i="1"/>
  <c r="L1036" i="1"/>
  <c r="K1036" i="1"/>
  <c r="J1036" i="1"/>
  <c r="I1036" i="1"/>
  <c r="H1036" i="1"/>
  <c r="G1036" i="1"/>
  <c r="F1036" i="1"/>
  <c r="E1036" i="1"/>
  <c r="D1036" i="1"/>
  <c r="C1036" i="1"/>
  <c r="B1036" i="1"/>
  <c r="M1035" i="1"/>
  <c r="L1035" i="1"/>
  <c r="K1035" i="1"/>
  <c r="J1035" i="1"/>
  <c r="I1035" i="1"/>
  <c r="H1035" i="1"/>
  <c r="G1035" i="1"/>
  <c r="F1035" i="1"/>
  <c r="E1035" i="1"/>
  <c r="D1035" i="1"/>
  <c r="C1035" i="1"/>
  <c r="B1035" i="1"/>
  <c r="M1034" i="1"/>
  <c r="L1034" i="1"/>
  <c r="K1034" i="1"/>
  <c r="J1034" i="1"/>
  <c r="I1034" i="1"/>
  <c r="H1034" i="1"/>
  <c r="G1034" i="1"/>
  <c r="F1034" i="1"/>
  <c r="E1034" i="1"/>
  <c r="D1034" i="1"/>
  <c r="C1034" i="1"/>
  <c r="B1034" i="1"/>
  <c r="N993" i="1"/>
  <c r="N994" i="1"/>
  <c r="N995" i="1"/>
  <c r="M995" i="1"/>
  <c r="L995" i="1"/>
  <c r="K995" i="1"/>
  <c r="J995" i="1"/>
  <c r="I995" i="1"/>
  <c r="H995" i="1"/>
  <c r="G995" i="1"/>
  <c r="F995" i="1"/>
  <c r="E995" i="1"/>
  <c r="D995" i="1"/>
  <c r="C995" i="1"/>
  <c r="B995" i="1"/>
  <c r="M994" i="1"/>
  <c r="L994" i="1"/>
  <c r="K994" i="1"/>
  <c r="J994" i="1"/>
  <c r="I994" i="1"/>
  <c r="H994" i="1"/>
  <c r="G994" i="1"/>
  <c r="F994" i="1"/>
  <c r="E994" i="1"/>
  <c r="D994" i="1"/>
  <c r="C994" i="1"/>
  <c r="B994" i="1"/>
  <c r="M993" i="1"/>
  <c r="L993" i="1"/>
  <c r="K993" i="1"/>
  <c r="J993" i="1"/>
  <c r="I993" i="1"/>
  <c r="H993" i="1"/>
  <c r="G993" i="1"/>
  <c r="F993" i="1"/>
  <c r="E993" i="1"/>
  <c r="D993" i="1"/>
  <c r="C993" i="1"/>
  <c r="B993" i="1"/>
  <c r="M974" i="1"/>
  <c r="L974" i="1"/>
  <c r="K974" i="1"/>
  <c r="J974" i="1"/>
  <c r="I974" i="1"/>
  <c r="H974" i="1"/>
  <c r="G974" i="1"/>
  <c r="F974" i="1"/>
  <c r="E974" i="1"/>
  <c r="D974" i="1"/>
  <c r="C974" i="1"/>
  <c r="B974" i="1"/>
  <c r="M973" i="1"/>
  <c r="L973" i="1"/>
  <c r="K973" i="1"/>
  <c r="J973" i="1"/>
  <c r="I973" i="1"/>
  <c r="H973" i="1"/>
  <c r="G973" i="1"/>
  <c r="F973" i="1"/>
  <c r="E973" i="1"/>
  <c r="D973" i="1"/>
  <c r="C973" i="1"/>
  <c r="B973" i="1"/>
  <c r="M972" i="1"/>
  <c r="L972" i="1"/>
  <c r="K972" i="1"/>
  <c r="J972" i="1"/>
  <c r="I972" i="1"/>
  <c r="H972" i="1"/>
  <c r="G972" i="1"/>
  <c r="F972" i="1"/>
  <c r="E972" i="1"/>
  <c r="D972" i="1"/>
  <c r="C972" i="1"/>
  <c r="B972" i="1"/>
  <c r="N936" i="1"/>
  <c r="M936" i="1"/>
  <c r="L936" i="1"/>
  <c r="K936" i="1"/>
  <c r="J936" i="1"/>
  <c r="I936" i="1"/>
  <c r="H936" i="1"/>
  <c r="G936" i="1"/>
  <c r="F936" i="1"/>
  <c r="E936" i="1"/>
  <c r="D936" i="1"/>
  <c r="C936" i="1"/>
  <c r="B936" i="1"/>
  <c r="N935" i="1"/>
  <c r="M935" i="1"/>
  <c r="L935" i="1"/>
  <c r="K935" i="1"/>
  <c r="J935" i="1"/>
  <c r="I935" i="1"/>
  <c r="H935" i="1"/>
  <c r="G935" i="1"/>
  <c r="F935" i="1"/>
  <c r="E935" i="1"/>
  <c r="D935" i="1"/>
  <c r="C935" i="1"/>
  <c r="B935" i="1"/>
  <c r="N934" i="1"/>
  <c r="M934" i="1"/>
  <c r="L934" i="1"/>
  <c r="K934" i="1"/>
  <c r="J934" i="1"/>
  <c r="I934" i="1"/>
  <c r="H934" i="1"/>
  <c r="G934" i="1"/>
  <c r="F934" i="1"/>
  <c r="E934" i="1"/>
  <c r="D934" i="1"/>
  <c r="C934" i="1"/>
  <c r="B934" i="1"/>
  <c r="L899" i="1"/>
  <c r="K899" i="1"/>
  <c r="J899" i="1"/>
  <c r="I899" i="1"/>
  <c r="H899" i="1"/>
  <c r="G899" i="1"/>
  <c r="F899" i="1"/>
  <c r="E899" i="1"/>
  <c r="D899" i="1"/>
  <c r="C899" i="1"/>
  <c r="B899" i="1"/>
  <c r="L898" i="1"/>
  <c r="K898" i="1"/>
  <c r="J898" i="1"/>
  <c r="I898" i="1"/>
  <c r="H898" i="1"/>
  <c r="G898" i="1"/>
  <c r="F898" i="1"/>
  <c r="E898" i="1"/>
  <c r="D898" i="1"/>
  <c r="C898" i="1"/>
  <c r="B898" i="1"/>
  <c r="L897" i="1"/>
  <c r="K897" i="1"/>
  <c r="J897" i="1"/>
  <c r="I897" i="1"/>
  <c r="H897" i="1"/>
  <c r="G897" i="1"/>
  <c r="F897" i="1"/>
  <c r="E897" i="1"/>
  <c r="D897" i="1"/>
  <c r="C897" i="1"/>
  <c r="B897" i="1"/>
  <c r="N878" i="1"/>
  <c r="M878" i="1"/>
  <c r="L878" i="1"/>
  <c r="K878" i="1"/>
  <c r="J878" i="1"/>
  <c r="I878" i="1"/>
  <c r="H878" i="1"/>
  <c r="G878" i="1"/>
  <c r="F878" i="1"/>
  <c r="E878" i="1"/>
  <c r="D878" i="1"/>
  <c r="C878" i="1"/>
  <c r="B878" i="1"/>
  <c r="N877" i="1"/>
  <c r="M877" i="1"/>
  <c r="L877" i="1"/>
  <c r="K877" i="1"/>
  <c r="J877" i="1"/>
  <c r="I877" i="1"/>
  <c r="H877" i="1"/>
  <c r="G877" i="1"/>
  <c r="F877" i="1"/>
  <c r="E877" i="1"/>
  <c r="D877" i="1"/>
  <c r="C877" i="1"/>
  <c r="B877" i="1"/>
  <c r="N876" i="1"/>
  <c r="M876" i="1"/>
  <c r="L876" i="1"/>
  <c r="K876" i="1"/>
  <c r="J876" i="1"/>
  <c r="I876" i="1"/>
  <c r="H876" i="1"/>
  <c r="G876" i="1"/>
  <c r="F876" i="1"/>
  <c r="E876" i="1"/>
  <c r="D876" i="1"/>
  <c r="C876" i="1"/>
  <c r="B876" i="1"/>
  <c r="N815" i="1"/>
  <c r="N816" i="1"/>
  <c r="N817" i="1"/>
  <c r="N856" i="1"/>
  <c r="N857" i="1"/>
  <c r="M857" i="1"/>
  <c r="L857" i="1"/>
  <c r="K857" i="1"/>
  <c r="J857" i="1"/>
  <c r="I857" i="1"/>
  <c r="H857" i="1"/>
  <c r="G857" i="1"/>
  <c r="F857" i="1"/>
  <c r="E857" i="1"/>
  <c r="D857" i="1"/>
  <c r="C857" i="1"/>
  <c r="B857" i="1"/>
  <c r="M856" i="1"/>
  <c r="L856" i="1"/>
  <c r="K856" i="1"/>
  <c r="J856" i="1"/>
  <c r="I856" i="1"/>
  <c r="H856" i="1"/>
  <c r="G856" i="1"/>
  <c r="F856" i="1"/>
  <c r="E856" i="1"/>
  <c r="D856" i="1"/>
  <c r="C856" i="1"/>
  <c r="B856" i="1"/>
  <c r="M855" i="1"/>
  <c r="L855" i="1"/>
  <c r="K855" i="1"/>
  <c r="J855" i="1"/>
  <c r="I855" i="1"/>
  <c r="H855" i="1"/>
  <c r="G855" i="1"/>
  <c r="F855" i="1"/>
  <c r="E855" i="1"/>
  <c r="D855" i="1"/>
  <c r="C855" i="1"/>
  <c r="B855" i="1"/>
  <c r="M817" i="1"/>
  <c r="L817" i="1"/>
  <c r="K817" i="1"/>
  <c r="J817" i="1"/>
  <c r="I817" i="1"/>
  <c r="H817" i="1"/>
  <c r="G817" i="1"/>
  <c r="F817" i="1"/>
  <c r="E817" i="1"/>
  <c r="D817" i="1"/>
  <c r="C817" i="1"/>
  <c r="B817" i="1"/>
  <c r="M816" i="1"/>
  <c r="L816" i="1"/>
  <c r="K816" i="1"/>
  <c r="J816" i="1"/>
  <c r="I816" i="1"/>
  <c r="H816" i="1"/>
  <c r="G816" i="1"/>
  <c r="F816" i="1"/>
  <c r="E816" i="1"/>
  <c r="D816" i="1"/>
  <c r="C816" i="1"/>
  <c r="B816" i="1"/>
  <c r="M815" i="1"/>
  <c r="L815" i="1"/>
  <c r="K815" i="1"/>
  <c r="J815" i="1"/>
  <c r="I815" i="1"/>
  <c r="H815" i="1"/>
  <c r="G815" i="1"/>
  <c r="F815" i="1"/>
  <c r="E815" i="1"/>
  <c r="D815" i="1"/>
  <c r="C815" i="1"/>
  <c r="B815" i="1"/>
  <c r="M780" i="1"/>
  <c r="L780" i="1"/>
  <c r="K780" i="1"/>
  <c r="J780" i="1"/>
  <c r="I780" i="1"/>
  <c r="H780" i="1"/>
  <c r="G780" i="1"/>
  <c r="F780" i="1"/>
  <c r="E780" i="1"/>
  <c r="D780" i="1"/>
  <c r="C780" i="1"/>
  <c r="B780" i="1"/>
  <c r="M779" i="1"/>
  <c r="L779" i="1"/>
  <c r="K779" i="1"/>
  <c r="J779" i="1"/>
  <c r="I779" i="1"/>
  <c r="H779" i="1"/>
  <c r="G779" i="1"/>
  <c r="F779" i="1"/>
  <c r="E779" i="1"/>
  <c r="D779" i="1"/>
  <c r="C779" i="1"/>
  <c r="B779" i="1"/>
  <c r="M778" i="1"/>
  <c r="L778" i="1"/>
  <c r="K778" i="1"/>
  <c r="J778" i="1"/>
  <c r="I778" i="1"/>
  <c r="H778" i="1"/>
  <c r="G778" i="1"/>
  <c r="F778" i="1"/>
  <c r="E778" i="1"/>
  <c r="D778" i="1"/>
  <c r="C778" i="1"/>
  <c r="B778" i="1"/>
  <c r="M743" i="1"/>
  <c r="L743" i="1"/>
  <c r="K743" i="1"/>
  <c r="J743" i="1"/>
  <c r="I743" i="1"/>
  <c r="H743" i="1"/>
  <c r="G743" i="1"/>
  <c r="F743" i="1"/>
  <c r="E743" i="1"/>
  <c r="D743" i="1"/>
  <c r="C743" i="1"/>
  <c r="B743" i="1"/>
  <c r="M742" i="1"/>
  <c r="L742" i="1"/>
  <c r="K742" i="1"/>
  <c r="J742" i="1"/>
  <c r="I742" i="1"/>
  <c r="H742" i="1"/>
  <c r="G742" i="1"/>
  <c r="F742" i="1"/>
  <c r="E742" i="1"/>
  <c r="D742" i="1"/>
  <c r="C742" i="1"/>
  <c r="B742" i="1"/>
  <c r="M741" i="1"/>
  <c r="L741" i="1"/>
  <c r="K741" i="1"/>
  <c r="J741" i="1"/>
  <c r="I741" i="1"/>
  <c r="H741" i="1"/>
  <c r="G741" i="1"/>
  <c r="F741" i="1"/>
  <c r="E741" i="1"/>
  <c r="D741" i="1"/>
  <c r="C741" i="1"/>
  <c r="B741" i="1"/>
  <c r="M722" i="1"/>
  <c r="L722" i="1"/>
  <c r="K722" i="1"/>
  <c r="J722" i="1"/>
  <c r="I722" i="1"/>
  <c r="H722" i="1"/>
  <c r="G722" i="1"/>
  <c r="F722" i="1"/>
  <c r="E722" i="1"/>
  <c r="D722" i="1"/>
  <c r="C722" i="1"/>
  <c r="B722" i="1"/>
  <c r="M721" i="1"/>
  <c r="L721" i="1"/>
  <c r="K721" i="1"/>
  <c r="J721" i="1"/>
  <c r="I721" i="1"/>
  <c r="H721" i="1"/>
  <c r="G721" i="1"/>
  <c r="F721" i="1"/>
  <c r="E721" i="1"/>
  <c r="D721" i="1"/>
  <c r="C721" i="1"/>
  <c r="B721" i="1"/>
  <c r="M720" i="1"/>
  <c r="L720" i="1"/>
  <c r="K720" i="1"/>
  <c r="J720" i="1"/>
  <c r="I720" i="1"/>
  <c r="H720" i="1"/>
  <c r="G720" i="1"/>
  <c r="F720" i="1"/>
  <c r="E720" i="1"/>
  <c r="D720" i="1"/>
  <c r="C720" i="1"/>
  <c r="B720" i="1"/>
  <c r="M701" i="1"/>
  <c r="L701" i="1"/>
  <c r="K701" i="1"/>
  <c r="J701" i="1"/>
  <c r="I701" i="1"/>
  <c r="H701" i="1"/>
  <c r="G701" i="1"/>
  <c r="F701" i="1"/>
  <c r="E701" i="1"/>
  <c r="D701" i="1"/>
  <c r="C701" i="1"/>
  <c r="B701" i="1"/>
  <c r="M700" i="1"/>
  <c r="L700" i="1"/>
  <c r="K700" i="1"/>
  <c r="J700" i="1"/>
  <c r="I700" i="1"/>
  <c r="H700" i="1"/>
  <c r="G700" i="1"/>
  <c r="F700" i="1"/>
  <c r="E700" i="1"/>
  <c r="D700" i="1"/>
  <c r="C700" i="1"/>
  <c r="B700" i="1"/>
  <c r="M699" i="1"/>
  <c r="L699" i="1"/>
  <c r="K699" i="1"/>
  <c r="J699" i="1"/>
  <c r="I699" i="1"/>
  <c r="H699" i="1"/>
  <c r="G699" i="1"/>
  <c r="F699" i="1"/>
  <c r="E699" i="1"/>
  <c r="D699" i="1"/>
  <c r="C699" i="1"/>
  <c r="B699" i="1"/>
  <c r="M680" i="1"/>
  <c r="L680" i="1"/>
  <c r="K680" i="1"/>
  <c r="J680" i="1"/>
  <c r="I680" i="1"/>
  <c r="H680" i="1"/>
  <c r="G680" i="1"/>
  <c r="F680" i="1"/>
  <c r="E680" i="1"/>
  <c r="D680" i="1"/>
  <c r="C680" i="1"/>
  <c r="B680" i="1"/>
  <c r="M679" i="1"/>
  <c r="L679" i="1"/>
  <c r="K679" i="1"/>
  <c r="J679" i="1"/>
  <c r="I679" i="1"/>
  <c r="H679" i="1"/>
  <c r="G679" i="1"/>
  <c r="F679" i="1"/>
  <c r="E679" i="1"/>
  <c r="D679" i="1"/>
  <c r="C679" i="1"/>
  <c r="B679" i="1"/>
  <c r="M678" i="1"/>
  <c r="L678" i="1"/>
  <c r="K678" i="1"/>
  <c r="J678" i="1"/>
  <c r="I678" i="1"/>
  <c r="H678" i="1"/>
  <c r="G678" i="1"/>
  <c r="F678" i="1"/>
  <c r="E678" i="1"/>
  <c r="D678" i="1"/>
  <c r="C678" i="1"/>
  <c r="B678" i="1"/>
  <c r="N613" i="1"/>
  <c r="N614" i="1"/>
  <c r="N615" i="1"/>
  <c r="M615" i="1"/>
  <c r="L615" i="1"/>
  <c r="K615" i="1"/>
  <c r="J615" i="1"/>
  <c r="I615" i="1"/>
  <c r="H615" i="1"/>
  <c r="G615" i="1"/>
  <c r="F615" i="1"/>
  <c r="E615" i="1"/>
  <c r="D615" i="1"/>
  <c r="C615" i="1"/>
  <c r="B615" i="1"/>
  <c r="M614" i="1"/>
  <c r="L614" i="1"/>
  <c r="K614" i="1"/>
  <c r="J614" i="1"/>
  <c r="I614" i="1"/>
  <c r="H614" i="1"/>
  <c r="G614" i="1"/>
  <c r="F614" i="1"/>
  <c r="E614" i="1"/>
  <c r="D614" i="1"/>
  <c r="C614" i="1"/>
  <c r="B614" i="1"/>
  <c r="M613" i="1"/>
  <c r="L613" i="1"/>
  <c r="K613" i="1"/>
  <c r="J613" i="1"/>
  <c r="I613" i="1"/>
  <c r="H613" i="1"/>
  <c r="G613" i="1"/>
  <c r="F613" i="1"/>
  <c r="E613" i="1"/>
  <c r="D613" i="1"/>
  <c r="C613" i="1"/>
  <c r="B613" i="1"/>
  <c r="M574" i="1"/>
  <c r="L574" i="1"/>
  <c r="K574" i="1"/>
  <c r="J574" i="1"/>
  <c r="I574" i="1"/>
  <c r="H574" i="1"/>
  <c r="G574" i="1"/>
  <c r="F574" i="1"/>
  <c r="E574" i="1"/>
  <c r="D574" i="1"/>
  <c r="C574" i="1"/>
  <c r="B574" i="1"/>
  <c r="M573" i="1"/>
  <c r="L573" i="1"/>
  <c r="K573" i="1"/>
  <c r="J573" i="1"/>
  <c r="I573" i="1"/>
  <c r="H573" i="1"/>
  <c r="G573" i="1"/>
  <c r="F573" i="1"/>
  <c r="E573" i="1"/>
  <c r="D573" i="1"/>
  <c r="C573" i="1"/>
  <c r="B573" i="1"/>
  <c r="M572" i="1"/>
  <c r="L572" i="1"/>
  <c r="K572" i="1"/>
  <c r="J572" i="1"/>
  <c r="I572" i="1"/>
  <c r="H572" i="1"/>
  <c r="G572" i="1"/>
  <c r="F572" i="1"/>
  <c r="E572" i="1"/>
  <c r="D572" i="1"/>
  <c r="C572" i="1"/>
  <c r="B572" i="1"/>
  <c r="N518" i="1"/>
  <c r="M518" i="1"/>
  <c r="L518" i="1"/>
  <c r="K518" i="1"/>
  <c r="J518" i="1"/>
  <c r="I518" i="1"/>
  <c r="H518" i="1"/>
  <c r="G518" i="1"/>
  <c r="F518" i="1"/>
  <c r="E518" i="1"/>
  <c r="D518" i="1"/>
  <c r="C518" i="1"/>
  <c r="B518" i="1"/>
  <c r="N517" i="1"/>
  <c r="M517" i="1"/>
  <c r="L517" i="1"/>
  <c r="K517" i="1"/>
  <c r="J517" i="1"/>
  <c r="I517" i="1"/>
  <c r="H517" i="1"/>
  <c r="G517" i="1"/>
  <c r="F517" i="1"/>
  <c r="E517" i="1"/>
  <c r="D517" i="1"/>
  <c r="C517" i="1"/>
  <c r="B517" i="1"/>
  <c r="N516" i="1"/>
  <c r="M516" i="1"/>
  <c r="L516" i="1"/>
  <c r="K516" i="1"/>
  <c r="J516" i="1"/>
  <c r="I516" i="1"/>
  <c r="H516" i="1"/>
  <c r="G516" i="1"/>
  <c r="F516" i="1"/>
  <c r="E516" i="1"/>
  <c r="D516" i="1"/>
  <c r="C516" i="1"/>
  <c r="B516" i="1"/>
  <c r="N423" i="1"/>
  <c r="M423" i="1"/>
  <c r="L423" i="1"/>
  <c r="K423" i="1"/>
  <c r="J423" i="1"/>
  <c r="I423" i="1"/>
  <c r="H423" i="1"/>
  <c r="G423" i="1"/>
  <c r="F423" i="1"/>
  <c r="E423" i="1"/>
  <c r="D423" i="1"/>
  <c r="C423" i="1"/>
  <c r="B423" i="1"/>
  <c r="N422" i="1"/>
  <c r="M422" i="1"/>
  <c r="L422" i="1"/>
  <c r="K422" i="1"/>
  <c r="J422" i="1"/>
  <c r="I422" i="1"/>
  <c r="H422" i="1"/>
  <c r="G422" i="1"/>
  <c r="F422" i="1"/>
  <c r="E422" i="1"/>
  <c r="D422" i="1"/>
  <c r="C422" i="1"/>
  <c r="B422" i="1"/>
  <c r="N421" i="1"/>
  <c r="M421" i="1"/>
  <c r="L421" i="1"/>
  <c r="K421" i="1"/>
  <c r="J421" i="1"/>
  <c r="I421" i="1"/>
  <c r="H421" i="1"/>
  <c r="G421" i="1"/>
  <c r="F421" i="1"/>
  <c r="E421" i="1"/>
  <c r="D421" i="1"/>
  <c r="C421" i="1"/>
  <c r="B421" i="1"/>
  <c r="N402" i="1"/>
  <c r="M402" i="1"/>
  <c r="L402" i="1"/>
  <c r="K402" i="1"/>
  <c r="J402" i="1"/>
  <c r="I402" i="1"/>
  <c r="H402" i="1"/>
  <c r="G402" i="1"/>
  <c r="F402" i="1"/>
  <c r="E402" i="1"/>
  <c r="D402" i="1"/>
  <c r="C402" i="1"/>
  <c r="B402" i="1"/>
  <c r="N401" i="1"/>
  <c r="M401" i="1"/>
  <c r="L401" i="1"/>
  <c r="K401" i="1"/>
  <c r="J401" i="1"/>
  <c r="I401" i="1"/>
  <c r="H401" i="1"/>
  <c r="G401" i="1"/>
  <c r="F401" i="1"/>
  <c r="E401" i="1"/>
  <c r="D401" i="1"/>
  <c r="C401" i="1"/>
  <c r="B401" i="1"/>
  <c r="N400" i="1"/>
  <c r="M400" i="1"/>
  <c r="L400" i="1"/>
  <c r="K400" i="1"/>
  <c r="J400" i="1"/>
  <c r="I400" i="1"/>
  <c r="H400" i="1"/>
  <c r="G400" i="1"/>
  <c r="F400" i="1"/>
  <c r="E400" i="1"/>
  <c r="D400" i="1"/>
  <c r="C400" i="1"/>
  <c r="B400" i="1"/>
  <c r="N369" i="1"/>
  <c r="M369" i="1"/>
  <c r="L369" i="1"/>
  <c r="K369" i="1"/>
  <c r="J369" i="1"/>
  <c r="I369" i="1"/>
  <c r="H369" i="1"/>
  <c r="G369" i="1"/>
  <c r="F369" i="1"/>
  <c r="E369" i="1"/>
  <c r="D369" i="1"/>
  <c r="C369" i="1"/>
  <c r="B369" i="1"/>
  <c r="N368" i="1"/>
  <c r="M368" i="1"/>
  <c r="L368" i="1"/>
  <c r="K368" i="1"/>
  <c r="J368" i="1"/>
  <c r="I368" i="1"/>
  <c r="H368" i="1"/>
  <c r="G368" i="1"/>
  <c r="F368" i="1"/>
  <c r="E368" i="1"/>
  <c r="D368" i="1"/>
  <c r="C368" i="1"/>
  <c r="B368" i="1"/>
  <c r="N367" i="1"/>
  <c r="M367" i="1"/>
  <c r="L367" i="1"/>
  <c r="K367" i="1"/>
  <c r="J367" i="1"/>
  <c r="I367" i="1"/>
  <c r="H367" i="1"/>
  <c r="G367" i="1"/>
  <c r="F367" i="1"/>
  <c r="E367" i="1"/>
  <c r="D367" i="1"/>
  <c r="C367" i="1"/>
  <c r="B367" i="1"/>
  <c r="N348" i="1"/>
  <c r="M346" i="1"/>
  <c r="N346" i="1"/>
  <c r="M347" i="1"/>
  <c r="N347" i="1"/>
  <c r="M348" i="1"/>
  <c r="L348" i="1"/>
  <c r="K348" i="1"/>
  <c r="J348" i="1"/>
  <c r="I348" i="1"/>
  <c r="H348" i="1"/>
  <c r="G348" i="1"/>
  <c r="F348" i="1"/>
  <c r="E348" i="1"/>
  <c r="D348" i="1"/>
  <c r="C348" i="1"/>
  <c r="B348" i="1"/>
  <c r="L347" i="1"/>
  <c r="K347" i="1"/>
  <c r="J347" i="1"/>
  <c r="I347" i="1"/>
  <c r="H347" i="1"/>
  <c r="G347" i="1"/>
  <c r="F347" i="1"/>
  <c r="E347" i="1"/>
  <c r="D347" i="1"/>
  <c r="C347" i="1"/>
  <c r="B347" i="1"/>
  <c r="L346" i="1"/>
  <c r="K346" i="1"/>
  <c r="J346" i="1"/>
  <c r="I346" i="1"/>
  <c r="H346" i="1"/>
  <c r="G346" i="1"/>
  <c r="F346" i="1"/>
  <c r="E346" i="1"/>
  <c r="D346" i="1"/>
  <c r="C346" i="1"/>
  <c r="B346" i="1"/>
  <c r="C269" i="1"/>
  <c r="D269" i="1"/>
  <c r="E269" i="1"/>
  <c r="F269" i="1"/>
  <c r="G269" i="1"/>
  <c r="H269" i="1"/>
  <c r="I269" i="1"/>
  <c r="J269" i="1"/>
  <c r="K269" i="1"/>
  <c r="L269" i="1"/>
  <c r="C270" i="1"/>
  <c r="D270" i="1"/>
  <c r="E270" i="1"/>
  <c r="F270" i="1"/>
  <c r="G270" i="1"/>
  <c r="H270" i="1"/>
  <c r="I270" i="1"/>
  <c r="J270" i="1"/>
  <c r="K270" i="1"/>
  <c r="L270" i="1"/>
  <c r="C271" i="1"/>
  <c r="D271" i="1"/>
  <c r="E271" i="1"/>
  <c r="F271" i="1"/>
  <c r="G271" i="1"/>
  <c r="H271" i="1"/>
  <c r="I271" i="1"/>
  <c r="J271" i="1"/>
  <c r="K271" i="1"/>
  <c r="L271" i="1"/>
  <c r="B271" i="1"/>
  <c r="B270" i="1"/>
  <c r="B269" i="1"/>
  <c r="C223" i="1"/>
  <c r="D223" i="1"/>
  <c r="E223" i="1"/>
  <c r="F223" i="1"/>
  <c r="G223" i="1"/>
  <c r="H223" i="1"/>
  <c r="I223" i="1"/>
  <c r="J223" i="1"/>
  <c r="K223" i="1"/>
  <c r="L223" i="1"/>
  <c r="M223" i="1"/>
  <c r="N223" i="1"/>
  <c r="C224" i="1"/>
  <c r="D224" i="1"/>
  <c r="E224" i="1"/>
  <c r="F224" i="1"/>
  <c r="G224" i="1"/>
  <c r="H224" i="1"/>
  <c r="I224" i="1"/>
  <c r="J224" i="1"/>
  <c r="K224" i="1"/>
  <c r="L224" i="1"/>
  <c r="M224" i="1"/>
  <c r="N224" i="1"/>
  <c r="C225" i="1"/>
  <c r="D225" i="1"/>
  <c r="E225" i="1"/>
  <c r="F225" i="1"/>
  <c r="G225" i="1"/>
  <c r="H225" i="1"/>
  <c r="I225" i="1"/>
  <c r="J225" i="1"/>
  <c r="K225" i="1"/>
  <c r="L225" i="1"/>
  <c r="M225" i="1"/>
  <c r="N225" i="1"/>
  <c r="B225" i="1"/>
  <c r="B224" i="1"/>
  <c r="B223" i="1"/>
</calcChain>
</file>

<file path=xl/sharedStrings.xml><?xml version="1.0" encoding="utf-8"?>
<sst xmlns="http://schemas.openxmlformats.org/spreadsheetml/2006/main" count="5869" uniqueCount="720">
  <si>
    <t>2010</t>
  </si>
  <si>
    <t>2011</t>
  </si>
  <si>
    <t>2012</t>
  </si>
  <si>
    <t>2013</t>
  </si>
  <si>
    <t>2014</t>
  </si>
  <si>
    <t>2015</t>
  </si>
  <si>
    <t>2016</t>
  </si>
  <si>
    <t>2017</t>
  </si>
  <si>
    <t>2018</t>
  </si>
  <si>
    <t>2019</t>
  </si>
  <si>
    <t>2020</t>
  </si>
  <si>
    <t>2021</t>
  </si>
  <si>
    <t>2022</t>
  </si>
  <si>
    <t>Eén vestiging</t>
  </si>
  <si>
    <t>Meerdere vestigingen</t>
  </si>
  <si>
    <t>1 persoon</t>
  </si>
  <si>
    <t>2 tot en met 4 personen</t>
  </si>
  <si>
    <t>5 tot en met 9 personen</t>
  </si>
  <si>
    <t>10 tot en met 19 personen</t>
  </si>
  <si>
    <t>20 tot en met 49 personen</t>
  </si>
  <si>
    <t>50 tot en met 99 personen</t>
  </si>
  <si>
    <t>100 tot en met 249 personen</t>
  </si>
  <si>
    <t>250 tot en met 499 personen</t>
  </si>
  <si>
    <t>500 tot en met 999 personen</t>
  </si>
  <si>
    <t>1000 of meer personen</t>
  </si>
  <si>
    <t>Minder dan € 25.000</t>
  </si>
  <si>
    <t>€ 25.000 tot € 50.000</t>
  </si>
  <si>
    <t>€ 50.000 tot € 100.000</t>
  </si>
  <si>
    <t>€ 100.000 tot € 250.000</t>
  </si>
  <si>
    <t>€ 250.000 tot € 500.000</t>
  </si>
  <si>
    <t>€ 500.000 tot € 1.000.000</t>
  </si>
  <si>
    <t>€ 1.000.000 tot € 2.500.000</t>
  </si>
  <si>
    <t>€ 2.500.000 tot € 5.000.000</t>
  </si>
  <si>
    <t>€ 5.000.000 tot € 25.000.000</t>
  </si>
  <si>
    <t>€ 25.000.000 tot € 50.000.000</t>
  </si>
  <si>
    <t>€ 50.000.000 tot € 250.000.000</t>
  </si>
  <si>
    <t>€ 250.000.000 of meer</t>
  </si>
  <si>
    <t>Weet niet / wil niet zeggen</t>
  </si>
  <si>
    <t>Belangenvereniging</t>
  </si>
  <si>
    <t>Anders, namelijk:</t>
  </si>
  <si>
    <t>1 jaar of korter</t>
  </si>
  <si>
    <t>2-5 jaar</t>
  </si>
  <si>
    <t>6-10 jaar</t>
  </si>
  <si>
    <t>11-20 jaar</t>
  </si>
  <si>
    <t>21-30 jaar</t>
  </si>
  <si>
    <t>Langer dan 30 jaar</t>
  </si>
  <si>
    <t>Voor 1901</t>
  </si>
  <si>
    <t>In 1901-1950</t>
  </si>
  <si>
    <t>In 1951-1960</t>
  </si>
  <si>
    <t>In 1961-1970</t>
  </si>
  <si>
    <t>In 1971-1980</t>
  </si>
  <si>
    <t>In 1981-1990</t>
  </si>
  <si>
    <t>In 1991-2000</t>
  </si>
  <si>
    <t>In 2001-2005</t>
  </si>
  <si>
    <t>In 2006-2010</t>
  </si>
  <si>
    <t>In 2011-2015</t>
  </si>
  <si>
    <t>In 2016-2020</t>
  </si>
  <si>
    <t>Eenmanszaak</t>
  </si>
  <si>
    <t>Maatschap</t>
  </si>
  <si>
    <t>B.V.</t>
  </si>
  <si>
    <t>N.V.</t>
  </si>
  <si>
    <t>Commanditaire vennootschap</t>
  </si>
  <si>
    <t>Open commanditaire vennootschap</t>
  </si>
  <si>
    <t>Coöperatieve vereniging</t>
  </si>
  <si>
    <t>Vereniging</t>
  </si>
  <si>
    <t>Kerkgenootschap</t>
  </si>
  <si>
    <t>Stichting</t>
  </si>
  <si>
    <t>Buitenlandse rechtsvorm, grove rechtsvorm</t>
  </si>
  <si>
    <t>Ja</t>
  </si>
  <si>
    <t>Nee</t>
  </si>
  <si>
    <t>1 Zeer slecht</t>
  </si>
  <si>
    <t>2 Slecht</t>
  </si>
  <si>
    <t>3 Neutraal</t>
  </si>
  <si>
    <t>4 Goed</t>
  </si>
  <si>
    <t>5 Zeer goed</t>
  </si>
  <si>
    <t>Dat kan ik echt niet beoordelen</t>
  </si>
  <si>
    <t>2</t>
  </si>
  <si>
    <t>3</t>
  </si>
  <si>
    <t>4</t>
  </si>
  <si>
    <t>5</t>
  </si>
  <si>
    <t>6</t>
  </si>
  <si>
    <t>7</t>
  </si>
  <si>
    <t>8</t>
  </si>
  <si>
    <t>9</t>
  </si>
  <si>
    <t>1 Zeer ontevreden</t>
  </si>
  <si>
    <t>2 Ontevreden</t>
  </si>
  <si>
    <t>4 Tevreden</t>
  </si>
  <si>
    <t>Alleen huurtoeslag</t>
  </si>
  <si>
    <t>Alleen zorgtoeslag</t>
  </si>
  <si>
    <t>Alleen kindgebonden budget</t>
  </si>
  <si>
    <t>Alleen kinderopvangtoeslag</t>
  </si>
  <si>
    <t>Meerdere toeslagen</t>
  </si>
  <si>
    <t>Geen van bovenstaande toeslagen</t>
  </si>
  <si>
    <t>Alleen particulieren</t>
  </si>
  <si>
    <t>Alleen ondernemingen</t>
  </si>
  <si>
    <t>Zowel particulieren als ondernemingen</t>
  </si>
  <si>
    <t>1 Zeer onduidelijk</t>
  </si>
  <si>
    <t>2 Onduidelijk</t>
  </si>
  <si>
    <t>4 Duidelijk</t>
  </si>
  <si>
    <t>5 Zeer duidelijk</t>
  </si>
  <si>
    <t>Website Ministerie van Financiën</t>
  </si>
  <si>
    <t>Andere website</t>
  </si>
  <si>
    <t>E-mail adres voor belastingconsulenten</t>
  </si>
  <si>
    <t>Handleiding bij de aangifte</t>
  </si>
  <si>
    <t>Navragen bij familie, vrienden, kennissen</t>
  </si>
  <si>
    <t>Navragen bij collega's</t>
  </si>
  <si>
    <t>Navragen bij fiscaal dienstverlener, administrateur, etc.</t>
  </si>
  <si>
    <t>Belastinggids/Almanak (bijv. Kluwer of Elsevier)</t>
  </si>
  <si>
    <t>Social media</t>
  </si>
  <si>
    <t>1 keer</t>
  </si>
  <si>
    <t>2 keer</t>
  </si>
  <si>
    <t>3 keer</t>
  </si>
  <si>
    <t>4 keer</t>
  </si>
  <si>
    <t>5 keer</t>
  </si>
  <si>
    <t>6 t/m 10 keer</t>
  </si>
  <si>
    <t>11 t/m 20 keer</t>
  </si>
  <si>
    <t>21 t/m 30 keer</t>
  </si>
  <si>
    <t>31 t/m 40 keer</t>
  </si>
  <si>
    <t>41 t/m 50 keer</t>
  </si>
  <si>
    <t>51 t/m 75 keer</t>
  </si>
  <si>
    <t>76 t/m 100 keer</t>
  </si>
  <si>
    <t>Meer dan 100 keer</t>
  </si>
  <si>
    <t>Om een biljet of formulier aan te vragen of te downloaden</t>
  </si>
  <si>
    <t>Om een brochure of folder aan te vragen of te downloaden</t>
  </si>
  <si>
    <t>Om een klacht in te dienen</t>
  </si>
  <si>
    <t>Verzoek tot uitstel van betaling</t>
  </si>
  <si>
    <t>Voor het indienen van een bezwaar</t>
  </si>
  <si>
    <t>Om een telefoonnummer op te zoeken</t>
  </si>
  <si>
    <t>Rekenhulp</t>
  </si>
  <si>
    <t>Gedeeltelijk</t>
  </si>
  <si>
    <t>1 Zeer moeilijk</t>
  </si>
  <si>
    <t>2 Moeilijk</t>
  </si>
  <si>
    <t>4 Gemakkelijk</t>
  </si>
  <si>
    <t>5 Zeer gemakkelijk</t>
  </si>
  <si>
    <t>1 of 2 keer</t>
  </si>
  <si>
    <t>3 of 4 keer</t>
  </si>
  <si>
    <t>5 of 6 keer</t>
  </si>
  <si>
    <t>7 of 8 keer</t>
  </si>
  <si>
    <t>9 of 10 keer</t>
  </si>
  <si>
    <t>11 t/m 25 keer</t>
  </si>
  <si>
    <t>26 t/m 50 keer</t>
  </si>
  <si>
    <t>Om een biljet of formulier aan te vragen</t>
  </si>
  <si>
    <t>Om een brochure of folder aan te vragen</t>
  </si>
  <si>
    <t>Informatie zoeken over:</t>
  </si>
  <si>
    <t>1 Duurde erg lang</t>
  </si>
  <si>
    <t>2 Duurde lang</t>
  </si>
  <si>
    <t>4 Ging snel</t>
  </si>
  <si>
    <t>5 Ging heel snel</t>
  </si>
  <si>
    <t>1 Zeer ondeskundig</t>
  </si>
  <si>
    <t>2 Ondeskundig</t>
  </si>
  <si>
    <t>4 Deskundig</t>
  </si>
  <si>
    <t>5 Zeer deskundig</t>
  </si>
  <si>
    <t>1 Zeer onprofessioneel</t>
  </si>
  <si>
    <t>2 Onprofessioneel</t>
  </si>
  <si>
    <t>4 Professioneel</t>
  </si>
  <si>
    <t>5 Zeer professioneel</t>
  </si>
  <si>
    <t>1 Beslist niet</t>
  </si>
  <si>
    <t>2 Niet</t>
  </si>
  <si>
    <t>4 Wel</t>
  </si>
  <si>
    <t>5 Beslist wel</t>
  </si>
  <si>
    <t>Meteen tijdens dat gesprek antwoord gekregen</t>
  </si>
  <si>
    <t>Er is later teruggebeld</t>
  </si>
  <si>
    <t>Zou teruggebeld worden, maar dat is niet gebeurd</t>
  </si>
  <si>
    <t>Men kon mijn vraag niet beantwoorden</t>
  </si>
  <si>
    <t>Doorverwezen naar de balie van een belastingkantoor</t>
  </si>
  <si>
    <t>1 Zeer traag</t>
  </si>
  <si>
    <t>2 Traag</t>
  </si>
  <si>
    <t>4 Snel</t>
  </si>
  <si>
    <t>5 Zeer snel</t>
  </si>
  <si>
    <t>Weet niet, want uitbesteed</t>
  </si>
  <si>
    <t>Intermediairendagen</t>
  </si>
  <si>
    <t>Andere bijeenkomst</t>
  </si>
  <si>
    <t>Geen bijeenkomst(en)</t>
  </si>
  <si>
    <t>Weet niet</t>
  </si>
  <si>
    <t>Weet niet (meer)</t>
  </si>
  <si>
    <t>1 Ruim onvoldoende</t>
  </si>
  <si>
    <t>2 Onvoldoende</t>
  </si>
  <si>
    <t>4 Voldoende</t>
  </si>
  <si>
    <t>5 Ruim voldoende</t>
  </si>
  <si>
    <t>1 Helemaal mee oneens</t>
  </si>
  <si>
    <t>2 Mee oneens</t>
  </si>
  <si>
    <t>4 Mee eens</t>
  </si>
  <si>
    <t>5 Helemaal mee eens</t>
  </si>
  <si>
    <t>Voor het maken van afspraken</t>
  </si>
  <si>
    <t>Dienstverleningsbezoek</t>
  </si>
  <si>
    <t>Kan ik echt niet beoordelen</t>
  </si>
  <si>
    <t>1 Helemaal niet</t>
  </si>
  <si>
    <t>5 Helemaal wel</t>
  </si>
  <si>
    <t>Ik draag iets bij</t>
  </si>
  <si>
    <t>Ik sta iets af</t>
  </si>
  <si>
    <t>Er wordt mij iets afgenomen</t>
  </si>
  <si>
    <t>1 Zeer onbelangrijk</t>
  </si>
  <si>
    <t>2 Onbelangrijk</t>
  </si>
  <si>
    <t>4 Belangrijk</t>
  </si>
  <si>
    <t>5 Zeer belangrijk</t>
  </si>
  <si>
    <t>1 Zeer klein</t>
  </si>
  <si>
    <t>2 Klein</t>
  </si>
  <si>
    <t>4 Groot</t>
  </si>
  <si>
    <t>5 Zeer groot</t>
  </si>
  <si>
    <t>1 Volstrekt onaanvaardbaar</t>
  </si>
  <si>
    <t>2 Onaanvaardbaar</t>
  </si>
  <si>
    <t>4 Aanvaardbaar</t>
  </si>
  <si>
    <t>5 Volstrekt aanvaardbaar</t>
  </si>
  <si>
    <t>1 Helemaal niet ernstig</t>
  </si>
  <si>
    <t>2 Niet ernstig</t>
  </si>
  <si>
    <t>4 Ernstig</t>
  </si>
  <si>
    <t>5 Heel ernstig</t>
  </si>
  <si>
    <t>1 In zijn geheel niet</t>
  </si>
  <si>
    <t>5 Zeker wel</t>
  </si>
  <si>
    <t>Man</t>
  </si>
  <si>
    <t>Vrouw</t>
  </si>
  <si>
    <t>Ik identificeer mij als...</t>
  </si>
  <si>
    <t>Wil ik liever niet zeggen</t>
  </si>
  <si>
    <t>18 t/m 30 jaar</t>
  </si>
  <si>
    <t>31 t/m 40 jaar</t>
  </si>
  <si>
    <t>41 t/m 50 jaar</t>
  </si>
  <si>
    <t>51 t/m 60 jaar</t>
  </si>
  <si>
    <t>61 t/m 70 jaar</t>
  </si>
  <si>
    <t>71 jaar of ouder</t>
  </si>
  <si>
    <t>Geen onderwijs</t>
  </si>
  <si>
    <t>Basisonderwijs</t>
  </si>
  <si>
    <t>Lager beroepsonderwijs (LBO, VBO, VMBO, LTS, LEAO, LHNO, e.d.)</t>
  </si>
  <si>
    <t>MAVO, MMS, MULO, ULO, VMBO-TL</t>
  </si>
  <si>
    <t>Middelbaar beroepsonderwijs (MBO, MTS, MEAO, e.d.)</t>
  </si>
  <si>
    <t>HAVO, VWO (HBS)</t>
  </si>
  <si>
    <t>HBO, WO-bachelor (Hogeschool, HTS, HEAO, PABO, e.d.)</t>
  </si>
  <si>
    <t>WO-doctoraal of master</t>
  </si>
  <si>
    <t>Nederland</t>
  </si>
  <si>
    <t>Turkije</t>
  </si>
  <si>
    <t>Suriname</t>
  </si>
  <si>
    <t>Nederlandse Antillen</t>
  </si>
  <si>
    <t>Indonesië</t>
  </si>
  <si>
    <t>Duitsland</t>
  </si>
  <si>
    <t>België</t>
  </si>
  <si>
    <t>Zuid of Midden Amerikaans land</t>
  </si>
  <si>
    <t>Ander Europees land</t>
  </si>
  <si>
    <t>Ander Afrikaans land</t>
  </si>
  <si>
    <t>Ander Aziatisch land of Midden Oosten</t>
  </si>
  <si>
    <t>Ander land</t>
  </si>
  <si>
    <t>Ja, beide</t>
  </si>
  <si>
    <t>Eén van beide</t>
  </si>
  <si>
    <t>Geen van beide</t>
  </si>
  <si>
    <t>TOTAAL</t>
  </si>
  <si>
    <t>n gewogen</t>
  </si>
  <si>
    <t>n ongewogen</t>
  </si>
  <si>
    <t>NOB - Nederlandse Orde van Belastingadviseurs</t>
  </si>
  <si>
    <t>NOAB - Nederlandse Orde van Administratie en Belastingdeskundigen</t>
  </si>
  <si>
    <t>SRA - Samenwerkende Registeraccountants en accountants-administratieconsulenten</t>
  </si>
  <si>
    <t>NIBA - Nationaal Instituut voor Belasting- en Bedrijfsadviseurs</t>
  </si>
  <si>
    <t>VLB - Vereniging van Accountants- en Belastingadviesbureaus</t>
  </si>
  <si>
    <t>V63 Op welke manieren verzorgt u in uw praktijk de aangifte van ondernemers?</t>
  </si>
  <si>
    <t>Aangifte samenstellen en versturen naar de Belastingdienst met behulp van een softwarepakket</t>
  </si>
  <si>
    <t>Aangifte alleen voorbereiden zodat ondernemer zelf de aangifte kan invullen en versturen via beveiligde internetsite van de Belastingdienst</t>
  </si>
  <si>
    <t>Website bezocht</t>
  </si>
  <si>
    <t>Becon inbelnummer gebeld</t>
  </si>
  <si>
    <t>E-mail gestuurd</t>
  </si>
  <si>
    <t>Brief geschreven  (ongeacht zelf ingediend of uitbesteed)</t>
  </si>
  <si>
    <t>Contact met relatiebeheerder of accountmanager Belastingkantoor</t>
  </si>
  <si>
    <t>Gebeld met Aangiftebehandeling</t>
  </si>
  <si>
    <t>Via Social Media</t>
  </si>
  <si>
    <t>Geen contact in de afgelopen 12 maanden</t>
  </si>
  <si>
    <t>V104 Wat was de reden waarom u de laatste keer met de telefonische Helpdesk Intermediairs belde?</t>
  </si>
  <si>
    <t>Voor hulp bij het invullen van een aangifte of formulier</t>
  </si>
  <si>
    <t>Om te weten hoe het staat met de behandeling van de aangifte</t>
  </si>
  <si>
    <t>Om te wijzen op een door de Belastingdienst gemaakte fout</t>
  </si>
  <si>
    <t>V117C Wat was de reden waarom u de laatste keer een belastingkantoor bezocht?</t>
  </si>
  <si>
    <t>Voor hulp bij het invullen van een aangifte of formulier/ aanvraag of wijziging)</t>
  </si>
  <si>
    <t>Om te weten hoe het staat met de behandeling van de aangifte/aanvraag of wijziging</t>
  </si>
  <si>
    <t>Informatie krijgen over:</t>
  </si>
  <si>
    <t>Bespreking / uitleg naar aanleiding van boekencontrole</t>
  </si>
  <si>
    <t>Herinnering</t>
  </si>
  <si>
    <t>Aanmaning</t>
  </si>
  <si>
    <t>Dwangbevel</t>
  </si>
  <si>
    <t>Beslaglegging</t>
  </si>
  <si>
    <t>Geen van deze</t>
  </si>
  <si>
    <t xml:space="preserve">V1 Heeft de onderneming één of meerdere vestigingen in Nederland? </t>
  </si>
  <si>
    <t xml:space="preserve">V10C Hoeveel jaren bent u al werkzaam bij de onderneming? </t>
  </si>
  <si>
    <t xml:space="preserve">V11C In welk jaar is de onderneming gestart met zijn activiteiten? </t>
  </si>
  <si>
    <t xml:space="preserve">V58A Verzorgt u een of meerdere toeslagen voor particulieren en/of ondernemers? </t>
  </si>
  <si>
    <t xml:space="preserve">V59 Werkt u als belastingadviseur uitsluitend voor particuliere belastingplichtigen, uitsluitend voor ondernemers, of voor beide groepen? </t>
  </si>
  <si>
    <t xml:space="preserve">V60 Maakt u gebruik van uw fiscaal pakket/Bapi-kanaal voor toeslagen van de Belastingdienst? </t>
  </si>
  <si>
    <t xml:space="preserve">V61 In hoeverre vindt u het aangifteprogramma IB voor particulieren duidelijk? </t>
  </si>
  <si>
    <t xml:space="preserve">V62 In hoeverre bent u tevreden over het hele proces van aangifte voor particulieren en de afwikkeling van belastingen? </t>
  </si>
  <si>
    <t xml:space="preserve">V65 In hoeverre bent u tevreden over het hele proces van aangifte voor ondernemers en de afwikkeling van belastingen? </t>
  </si>
  <si>
    <t xml:space="preserve">V97 Wat vindt u van de snelheid waarmee u de laatste keer deze medewerker aan de lijn kreeg? </t>
  </si>
  <si>
    <t xml:space="preserve">V102 Hoe vaak heeft u in de afgelopen 12 maanden contact opgenomen met de Helpdesk Intermediairs? </t>
  </si>
  <si>
    <t xml:space="preserve">V103 In hoeverre bent u tevreden over de telefonische Helpdesk Intermediairs? </t>
  </si>
  <si>
    <t xml:space="preserve">V105 Wat vindt u van de snelheid waarmee u de laatste keer dat u de Helpdesk Intermediairs belde, een medewerker aan de lijn kreeg? </t>
  </si>
  <si>
    <t xml:space="preserve">V106 In hoeverre was de medewerker van de telefonische Helpdesk Intermediairs waarmee u de laatste keer sprak deskundig? </t>
  </si>
  <si>
    <t xml:space="preserve">V107 In hoeverre beschikte de medewerker van de telefonische Helpdesk Intermediairs waarmee u de laatste keer sprak over inlevingsvermogen? </t>
  </si>
  <si>
    <t xml:space="preserve">V108 Heeft u toen u de laatste keer de telefonische Helpdesk Intermediairs belde meteen antwoord op uw vraag gekregen of bent u later teruggebeld? </t>
  </si>
  <si>
    <t xml:space="preserve">V109 In hoeverre was u de laatste keer tevreden over het uiteindelijke antwoord of resultaat? </t>
  </si>
  <si>
    <t xml:space="preserve">V127 Heeft u inmiddels reactie gehad op uw (laatste) brief? </t>
  </si>
  <si>
    <t xml:space="preserve">V134 Welke bijeenkomst heeft u de afgelopen 12 maanden bezocht? </t>
  </si>
  <si>
    <t xml:space="preserve">V137 In hoeverre was u tevreden over de bijeenkomst die u als laatste heeft bezocht? </t>
  </si>
  <si>
    <t xml:space="preserve">V178 Wat vindt u doorgaans van de snelheid waarmee de Belastingdienst belastingaangiftes afhandelt? </t>
  </si>
  <si>
    <t xml:space="preserve">V199F In hoeverre is het over het algemeen duidelijk waarom uw cliënten een herinnering krijgen? </t>
  </si>
  <si>
    <t xml:space="preserve">V199G In hoeverre is het over het algemeen duidelijk waarom uw cliënten een aanmaning krijgen? </t>
  </si>
  <si>
    <t xml:space="preserve">V199H In hoeverre is het over het algemeen duidelijk waarom uw cliënten een dwangbevel krijgen? </t>
  </si>
  <si>
    <t xml:space="preserve">V204 In hoeverre was de medewerker/vindt u de controlemedewerkers van de Belastingdienst die bij de onderneming langs kwam/ over het algemeen professioneel? </t>
  </si>
  <si>
    <t xml:space="preserve">V214 Welke omschrijving van belasting betalen omschrijft uw persoonlijk gevoel het best? </t>
  </si>
  <si>
    <t xml:space="preserve">V215A Ik houd mij altijd en in alle situaties aan de regels. </t>
  </si>
  <si>
    <t xml:space="preserve">V215B Ik voel mij moreel verplicht om me aan alle regels te houden. </t>
  </si>
  <si>
    <t xml:space="preserve">V225 Hoe groot is, volgens u, de kans dat de Belastingdienst ontdekt dat een particuliere belastingplichtige teveel of niet bestaande aftrekposten in een belastingaangifte opvoert? </t>
  </si>
  <si>
    <t xml:space="preserve">V226 Hoe groot is, volgens u, de kans dat de Belastingdienst ontdekt dat een particuliere belastingplichtige niet alle inkomsten opgeeft in een belastingaangifte? </t>
  </si>
  <si>
    <t xml:space="preserve">V227 Hoe aanvaardbaar of onaanvaardbaar vindt u het als een particuliere belastingplichtige doelbewust belasting ontduikt? </t>
  </si>
  <si>
    <t xml:space="preserve">V229 Als door de Belastingdienst wordt ontdekt dat een particuliere belastingplichtige bewust zijn belastingaangifte niet juist heeft ingevuld, hoe ernstig denkt u dat de gevolgen voor die persoon dan zullen zijn? </t>
  </si>
  <si>
    <t xml:space="preserve">V243AA Het betalen van belasting is het juiste om te doen </t>
  </si>
  <si>
    <t xml:space="preserve">V243BD Ik denk dat het algemeen belang bij de Belastingdienst voorop staat </t>
  </si>
  <si>
    <t xml:space="preserve">V243BE Ik denk dat de Belastingdienst oprecht betrokken is bij belastingplichtigen </t>
  </si>
  <si>
    <t xml:space="preserve">V243BG Ik denk dat de Belastingdienst eerlijk is </t>
  </si>
  <si>
    <t xml:space="preserve">V243BI Ik heb er vertrouwen in dat de Belastingdienst zorgvuldig met persoonlijke gegevens omgaat </t>
  </si>
  <si>
    <t xml:space="preserve">V243CG Als de Belastingdienst fouten maakt, herstelt hij deze ook </t>
  </si>
  <si>
    <t xml:space="preserve">V243DA De informatie die ik van de Belastingdienst krijg is juist </t>
  </si>
  <si>
    <t xml:space="preserve">V243DC De Belastingdienst legt belastingwetgeving goed uit </t>
  </si>
  <si>
    <t xml:space="preserve">V243DE De informatie van de Belastingdienst is gemakkelijk te begrijpen </t>
  </si>
  <si>
    <t xml:space="preserve">V243DF Het is gemakkelijk om bij de Belastingdienst de informatie te krijgen die ik nodig heb </t>
  </si>
  <si>
    <t xml:space="preserve">V243ED De Belastingdienst doet er alles aan om onnodig werk voor mij te voorkomen </t>
  </si>
  <si>
    <t xml:space="preserve">V243EF De Belastingdienst maakt het makkelijk om fouten te voorkomen </t>
  </si>
  <si>
    <t xml:space="preserve">V243EH Ik heb na het doen van aangifte, het gevoel dat ik dit goed heb gedaan </t>
  </si>
  <si>
    <t xml:space="preserve">V243EI De Belastingdienst helpt mij om zekerheid te krijgen dat ik het juiste heb gedaan </t>
  </si>
  <si>
    <t xml:space="preserve">V243FB De Belastingdienst zet zijn eisen kracht bij via controles en boetes </t>
  </si>
  <si>
    <t xml:space="preserve">V243FD De Belastingdienst controleert veel </t>
  </si>
  <si>
    <t xml:space="preserve">V243FE De Belastingdienst controleert effectief </t>
  </si>
  <si>
    <t xml:space="preserve">V248A Ik vind het onderhouden van een goede relatie met de Belastingdienst heel belangrijk. </t>
  </si>
  <si>
    <t xml:space="preserve">V248B Ik heb grote behoefte aan een vast contactpersoon bij de Belastingdienst. </t>
  </si>
  <si>
    <t xml:space="preserve">V248C Ik streef ernaar met de Belastingdienst samen te werken. </t>
  </si>
  <si>
    <t xml:space="preserve">V248D Ik voel mij sterk verbonden met mijn beroepsgroep. </t>
  </si>
  <si>
    <t xml:space="preserve">V248E Het belastinggeld wordt over het algemeen goed besteed. </t>
  </si>
  <si>
    <t xml:space="preserve">V252C Wat is uw leeftijd? </t>
  </si>
  <si>
    <t xml:space="preserve">V253 Wat is de hoogste opleiding die u heeft afgemaakt? </t>
  </si>
  <si>
    <t xml:space="preserve">V261 In welk land bent u geboren? </t>
  </si>
  <si>
    <t xml:space="preserve">V262 Zijn uw ouders in Nederland geboren? </t>
  </si>
  <si>
    <t>gemiddelde (1-5)</t>
  </si>
  <si>
    <t>gemiddelde (1-10)</t>
  </si>
  <si>
    <t>Negatief (1-2)</t>
  </si>
  <si>
    <t>Neutraal (3)</t>
  </si>
  <si>
    <t>Positief (4-5)</t>
  </si>
  <si>
    <t>Oneens (1-2)</t>
  </si>
  <si>
    <t>Eens (4-5)</t>
  </si>
  <si>
    <t>Niet (1-2)</t>
  </si>
  <si>
    <t>Wel (4-5)</t>
  </si>
  <si>
    <t>Onbelangrijk (1-2)</t>
  </si>
  <si>
    <t>Belangrijk (4-5)</t>
  </si>
  <si>
    <t>Klein (1-2)</t>
  </si>
  <si>
    <t>Groot (4-5)</t>
  </si>
  <si>
    <t>Onaanvaardbaar (1-2)</t>
  </si>
  <si>
    <t>Aanvaardbaar (4-5)</t>
  </si>
  <si>
    <t>Niet ernstig (1-2)</t>
  </si>
  <si>
    <t>Ernstig (4-5)</t>
  </si>
  <si>
    <t xml:space="preserve">valide n gewogen (excl. 'Dat kan ik echt niet beoordelen') </t>
  </si>
  <si>
    <t xml:space="preserve">valide n ongewogen (excl. 'Dat kan ik echt niet beoordelen') </t>
  </si>
  <si>
    <t xml:space="preserve">valide n gewogen (excl. 'Weet niet, want uitbesteed') </t>
  </si>
  <si>
    <t xml:space="preserve">valide n ongewogen (excl. 'Weet niet, want uitbesteed') </t>
  </si>
  <si>
    <t>Basis:</t>
  </si>
  <si>
    <t>alle respondenten in de doelgroep</t>
  </si>
  <si>
    <t>Opmerkingen:</t>
  </si>
  <si>
    <t xml:space="preserve"> -</t>
  </si>
  <si>
    <t>alle respondenten in de doelgroep die bij een beroepsorganisatie voor belastingadviseurs zijn aangesloten (V13)</t>
  </si>
  <si>
    <t>alle respondenten in de doelgroep die (ook) voor particulieren werken (V59)</t>
  </si>
  <si>
    <t>alle respondenten in de doelgroep die (ook) voor ondernemingen werken (V59)</t>
  </si>
  <si>
    <t>alle respondenten in de doelgroep die (ook) voor particulieren werken en gebruik maken van het aangifteprogramma IB voor particulieren van de Belastingdienst (V60A)</t>
  </si>
  <si>
    <t>alle respondenten in de doelgroep die (ook) voor ondernemingen werken (V59) en voor aangifte gebruik maken van de beviligde internetsite van de belastingdienst (V63)</t>
  </si>
  <si>
    <t>alle respondenten in de doelgroep die de afgelopen 12 maanden de website hebben bezocht (V86C)</t>
  </si>
  <si>
    <t>Gecategoriseerde indeling op basis van de oorspronkelijke vraag (aantal keer)</t>
  </si>
  <si>
    <t>V88 In hoeverre bent u tevreden over de website van de Belastingdienst?</t>
  </si>
  <si>
    <t>V90 Heeft u de laatste keer dat u de website van de Belastingdienst bezocht gevonden wat u zocht?</t>
  </si>
  <si>
    <t xml:space="preserve">V93C Hoe vaak heeft u in de afgelopen 12 maanden contact opgenomen met de Belasting Telefoon? </t>
  </si>
  <si>
    <t>alle respondenten in de doelgroep die de afgelopen 12 maanden de Belastingtelefoon hebben gebeld (V86C)</t>
  </si>
  <si>
    <t>V94 In hoeverre bent u tevreden over de Belasting Telefoon?</t>
  </si>
  <si>
    <t>V95 Wat was de reden waarom u de laatste keer met de  Belasting Telefoon belde?</t>
  </si>
  <si>
    <t>V95B Heeft u voordat u met de Belasting Telefoon belde eerst op de website van de Belastingdienst gezocht?</t>
  </si>
  <si>
    <t>V96 Toen u de laatste keer de BelastingTelefoon belde, heeft u toen na het doorlopen van het keuzemenu, nog met een medewerker gesproken?</t>
  </si>
  <si>
    <t>alle respondenten in de doelgroep die de afgelopen 12 maanden de Belastingtelefoon hebben gebeld (V86C) en na het keuzemenu nog een medewerker hebben gesproken (V96)</t>
  </si>
  <si>
    <t>V98 In hoeverre was de medewerker van de Belasting Telefoon waarmee u de laatste keer sprak deskundig?</t>
  </si>
  <si>
    <t>V98A In hoeverre was de medewerker van de Belasting Telefoon waarmee u de laatste keer sprak professioneel?</t>
  </si>
  <si>
    <t xml:space="preserve">V99 In hoeverre beschikte de medewerker van de Belasting Telefoon waarmee u de laatste keer sprak over inlevingsvermogen? </t>
  </si>
  <si>
    <t>V100 Heeft u toen u de laatste keer de Belasting Telefoon belde meteen antwoord op uw vraag gekregen of bent u later teruggebeld?</t>
  </si>
  <si>
    <t>V101 In hoeverre was u de laatste keer tevreden over het uiteindelijke antwoord of resultaat van uw contact met de  Belasting Telefoon?</t>
  </si>
  <si>
    <t>alle respondenten in de doelgroep die de afgelopen 12 maanden contact hebben opgenomen met de Helpdesk Intermediairs (V86C)</t>
  </si>
  <si>
    <t>alle respondenten in de doelgroep die de afgelopen 12 maanden een belastingkantoor hebben bezocht (V86C)</t>
  </si>
  <si>
    <t>V115 In hoeverre bent u tevreden over de bereikbaarheid van het belastingkantoor dat u heeft bezocht?</t>
  </si>
  <si>
    <t>V114 Hoe vaak heeft u in de afgelopen 12 maanden het belastingkantoor bezocht?</t>
  </si>
  <si>
    <t>meerdere antwoorden mogelijk</t>
  </si>
  <si>
    <t xml:space="preserve">V120 Heeft u toen u de laatste keer het belastingkantoor bezocht meteen antwoord op uw vraag gekregen? </t>
  </si>
  <si>
    <t>V121 In hoeverre was u de laatste keer dat u een belastingkantoor bezocht tevreden over het uiteindelijke antwoord of resultaat?</t>
  </si>
  <si>
    <t>alle respondenten in de doelgroep die de afgelopen 12 maanden een bezwaarschrift hebben ingediend (V86C) waarvan de behandeling niet nog loopt (V123)</t>
  </si>
  <si>
    <t>V126C Hoeveel brieven heeft u in de afgelopen 12 maanden aan de Belastingdienst gestuurd?</t>
  </si>
  <si>
    <t>alle respondenten in de doelgroep die de afgelopen 12 maanden een een brief hebben gestuurd (V86C)</t>
  </si>
  <si>
    <t>Gecategoriseerde indeling op basis van de oorspronkelijke vraag (aantal brieven)</t>
  </si>
  <si>
    <t>V128 In hoeverre zijn de antwoorden of reacties op uw brieven doorgaans duidelijk?</t>
  </si>
  <si>
    <t>alle respondenten in de doelgroep die de afgelopen 12 maanden een brief hebben gestuurd (V86C)</t>
  </si>
  <si>
    <t>alle respondenten in de doelgroep die de afgelopen 12 maanden een bijeenkomst heben bezocht (V134)</t>
  </si>
  <si>
    <t>V179 Als uw cliënten geld van de Belastingdienst terugkrijgen, wat vindt u dan van de snelheid waarmee de Belastingdienst dat geld op de rekening stort?</t>
  </si>
  <si>
    <t>V186 Wat is over het algemeen uw oordeel over de manier waarop deze controles worden uitgevoerd?</t>
  </si>
  <si>
    <t>alle respondenten in de doelgroep bij wie de afgelopen 12 maanden bij cliënten een controle of boekenonderzoek is uitgevoerd (V185)</t>
  </si>
  <si>
    <t>V187 In hoeverre vindt u de controlemedewerkers van de Belastingdienst over het algemeen deskundig?</t>
  </si>
  <si>
    <t xml:space="preserve">V188 In hoeverre vindt u de controlemedewerkers van de Belastingdienst over het algemeen professioneel? </t>
  </si>
  <si>
    <t>V191 In hoeverre is het voor u over het algemeen duidelijk waarom aangiftes worden aangepast?</t>
  </si>
  <si>
    <t>alle respondenten in de doelgroep bij wie de afgelopen 12 maanden voor clienten een aangifte door de Belastingdienst is aangepast (V189)</t>
  </si>
  <si>
    <t>V193 In hoeverre bent u het over het algemeen eens met de beslissingen van de Belastingdienst over aanpassingen?</t>
  </si>
  <si>
    <t>V196 In hoeverre is het voor u over het algemeen duidelijk waarom een boete wordt opgelegd?</t>
  </si>
  <si>
    <t>alle respondenten in de doelgroep bij wie de afgelopen 12 maanden aan clienten een boete is opgelegd vanwege een fout in een aangifte (V194)</t>
  </si>
  <si>
    <t>V197 In hoeverre bent u het over het algemeen eens met beslissingen van de Belastingdienst over boetes?</t>
  </si>
  <si>
    <t>V198 In hoeverre vindt u dat de hoogte van de boete over het algemeen in verhouding staat tot de fout in de aangifte?</t>
  </si>
  <si>
    <t xml:space="preserve">V199 In hoeverre krijgt u over het algemeen van de Belastingdienst voldoende uitleg over het waarom van de boetes? </t>
  </si>
  <si>
    <t>alle respondenten in de doelgroep van wie cliënten de afgelopen 12 maanden met een aanmaning te maken hebben gehad (V199C)</t>
  </si>
  <si>
    <t>alle respondenten in de doelgroep van wie cliënten de afgelopen 12 maanden met een herinnering te maken hebben gehad (V199C)</t>
  </si>
  <si>
    <t>alle respondenten in de doelgroep van wie cliënten de afgelopen 12 maanden met een dwangbevel te maken hebben gehad (V199C)</t>
  </si>
  <si>
    <t xml:space="preserve">V199M In hoeverre krijgt u over het algemeen van de Belastingdienst voldoende uitleg over het waarom van deze maatregelen? </t>
  </si>
  <si>
    <t>alle respondenten in de doelgroep van wie cliënten de afgelopen 12 maanden met een herinnering,  aanmaning, dwangbevel of beslaglegging te maken hebben gehad (V199C)</t>
  </si>
  <si>
    <t>V200 Is in de afgelopen 12 maanden door de Belastingdienst aan één of meer van uw cliënten een bezoek gebracht, waarbij het niet ging om een boekenonderzoek of controle?</t>
  </si>
  <si>
    <t>V203 In hoeverre is de medewerker van de Belastingdienst die bij de onderneming langskomt over het algemeen deskundig?</t>
  </si>
  <si>
    <t>alle respondenten in de doelgroep bij wie de Belastingdienst de afgelopen 12 maanden een bezoek aan cliënten heeft gebracht, anders dan boekenonderzoek of controle (V200)</t>
  </si>
  <si>
    <t>alle respondenten in de doelgroep met minder dan 5 werkzame personen op de vestiging (V5)</t>
  </si>
  <si>
    <t>Gecategoriseerde indleing op basis van de oorspronkelijke vraag (aantal jaar)</t>
  </si>
  <si>
    <t xml:space="preserve">V84 Wanneer u iets wilt weten of een vraag heeft over belastingen, waar zou u dan als eerste informatie zoeken? </t>
  </si>
  <si>
    <t>Gecategoriseerde indeling op basis van de oorspronkelijke vraag (aantal)</t>
  </si>
  <si>
    <t>1 of 2</t>
  </si>
  <si>
    <t>3 of 4</t>
  </si>
  <si>
    <t>5 of 6</t>
  </si>
  <si>
    <t>7 of 8</t>
  </si>
  <si>
    <t>9 of 10</t>
  </si>
  <si>
    <t>11 t/m 25</t>
  </si>
  <si>
    <t>26 t/m 50</t>
  </si>
  <si>
    <t>51 t/m 75</t>
  </si>
  <si>
    <t>76 t/m 100</t>
  </si>
  <si>
    <t>Meer dan 100</t>
  </si>
  <si>
    <t xml:space="preserve">V58 In hoeverre bent u in het algemeen tevreden over de publieke uitingen van de Belastingdienst, zoals de spotjes op radio en tv en de advertenties in kranten, tijdschriften en op billboards? </t>
  </si>
  <si>
    <t>Website van de Belastingdienst</t>
  </si>
  <si>
    <t xml:space="preserve">Belasting Telefoon (zonder gebruik van uw speciale toegangscode voor de telefonische Helpdesk Intermediairs) </t>
  </si>
  <si>
    <t>Helpdesk Intermediairs (via het intoetsen van uw speciale toegangscode tijdens de welkomsttekst)</t>
  </si>
  <si>
    <t>Bezoek aan (de balie van) een belastingkantoor</t>
  </si>
  <si>
    <t>Telefonisch contact opnemen met iemand van een belastingkantoor</t>
  </si>
  <si>
    <t>Folder van de Belastingdienst</t>
  </si>
  <si>
    <t>Helpdesk Intermediairs gebeld (via uw speciale toegangscode tijdens de welkomsttekst)</t>
  </si>
  <si>
    <t>Gebeld met behandelend ambtenaar op belastingkantoor</t>
  </si>
  <si>
    <t>(Balie van een) belastingkantoor bezocht</t>
  </si>
  <si>
    <t xml:space="preserve">V87 Hoe vaak heeft u in de afgelopen 12 maanden de website van de Belastingdienst bezocht? (Daarmee worden alle bezoeken bedoeld behalve die voor het doen van aangifte via de website) </t>
  </si>
  <si>
    <t xml:space="preserve">V118 In hoeverre was de medewerker van het belastingkantoor waarmee u de laatste keer sprak deskundig? </t>
  </si>
  <si>
    <t xml:space="preserve">V119 In hoeverre beschikte de medewerker van het belastingkantoor waarmee u de laatste keer sprak over inlevingsvermogen? </t>
  </si>
  <si>
    <t xml:space="preserve">V212A De Belastingdienst doet al het mogelijke om mensen van dienst te zijn. </t>
  </si>
  <si>
    <t xml:space="preserve">V212B De Belastingdienst behandelt mensen met respect. </t>
  </si>
  <si>
    <t xml:space="preserve">V212C De Belastingdienst komt zijn toezeggingen na. </t>
  </si>
  <si>
    <t xml:space="preserve">V212D De Belastingdienst behandelt iedereen rechtvaardig. </t>
  </si>
  <si>
    <t xml:space="preserve">V212E De Belastingdienst houdt voldoende rekening met de omstandigheden van mensen. </t>
  </si>
  <si>
    <t xml:space="preserve">V212F Wie het niet eens is met de Belastingdienst krijgt voldoende kans om zijn standpunt toe te lichten. </t>
  </si>
  <si>
    <t xml:space="preserve">V212G Belastingzaken zijn eenvoudig af te handelen. </t>
  </si>
  <si>
    <t xml:space="preserve">V212K De Belastingdienst is meer bezig met mensen op fouten te betrappen dan ze te helpen. </t>
  </si>
  <si>
    <t>V215E Ik zou me schuldig voelen als een cliënt niet zijn volledige deel aan belastingen zou betalen</t>
  </si>
  <si>
    <t xml:space="preserve">V215H Tussen de Belastingdienst en de belastingplichtige is weinig wederzijds vertrouwen </t>
  </si>
  <si>
    <t>V215I De Belastingdienst vertrouwt de belastingplichtige</t>
  </si>
  <si>
    <t xml:space="preserve">V215J Ik vertrouw de Belastingdienst in zijn beslissingen </t>
  </si>
  <si>
    <t xml:space="preserve">V228 Als door de Belastingdienst wordt ontdekt dat een onderneming bewust zijn belastingaangifte niet juist heeft ingevuld, hoe ernstig denkt u dat de gevolgen voor die onderneming dan zullen zijn? </t>
  </si>
  <si>
    <t>Belasting Telefoon gebeld (gebruik uw speciale toegangscode voor de telefonische Helpdesk Intermediairs)</t>
  </si>
  <si>
    <t>V215F Mensen in mijn omgeving zouden het sterk afkeuren als ik mijn belastingverplichtingen niet zou nakomen</t>
  </si>
  <si>
    <t xml:space="preserve">V215G Nederlanders vinden belastingontduiking over het algemeen niet acceptabel </t>
  </si>
  <si>
    <t xml:space="preserve">V212L De Belastingdienst houdt belastingplichtigen scherp in de gaten. </t>
  </si>
  <si>
    <t xml:space="preserve">V202 In hoeverre bent u in het algemeen tevreden over dat bezoek? </t>
  </si>
  <si>
    <t xml:space="preserve">V243AB Belasting betalen is een verantwoordelijkheid die alle Nederlandse bedrijven bereidwillig zouden moeten aanvaarden </t>
  </si>
  <si>
    <t xml:space="preserve">V243AC Ondernemerschap brengt de verplichting om belasting te betalen met zich mee </t>
  </si>
  <si>
    <t xml:space="preserve">V243CI De Belastingdienst legt beslissingen over belastingzaken aan belastingplichtige burgers en bedrijven uit </t>
  </si>
  <si>
    <t>V243DG De Belastingdienst informeert belastingplichtige burgers en bedrijven wanneer er dingen voor hen veranderen</t>
  </si>
  <si>
    <t xml:space="preserve">V243DH Met de informatie van de Belastingdienst ben ik in staat de aangifte van mijn klant juist in te vullen </t>
  </si>
  <si>
    <t>V243DI Problemen die ik tegenkom bij het doen van de belastingzaken van mijn klant kan ik gemakkelijk oplossen met de informatie van de Belastingdienst</t>
  </si>
  <si>
    <t xml:space="preserve">V243EA Het kost mij niet veel tijd om de belastingzaken van mijn klant af te handelen </t>
  </si>
  <si>
    <t xml:space="preserve">V243EE De Belastingdienst helpt mij om belastingzaken van mijn klant in één keer goed te doen </t>
  </si>
  <si>
    <t>1 t/m 5 keer</t>
  </si>
  <si>
    <t>meer dan 40 keer</t>
  </si>
  <si>
    <t>C901 Oordeel over medewerkers Helpdesk Intermediairs</t>
  </si>
  <si>
    <t>Jaar van deelname</t>
  </si>
  <si>
    <t>C921A Klanttevredenheid informatie Belastingdienst</t>
  </si>
  <si>
    <t>C928 Duidelijkheid reden invorderingsmaatregel</t>
  </si>
  <si>
    <t>C930 Beeldvorming gevolgen fraude</t>
  </si>
  <si>
    <t>C951 Beeldvorming over behandeling door Belastingdienst</t>
  </si>
  <si>
    <t>C957 Non-compliance</t>
  </si>
  <si>
    <t>C958 Belang voldoen aan verplichtingen</t>
  </si>
  <si>
    <t>C970 Pakkans fraude</t>
  </si>
  <si>
    <t>C9430 Kengetal Belastingmoraal</t>
  </si>
  <si>
    <t>C9431 Kengetal Vertrouwen</t>
  </si>
  <si>
    <t>C9432 Indicator Adequate behandeling</t>
  </si>
  <si>
    <t>C9433 Indicator Voldoende informering</t>
  </si>
  <si>
    <t>C9434 Indicator Ervaren gemak</t>
  </si>
  <si>
    <t>C9435 Indicator Ervaren corrigerend optreden</t>
  </si>
  <si>
    <t>C954 Belastingmoraal (oud)</t>
  </si>
  <si>
    <t>1 Zeer negatief</t>
  </si>
  <si>
    <t>2 Negatief</t>
  </si>
  <si>
    <t>4 Positief</t>
  </si>
  <si>
    <t>5 Zeer positief</t>
  </si>
  <si>
    <t>C929 Oordeel aanvaardbaarheid frauderen</t>
  </si>
  <si>
    <t>C950 Beeldvorming over dienstverlening Belastingdienst</t>
  </si>
  <si>
    <t>Onduidelijk (1-2)</t>
  </si>
  <si>
    <t>Duidelijk (4-5)</t>
  </si>
  <si>
    <t>Laag (1-2)</t>
  </si>
  <si>
    <t>Hoog (4-5)</t>
  </si>
  <si>
    <t>Belangrijk(4-5)</t>
  </si>
  <si>
    <t>alle respondenten in de doelgroep die de afgelopen 12 maanden de Helpdesk Intermediairs hebben gebeld (V86)</t>
  </si>
  <si>
    <t>Construct op basis van V105, V106, V109</t>
  </si>
  <si>
    <t>Construct op basis van V211A, V211B (t/m 2020) / V243DF (vanaf 2021), V211C, V211D</t>
  </si>
  <si>
    <t>Construct op basis van V199F (t/m 2021), V199G (t/m 2021), V199H (t/m 2021), V199FGH (vanaf 2022), V199I</t>
  </si>
  <si>
    <t>alle respondenten in de doelgroep van wie clienten in de afgelopen 12 maanden te maken hebben gehad met een herinnering, aanmaning, dwangbevel of beslaglegging (V199C) te maken hebben gehad</t>
  </si>
  <si>
    <t>Construct op basis van V224, V227</t>
  </si>
  <si>
    <t>Construct op basis van V228, V229</t>
  </si>
  <si>
    <t>Construct op basis van V212A, V212B, V212G</t>
  </si>
  <si>
    <t>Construct op basis van V212C, V212D, V212E, V212F</t>
  </si>
  <si>
    <t>Construct op basis van V215E, V215F, V215G</t>
  </si>
  <si>
    <t>Construct op basis van V231, V233</t>
  </si>
  <si>
    <t>Construct op basis van V216, V217, V218</t>
  </si>
  <si>
    <t>Construct op basis van V213A, V215H, V215I, V215J</t>
  </si>
  <si>
    <t>C972 Vertrouwen (oud)</t>
  </si>
  <si>
    <t>VRAGEN</t>
  </si>
  <si>
    <t>CONSTRUCTEN</t>
  </si>
  <si>
    <t>Ontevreden (1-2)</t>
  </si>
  <si>
    <t>Tevreden (4-5)</t>
  </si>
  <si>
    <t>5 Zeer tevreden</t>
  </si>
  <si>
    <t xml:space="preserve">V212M De Belastingdienst stelt zich autoritair op. </t>
  </si>
  <si>
    <t xml:space="preserve">V220 Hoe groot is, volgens u, de kans dat de Belastingdienst ontdekt dat een onderneming teveel of niet bestaande aftrekposten in een belastingaangifte heeft opgevoerd? </t>
  </si>
  <si>
    <t xml:space="preserve">V221 Hoe groot is, volgens u, de kans dat de Belastingdienst ontdekt dat een onderneming niet alle inkomsten heeft opgegeven in een belastingaangifte? </t>
  </si>
  <si>
    <t xml:space="preserve">V224 Hoe aanvaardbaar of onaanvaardbaar vindt u het als een onderneming doelbewust belasting ontduikt? </t>
  </si>
  <si>
    <t xml:space="preserve">V243AF Het is teleurstellend dat sommige bedrijven hun belasting niet betalen </t>
  </si>
  <si>
    <t>V251 Wat is uw geslacht?</t>
  </si>
  <si>
    <t>voor 2021: Bent u man of vrouw?</t>
  </si>
  <si>
    <t>V211A In het algemeen ben ik tevreden met de manier waarop ik informatie kan verkrijgen bij de Belastingdienst.</t>
  </si>
  <si>
    <t>V211B Het is gemakkelijk om de benodigde informatie te krijgen bij de Belastingdienst.</t>
  </si>
  <si>
    <t>V211C In vergelijking met andere organisaties waar ik informatie heb gezocht, doet de Belastingdienst het goed</t>
  </si>
  <si>
    <t>V211D De manier waarop ik informatie kon verkrijgen bij de Belastingdienst was beter dan ik had verwacht.</t>
  </si>
  <si>
    <t>Construct op basis van V219, V220, V221, V225, V226</t>
  </si>
  <si>
    <t>vanaf 2021 wordt dit item in iets gewijzigde vorm uitgevraagd in V243FH</t>
  </si>
  <si>
    <t>vanaf 2021 wordt dit item in iets gewijzigde vorm uitgevraagd in V243FI</t>
  </si>
  <si>
    <t>10 Zeer goed</t>
  </si>
  <si>
    <t>V89 Wat was de reden waarom u de laatste keer de website van de Belastingdienst bezocht?</t>
  </si>
  <si>
    <t>vanaf 2021 heeft dit item een ander vraagnummer (V243CF) en is het onderdeel van het construct Adequate behandeling</t>
  </si>
  <si>
    <t>vanaf 2021 heeft dit item een ander vraagnummer (V243CD) en is het onderdeel van het construct Adequate behandeling</t>
  </si>
  <si>
    <t>vanaf 2021 heeft dit item een ander vraagnummer (V243CH) en is het onderdeel van het construct Adequate behandeling</t>
  </si>
  <si>
    <t>vanaf 2021 heeft dit item een ander vraagnummer (V243EB) en is het onderdeel van het construct Adequate behandeling</t>
  </si>
  <si>
    <t>Declarant</t>
  </si>
  <si>
    <t>Directeur en/of eigenaar</t>
  </si>
  <si>
    <t>Adjunct directeur</t>
  </si>
  <si>
    <t>Financieel directeur / controller</t>
  </si>
  <si>
    <t>Administrateur / Boekhouder</t>
  </si>
  <si>
    <t>Office Manager</t>
  </si>
  <si>
    <t>In 2021</t>
  </si>
  <si>
    <t>In 2022</t>
  </si>
  <si>
    <t>2023</t>
  </si>
  <si>
    <t xml:space="preserve">V57 Welk rapportcijfer van 1 tot en met 10 zou u de Belastingdienst geven voor de manier waarop hij in het algemeen functioneert? </t>
  </si>
  <si>
    <t>weet niet</t>
  </si>
  <si>
    <t xml:space="preserve">V6 Wat was in [jaar voorafgaand aan de meting] de totale omzet van de vestiging waar u werkzaam bent in Nederland, exclusief BTW? </t>
  </si>
  <si>
    <t xml:space="preserve">V91 In hoeverre was het de laatste keer gemakkelijk om op de website te vinden waarnaar u op zoek was? </t>
  </si>
  <si>
    <t>V116 In hoeverre bent u tevreden over de manier waarop u bij het belastingkantoor werd behandeld?</t>
  </si>
  <si>
    <t xml:space="preserve">V201 Wat was de aard van het laatste bezoek van de medewerker van de Belastingdienst? </t>
  </si>
  <si>
    <t>V192 In hoeverre krijgt u over het algemeen voldoende uitleg over de aanpassing van aangiftes?</t>
  </si>
  <si>
    <t xml:space="preserve">V243DD Als ik voor mijn klant berichten ontvang van de Belastingdienst dan snap ik wat dit voor mijn klant betekent </t>
  </si>
  <si>
    <t>In deze vraag wordt de omzet van het jaar voorafgaand de meting gevraagd.</t>
  </si>
  <si>
    <t>Directeur/eigenaar en/of zelfstandige (met personeel)</t>
  </si>
  <si>
    <t>Zelfstandige zonder personeel (ZZP'er)</t>
  </si>
  <si>
    <t>Controller</t>
  </si>
  <si>
    <t>Tax manager / tax director</t>
  </si>
  <si>
    <t>Accountant (RA en AA)</t>
  </si>
  <si>
    <t>Belastingadviseur</t>
  </si>
  <si>
    <t>Boekhouder/administrateur</t>
  </si>
  <si>
    <t>V11new Hoeveel jaar bestaat uw onderneming?</t>
  </si>
  <si>
    <t>2-3 jaar</t>
  </si>
  <si>
    <t>4-5 jaar</t>
  </si>
  <si>
    <t>31-40 jaar</t>
  </si>
  <si>
    <t>41-50 jaar</t>
  </si>
  <si>
    <t>51-75 jaar</t>
  </si>
  <si>
    <t>76 jaar of langer</t>
  </si>
  <si>
    <t>Publiekrechtelijke rechtspersoon (bijvoorbeeld gemeente, zelfstandig bestuursorgaan of universiteit)</t>
  </si>
  <si>
    <t>Voornamelijk voor particulieren</t>
  </si>
  <si>
    <t>Voornamelijk voor ondernemingen</t>
  </si>
  <si>
    <t>Ongeveer evenveel voor particulieren als voor ondernemingen</t>
  </si>
  <si>
    <t>V301 In hoeverre bent u tevreden over het forum fiscaal dienstverleners?</t>
  </si>
  <si>
    <t>t/m 2023 zonder de toevieging 'De Belasgtingdienst is:"</t>
  </si>
  <si>
    <t xml:space="preserve">V213A In hoeverre vindt u de volgende kenmerken van toepassing op de Belastingdienst? De Belastingdienst is: Betrouwbaar </t>
  </si>
  <si>
    <t xml:space="preserve">V213B In hoeverre vindt u de volgende kenmerken van toepassing op de Belastingdienst? De Belastingdienst is: Zorgvuldig </t>
  </si>
  <si>
    <t xml:space="preserve">V213C In hoeverre vindt u de volgende kenmerken van toepassing op de Belastingdienst? De Belastingdienst is: Geloofwaardig </t>
  </si>
  <si>
    <t xml:space="preserve">V213D In hoeverre vindt u de volgende kenmerken van toepassing op de Belastingdienst? De Belastingdienst is: Verantwoordelijk </t>
  </si>
  <si>
    <t xml:space="preserve">V213E In hoeverre vindt u de volgende kenmerken van toepassing op de Belastingdienst? De Belastingdienst is: Streng </t>
  </si>
  <si>
    <t xml:space="preserve">V213F In hoeverre vindt u de volgende kenmerken van toepassing op de Belastingdienst? De Belastingdienst is: Transparant </t>
  </si>
  <si>
    <t xml:space="preserve">V213G In hoeverre vindt u de volgende kenmerken van toepassing op de Belastingdienst? De Belastingdienst is: Deskundig </t>
  </si>
  <si>
    <t xml:space="preserve">V213H In hoeverre vindt u de volgende kenmerken van toepassing op de Belastingdienst? De Belastingdienst is: Dienstverlenend </t>
  </si>
  <si>
    <t>Financieel directeur</t>
  </si>
  <si>
    <t>Vennootschap onder firma (v.o.f.)</t>
  </si>
  <si>
    <t>Forum fiscaal dienstverleners bezocht (digitaal platform voor fiscaal dienstverleners)</t>
  </si>
  <si>
    <t>Intermediairdagen bezocht (evenement toegankelijk voor alle fiscaal dienstverleners)</t>
  </si>
  <si>
    <t xml:space="preserve">V243AD Ondernemerschap brengt een gedeelde verantwoordelijkheid tussen overheid en ondernemer met zich mee </t>
  </si>
  <si>
    <t>1 jaar</t>
  </si>
  <si>
    <t xml:space="preserve">2025
</t>
  </si>
  <si>
    <t>t/m 2024 zonder 'koepel- ' en 'belastingsadviseurs' i.p.v. 'fiscaal dienstverleners'</t>
  </si>
  <si>
    <t xml:space="preserve">V60A Maakt u voor uw klanten gebruik van het aangifteprogramma IB voor particulieren van de Belastingdienst? </t>
  </si>
  <si>
    <t>t/m 2024 zonder 'voor uw klanten'</t>
  </si>
  <si>
    <t>t/m 2024 'beveiligde internetsite' i.p.v. website</t>
  </si>
  <si>
    <t>Voor het indienen van een bezwaar of ambthalve vermindering</t>
  </si>
  <si>
    <t>Informatie vragen over:</t>
  </si>
  <si>
    <r>
      <t xml:space="preserve">t/m 2024 'Informatie </t>
    </r>
    <r>
      <rPr>
        <u/>
        <sz val="9"/>
        <color theme="1"/>
        <rFont val="Arial"/>
        <family val="2"/>
      </rPr>
      <t>zoeken</t>
    </r>
    <r>
      <rPr>
        <sz val="9"/>
        <color theme="1"/>
        <rFont val="Arial"/>
        <family val="2"/>
      </rPr>
      <t xml:space="preserve"> over...' i.p.v. vragen; 'Voor het indienen van een bezwaar of ambthalve vermindering' zonder 'of ambtshalve vermindering'</t>
    </r>
  </si>
  <si>
    <t>alle respondenten in de doelgroep die de afgelopen 12 maanden een bezwaarschrift of (vanaf 2025) verzoek om ambsthalve vermindering hebben ingediend (V86C)</t>
  </si>
  <si>
    <t xml:space="preserve">V122b_C Hoeveel bezwaarschriften heeft u in de afgelopen 12 maanden bij de Belastingdienst ingediend? </t>
  </si>
  <si>
    <t>alle respondenten in de doelgroep die de afgelopen 12 maanden een bezwaarschrift of verzoek om ambsthalve vermindering hebben ingediend (V86C)</t>
  </si>
  <si>
    <t>alle respondenten in de doelgroep die de afgelopen 12 maanden een bezwaarschrift (vanaf 2025: of verzoek om ambthalve vermindering) hebben ingediend (V86C)</t>
  </si>
  <si>
    <t>V124 Wat vindt u doorgaans van de snelheid waarmee de Belastingdienst bezwaarschriften en verzoeken om ambthalve vermindering afhandelt?</t>
  </si>
  <si>
    <t>t/m 2024 zonder 'en verzoeken om ambthalve vermindering'</t>
  </si>
  <si>
    <t>alle respondenten in de doelgroep die de afgelopen 12 maanden een bijeenkomst hebben bezocht (V86)</t>
  </si>
  <si>
    <t>V219a Als een onderneming contante betalingen buiten de boeken houdt, is de kans groot dat de Belastingdienst dit ontdekt</t>
  </si>
  <si>
    <t>V219b Als een onderneming niet al het vermogen opgeeft in een belastingaangifte, is de kans groot dat de Belastingdienst dit ontdekt</t>
  </si>
  <si>
    <t xml:space="preserve">t/m 2024: Belasting betalen is goed voor onze maatschappij en daarom goed voor iedereen </t>
  </si>
  <si>
    <t>V243AE Het betalen van belasting is goed voor onze samenleving</t>
  </si>
  <si>
    <t>t/m 2024: Het is lastig om het land te regeren als bedrijven hun belasting niet betalen</t>
  </si>
  <si>
    <t>V243AG Het besturen van het land is makkelijker als ondernemingen hun belasting betalen</t>
  </si>
  <si>
    <t xml:space="preserve">t/m 2024: Het is spijtig dat de samenleving schade ondervindt van bedrijven die hun belasting niet betalen </t>
  </si>
  <si>
    <t>V243AH Het is jammer dat de samenleving schade ondervindt van ondernemingen die hun belasting niet betalen</t>
  </si>
  <si>
    <t xml:space="preserve">t/m 2024: Ik denk dat de medewerkers van de Belastingdienst deskundig zijn </t>
  </si>
  <si>
    <t>V243BA De Belastingdienst is deskundig</t>
  </si>
  <si>
    <t xml:space="preserve">t/m 2024: Ik denk dat de Belastingdienst zijn taken goed uitvoert </t>
  </si>
  <si>
    <t>V243BB De Belastingdienst voert zijn taken goed uit</t>
  </si>
  <si>
    <t>t/m 2024: Ik denk dat de Belastingdienst zijn best doet om te helpen als iemand hulp nodig heeft</t>
  </si>
  <si>
    <t>V243BC De Belastingdienst helpt mensen belastingplichtige burgers en ondernemingen die hulp nodig hebben</t>
  </si>
  <si>
    <t xml:space="preserve">t/m 2024: Ik denk dat de Belastingdienst zijn toezeggingen nakomt </t>
  </si>
  <si>
    <t>V243BF  De Belastingdienst komt toezeggingen na</t>
  </si>
  <si>
    <t xml:space="preserve">t/m 2024: Ik denk dat de Belastingdienst gelijke gevallen gelijk behandelt </t>
  </si>
  <si>
    <t xml:space="preserve">V243CA De Belastingdienst behandelt belastingplichtige burgers en ondernemingen rechtvaardig </t>
  </si>
  <si>
    <t xml:space="preserve">t/m 2024: De Belastingdienst past geldende rechtsregels juist en consequent toe </t>
  </si>
  <si>
    <t>V243CB De Belastingdienst past belastingwetten op de juiste manier toe</t>
  </si>
  <si>
    <t xml:space="preserve">t/m 2024: De Belastingdienst zorgt ervoor dat hij alle benodigde informatie heeft voordat hij een beslissing neemt </t>
  </si>
  <si>
    <t>V243CC De Belastingdienst neemt beslissingen op basis van complete informatie</t>
  </si>
  <si>
    <t xml:space="preserve">V243CF De Belastingdienst behandelt belastingplichtige burgers en ondernemingen met respect </t>
  </si>
  <si>
    <t xml:space="preserve">V243CH Wie het niet eens is met de Belastingdienst, krijgt de kans om zijn/haar/diens standpunt toe te lichten </t>
  </si>
  <si>
    <t>t/m 2024: 'voldoende kans'</t>
  </si>
  <si>
    <t>t/m 2024: De Belastingdienst gaat uit van de eerlijkheid van belastingplichtige burgers en bedrijven tenzij hun gedrag het tegendeel bewijst</t>
  </si>
  <si>
    <t xml:space="preserve">V243DB De Belastingdienst geeft duidelijk aan wat mijn onderneming moet doen </t>
  </si>
  <si>
    <t xml:space="preserve">t/m 2024: Belastingzaken zijn eenvoudig af te handelen </t>
  </si>
  <si>
    <t>V243EB De belastingzaken van mijn klant kan ik eenvoudig afhandelen</t>
  </si>
  <si>
    <t xml:space="preserve">t/m 2024: Door de Belastingdienst gevraagde informatie is voor mij makkelijk aan te leveren </t>
  </si>
  <si>
    <t>V243EC De informatie die de Belastingdienst van mij vraagt, is eenvoudig aan te leveren</t>
  </si>
  <si>
    <t>V243FA De Belastingdienst maakt op een verantwoorde manier gebruik van bevoegdheden om ervoor te zorgen dat belastingplichtige burgers en ondernemingen hun belastingen betalen</t>
  </si>
  <si>
    <t xml:space="preserve">t/m 2024: De meeste fraudeurs worden door de Belastingdienst opgespoord en aangepakt </t>
  </si>
  <si>
    <t>V243FF Belastingplichtige burgers en ondernemingen die frauderen met belastingen worden door de Belastingdienst aangepakt</t>
  </si>
  <si>
    <t xml:space="preserve">t/m 2024: De Belastingdienst zorgt er voor dat iedereen de verschuldigde belasting betaalt </t>
  </si>
  <si>
    <t>V243FG De Belastingdienst zorgt ervoor dat belastingplichtige burgers en ondernemingen hun belastingen betalen</t>
  </si>
  <si>
    <t>V243FH Als een belastingplichtige burger of onderneming onterechte kostenposten of aftrekposten in de belastingaangifte opvoert, is de kans groot dat de Belastingdienst dit ontdekt</t>
  </si>
  <si>
    <t>V243FI Als een belastingplichtige burger of onderneming niet alle inkomsten opgeeft in een belastingaangifte, is de kans groot dat de Belastingdienst dit ontdekt</t>
  </si>
  <si>
    <t>V243FJ Als een onderneming gebruik maakt van onwettige fiscale constructies, is de kans groot dat de Belastingdienst dit ontdekt</t>
  </si>
  <si>
    <t>Geen onderwijs of basisonderwijs</t>
  </si>
  <si>
    <t>alle respondenten in de doelgroep die de afgelopen 12 maanden Intermediairdagen hebben bezocht (V86)</t>
  </si>
  <si>
    <t>V183 Heeft de Belastingdienst in de afgelopen 12 maanden wel eens aanvullende informatie gevraagd naar aanleiding van een aangifte van één van uw klanten?</t>
  </si>
  <si>
    <t>V184 Is een belastingaangifte van één of meer van uw klanten, voor zover u heeft gemerkt, in de afgelopen 12 maanden gecontroleerd door de Belastingdienst?</t>
  </si>
  <si>
    <t>V185 Is in de afgelopen 12 maanden door de Belastingdienst bij één of meer van uw klanten een controle of boekenonderzoek uitgevoerd?</t>
  </si>
  <si>
    <t>alle respondenten in de doelgroep bij wie de afgelopen 12 maanden bij klanten een controle of boekenonderzoek is uitgevoerd (V185)</t>
  </si>
  <si>
    <t>V189 Heeft de Belastingdienst in de afgelopen 12 maanden wel eens aangegeven het niet eens te zijn met een deel van de aangifte van één of meer van uw klanten en is de aangifte daarom door de Belastingdienst aangepast?</t>
  </si>
  <si>
    <t>V194 Heeft de Belastingdienst aan één of meer van uw klanten in de afgelopen 12 maanden een boete opgelegd vanwege een fout in een aangifte?</t>
  </si>
  <si>
    <t>V199C Met welke maatregelen hebben uw klanten in de afgelopen 12 maanden wel eens te maken gehad vanwege het niet of niet op tijd betalen van belastingaanslagen?</t>
  </si>
  <si>
    <t xml:space="preserve">V199FGH In hoeverre is het over het algemeen duidelijk waarom uw klanten een herinnering, aanmaning en/of dwangbevel krijgen? </t>
  </si>
  <si>
    <t>alle respondenten in de doelgroep van wie klanten de afgelopen 12 maanden met een herinnering, aanmaning of dwangbevel te maken hebben gehad (V199C)</t>
  </si>
  <si>
    <t xml:space="preserve">V199I In hoeverre is het over het algemeen duidelijk waarom de Belastingdienst bij uw klanten uiteindelijk over gaat tot beslaglegging? </t>
  </si>
  <si>
    <t>alle respondenten in de doelgroep van wie klanten de afgelopen 12 maanden met een beslaglegging te maken hebben gehad (V199C)</t>
  </si>
  <si>
    <t xml:space="preserve">V231 In hoeverre kunt u zich voorstellen dat er omstandigheden zijn waardoor u teveel of niet bestaande aftrekposten in een belastingaangifte van een klant opvoert? </t>
  </si>
  <si>
    <t xml:space="preserve">V233 In hoeverre kunt u zich voorstellen dat er omstandigheden zijn waardoor u niet alle inkomsten aangeeft in een belastingaangifte van een klant? </t>
  </si>
  <si>
    <t xml:space="preserve">V216 In hoeverre vindt u het belangrijk dat de Belastingdienst de aangiftes van uw klanten op tijd binnen heeft? </t>
  </si>
  <si>
    <t>Extendum</t>
  </si>
  <si>
    <t>Novak</t>
  </si>
  <si>
    <t>KAN (Auxilium/Fiscount)</t>
  </si>
  <si>
    <t>Bezwaarschrift  en/of verzoek om ambtshalve vermindering ingediend (ongeacht zelf ingediend of uitbesteed)</t>
  </si>
  <si>
    <t>Voor het indienen van een bezwaar en/of verzoek om ambtshalve vermindering</t>
  </si>
  <si>
    <t>meerdere antwoorden mogelijk; t/m 2024 indienen bezwaar zonder 'en/of verzoek om ambtshalve vermindering'</t>
  </si>
  <si>
    <t>NBA - Nederlandse Beroepsorganisatie van Accountants</t>
  </si>
  <si>
    <t>RB - Register Belastingadviseurs</t>
  </si>
  <si>
    <t>Aangifte verzorgen en versturen via de website van de Belastingdienst</t>
  </si>
  <si>
    <t>Informatie zoeken, bijvoorbeeld over (verandering in) wet- en regelgeving en welke regels voor mijn klanten van toepassing zijn</t>
  </si>
  <si>
    <t>vanaf 2024 toevoeging aan vraagtekst: '(uitgezonderd bezoek aan de website om aangifte te doen)'; bij informatie zoeken over... '(verandering in)' t/m 2023 niet tussen haakjes; t/m 2024 zonder 'bijvoorbeeld' en 'en welke regels voor mijn klanten van toepassing zijn'</t>
  </si>
  <si>
    <t>meerdere antwoorden mogelijk; t/m 2024 bezwaar zonder 'en/of verzoek om ambtshalve vermindering'</t>
  </si>
  <si>
    <t xml:space="preserve">V5 Hoeveel personen werken er op dit moment bij uw vestiging, u zelf inbegrepen? (ongeacht het aantal uren dat men werkzaam is) </t>
  </si>
  <si>
    <t xml:space="preserve">V7 Wat is uw functie binnen uw onderneming? </t>
  </si>
  <si>
    <t xml:space="preserve">V8 Hoe zou u uw onderneming omschrijven? </t>
  </si>
  <si>
    <t xml:space="preserve">V13 Is uw onderneming aangesloten bij één of meerdere koepel- en/of beroepsorganisaties voor fiscaal dienstverleners? </t>
  </si>
  <si>
    <t xml:space="preserve">V54 Hoe is op dit moment de financieel-economische situatie van uw onderneming? </t>
  </si>
  <si>
    <t xml:space="preserve">V64 In hoeverre vindt u de aangifteprogramma's voor ondernemers op de website van de Belastingdienst duidelijk? </t>
  </si>
  <si>
    <t>V86C Op welke van de volgende manieren heeft u vanuit uw functie in de afgelopen 12 maanden contact gezocht met de Belastingdienst?</t>
  </si>
  <si>
    <t>meerdere antwoorden mogelijk; t/m 2024 zonder 'vanuit uw functie'; vanaf 2024 bij website bezocht toegevoegd '(uitgezonderd bezoek aan de website om aangifte te doen)'; t/m 2024 bezwaarschrift zonder 'en/of verzoek om ambtshalve vermindering'</t>
  </si>
  <si>
    <t>V302 In hoeverre bent u tevreden over de Intermediairdagen?</t>
  </si>
  <si>
    <t xml:space="preserve">V125 In hoeverre zijn de antwoorden of reacties op uw bezwaren en verzoeken om ambthalve vermindering doorgaans duidelijk? </t>
  </si>
  <si>
    <t>t/m 2024 zonder 'en verzoeken om ambtshalve vermindering'</t>
  </si>
  <si>
    <t xml:space="preserve">V180 In hoeverre vindt u de brieven die uw onderneming van de Belastingdienst ontvangt duidelijk? </t>
  </si>
  <si>
    <t xml:space="preserve">t/m 2024: In hoeverre vindt u het belangrijk dat de Belastingdienst juiste en volledige aangiftes van uw klant krijgt? </t>
  </si>
  <si>
    <t xml:space="preserve">V217 In hoeverre vindt u het belangrijk dat de Belastingdienst een zo nauwkeurig mogelijke aangifte van uw klant krijgt? </t>
  </si>
  <si>
    <t>t/m 2024: In hoeverre vindt u het belangrijk dat als er geld moet worden betaald de Belastingdienst het geld binnen de termijn binnen heeft?</t>
  </si>
  <si>
    <t xml:space="preserve">V218 In hoeverre vindt u het belangrijk dat als uw klant geld moet bijbetalen, de Belastingdienst het geld binnen de termijn binnen heeft? </t>
  </si>
  <si>
    <t>V243BH De Belastingdienst behandelt belastingplichtige burgers en ondernemingen in gelijke situaties gelijk</t>
  </si>
  <si>
    <t>V243CJ De Belastingdienst gaat ervan uit dat belastingplichtige burgers en ondernemingen eerlijk zijn tenzij hun gedrag het tegendeel bewijst</t>
  </si>
  <si>
    <t>Ja, vanwege niet op tijd aangifte doen</t>
  </si>
  <si>
    <t>Ja, vanwege niet op tijd betalen</t>
  </si>
  <si>
    <t>1 Zeer oneerlijk</t>
  </si>
  <si>
    <t>2 Oneerlijk</t>
  </si>
  <si>
    <t>4 Eerlijk</t>
  </si>
  <si>
    <t>5 Zeer eerlijk</t>
  </si>
  <si>
    <t>alle respondenten in de doelgroep bij wie in de afgelopen drie jaar de Belastingdienst wel eens een boete heeft opgelegd vanwege niet op tijd aangifte doen of niet op tijd betalen (V801)</t>
  </si>
  <si>
    <t>V802 In hoeverre vindt u het over het algemeen eerlijk dat uw klanten een verzuimboete krijgen?</t>
  </si>
  <si>
    <t>V801 Heeft de Belastingdienst aan één of meer van uw klanten in de afgelopen 12 maanden een boete opgelegd vanwege niet op tijd aangifte doen of niet op tijd betalen?
(Toelichting: Het gaat hier om een verzuimboete)</t>
  </si>
  <si>
    <t xml:space="preserve">V122a_C Hoeveel verzoeken om ambtshalve vermindering heeft u in de afgelopen 12 maanden bij de Belastingdienst ingediend? </t>
  </si>
  <si>
    <t xml:space="preserve">V243CE De Belastingdienst doet al het mogelijke om belastingplichtige burgers en ondernemingen te helpen </t>
  </si>
  <si>
    <t>Salarisprofessional</t>
  </si>
  <si>
    <t>t/m 2024 'uw organisatie' i.p.v. 'onderneming'; vanaf 2024 met toevoeging '(Het gaat hier om de belangrijkste werkzaamheden van uw organisatie)'; Accountant (RA en AA) t/m 2023 Accountantskantoor; Belastingadviseur t/m 2023 Belastingadvieskantoor; Boekhouder/administrateur t/m 2023 Boekhoudkantoor/administratiekantoor; Salarisprofessional t/m 2024 Salaris-/loonadministratiekantoor</t>
  </si>
  <si>
    <t>Dat kan ik niet beoordelen/daar heb ik geen zicht op</t>
  </si>
  <si>
    <t>V243CD De Belastingdienst houdt voldoende rekening met de individuele omstandigheden van belastingplichtige burgers en bedrijven</t>
  </si>
  <si>
    <t>t/m 2024 zonder 'individuele'</t>
  </si>
  <si>
    <t xml:space="preserve">V12 Welke rechtsvorm heeft uw onderneming? </t>
  </si>
  <si>
    <t>V14 Bij welke koepel- en/of beroepsorganisatie(s) is uw onderneming aangesloten?</t>
  </si>
  <si>
    <t>meerdere antwoorden mogelijk; t/m 2024 zonder 'koepel- en/of'</t>
  </si>
  <si>
    <t xml:space="preserve">V243EG Als ik een fout in de aangifte van mijn klant heb gemaakt, kan ik dat eenvoudig oplossen </t>
  </si>
  <si>
    <t>t/m 2024 'in de belastingzaken van mijn klant... dan is dat eenvoudig op te lossen'</t>
  </si>
  <si>
    <t xml:space="preserve">t/m 2024: </t>
  </si>
  <si>
    <t xml:space="preserve">V243FA (oud) De Belastingdienst heeft verregaande bevoegdheden om belastingplichtige burgers en bedrijven te dwingen de verschuldigde belastingen te betalen </t>
  </si>
  <si>
    <t>t/m 2024: Hoe groot of klein is volgens u de kans dat de Belastingdienst ontdekt dat iemand onterechte kostenposten of aftrekposten in de belastingaangifte opvoert? (1=zeer klein, 5=zeer groot)</t>
  </si>
  <si>
    <t>t/m 2024: Hoe groot of klein is volgens u de kans dat de Belastingdienst ontdekt dat iemand niet alle inkomsten heeft opgegeven in een belastingaangifte?  (1=zeer klein, 5=zeer groot)</t>
  </si>
  <si>
    <t>t/m 2024: Hoe groot of klein is volgens u de kans dat de Belastingdienst bij een ondernemer ontdekt dat deze gebruik maakt van onwettige fiscale constructies?  (1=zeer klein, 5=zeer groot)</t>
  </si>
  <si>
    <t>t/m 2024: Hoe groot is, volgens u, de kans dat de Belastingdienst ontdekt dat een onderneming contante betalingen buiten de boeken heeft gehouden? (1=zeer klein, 5=zeer groot)</t>
  </si>
  <si>
    <t>Per 2025 zijn de formuleringen van de stellingen herzien en is de indicator op minder stellingen gebaseerd. Construct op basis van V243AA, V243AC, V243AE, V243AG, V243AH; t/m 2024: V243AA, V243AB, V243AC, V243AD, V243AE, V243AF, V243AG, V243AH</t>
  </si>
  <si>
    <t>Per 2025 zijn de formuleringen van de stellingen herzien en is de indicator op minder stellingen gebaseerd. Construct op basis van V243BA, V243BB, V243BC, V243BF, V243BH; t/m 2024 V243BA, V243BB, V243BC, V243BD, V243BE, V243BF, V243BG, V243BH, V243BI</t>
  </si>
  <si>
    <t>Per 2025 zijn de formuleringen van de stellingen herzien en is de indicator op minder stellingen gebaseerd. Construct op basis van V243CA, V243CB, V243CC, V243CD, V243CE, V243CF, V243CG (t/m 2024), V243CH, V243CI (t/m 2024), V243CJ</t>
  </si>
  <si>
    <t>Per 2025 zijn de formuleringen van de stellingen herzien en is de indicator op minder stellingen gebaseerd. Construct op basis van V243DA, V243DB, V243DE, V243DF, V243DH; t/m 2024 V243DA, V243DB, V243DC, V243DD, V243DE, V243DF, V243DG, V243DH, V243DI</t>
  </si>
  <si>
    <t>Per 2025 zijn de formuleringen van de stellingen herzien en is de indicator op minder stellingen gebaseerd. Construct op basis van V243EB, V243EC, V243EE, V243EG, V243EH; t/m 2024 V243EA, V243EB, V243EC, V243ED, V243EE, V243EF, V243EG, V243EH, V243EI</t>
  </si>
  <si>
    <t>Per 2025 zijn de formuleringen van de stellingen herzien en is de indicator op minder stellingen gebaseerd. Construct op basis van V243FA, V243FE, V243FF, V243FG, V243FH, V243FI, V243FJ ; t/m 2024 V243FA (oud), V243FB, V243FD, V243FE, V243FF, V243FG, V243FH, V243FI, V243FJ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</si>
</sst>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0"/>
  </numFmts>
  <fonts count="16">
    <font>
      <sz val="11"/>
      <color theme="1"/>
      <name val="Calibri"/>
      <family val="2"/>
      <scheme val="minor"/>
    </font>
    <font>
      <b/>
      <sz val="11"/>
      <color rgb="FF010205"/>
      <name val="Arial Bold"/>
      <family val="2"/>
    </font>
    <font>
      <sz val="9"/>
      <color rgb="FF264A60"/>
      <name val="Arial"/>
      <family val="2"/>
    </font>
    <font>
      <sz val="9"/>
      <color rgb="FF010205"/>
      <name val="Arial"/>
      <family val="2"/>
    </font>
    <font>
      <sz val="11"/>
      <color theme="1"/>
      <name val="Calibri"/>
      <family val="2"/>
      <scheme val="minor"/>
    </font>
    <font>
      <sz val="10"/>
      <name val="Arial"/>
      <family val="2"/>
    </font>
    <font>
      <sz val="9"/>
      <color theme="1"/>
      <name val="Arial"/>
      <family val="2"/>
    </font>
    <font>
      <sz val="8"/>
      <name val="Calibri"/>
      <family val="2"/>
      <scheme val="minor"/>
    </font>
    <font>
      <b/>
      <sz val="11"/>
      <color theme="1"/>
      <name val="Calibri"/>
      <family val="2"/>
      <scheme val="minor"/>
    </font>
    <font>
      <u/>
      <sz val="11"/>
      <color theme="10"/>
      <name val="Calibri"/>
      <family val="2"/>
      <scheme val="minor"/>
    </font>
    <font>
      <sz val="11"/>
      <color rgb="FFFF0000"/>
      <name val="Calibri"/>
      <family val="2"/>
      <scheme val="minor"/>
    </font>
    <font>
      <sz val="9"/>
      <color theme="0" tint="-0.499984740745262"/>
      <name val="Arial"/>
      <family val="2"/>
    </font>
    <font>
      <sz val="11"/>
      <color theme="0" tint="-0.499984740745262"/>
      <name val="Calibri"/>
      <family val="2"/>
      <scheme val="minor"/>
    </font>
    <font>
      <sz val="9"/>
      <color rgb="FFFF0000"/>
      <name val="Arial"/>
      <family val="2"/>
    </font>
    <font>
      <sz val="9"/>
      <name val="Arial"/>
      <family val="2"/>
    </font>
    <font>
      <u/>
      <sz val="9"/>
      <color theme="1"/>
      <name val="Arial"/>
      <family val="2"/>
    </font>
  </fonts>
  <fills count="7">
    <fill>
      <patternFill patternType="none"/>
    </fill>
    <fill>
      <patternFill patternType="gray125"/>
    </fill>
    <fill>
      <patternFill patternType="none">
        <bgColor rgb="FFFFFFFF"/>
      </patternFill>
    </fill>
    <fill>
      <patternFill patternType="solid">
        <fgColor rgb="FFE0E0E0"/>
      </patternFill>
    </fill>
    <fill>
      <patternFill patternType="solid">
        <fgColor rgb="FFF9F9FB"/>
      </patternFill>
    </fill>
    <fill>
      <patternFill patternType="solid">
        <fgColor theme="0" tint="-0.249977111117893"/>
        <bgColor indexed="64"/>
      </patternFill>
    </fill>
    <fill>
      <patternFill patternType="solid">
        <fgColor theme="0" tint="-0.14999847407452621"/>
        <bgColor indexed="64"/>
      </patternFill>
    </fill>
  </fills>
  <borders count="45">
    <border>
      <left/>
      <right/>
      <top/>
      <bottom/>
      <diagonal/>
    </border>
    <border>
      <left/>
      <right/>
      <top/>
      <bottom/>
      <diagonal/>
    </border>
    <border>
      <left/>
      <right/>
      <top/>
      <bottom/>
      <diagonal/>
    </border>
    <border>
      <left/>
      <right style="thin">
        <color rgb="FFE0E0E0"/>
      </right>
      <top/>
      <bottom/>
      <diagonal/>
    </border>
    <border>
      <left style="thin">
        <color rgb="FFE0E0E0"/>
      </left>
      <right style="thin">
        <color rgb="FFE0E0E0"/>
      </right>
      <top/>
      <bottom/>
      <diagonal/>
    </border>
    <border>
      <left/>
      <right style="thin">
        <color rgb="FFE0E0E0"/>
      </right>
      <top/>
      <bottom style="thin">
        <color rgb="FF152935"/>
      </bottom>
      <diagonal/>
    </border>
    <border>
      <left style="thin">
        <color rgb="FFE0E0E0"/>
      </left>
      <right/>
      <top/>
      <bottom style="thin">
        <color rgb="FF152935"/>
      </bottom>
      <diagonal/>
    </border>
    <border>
      <left style="thin">
        <color rgb="FFE0E0E0"/>
      </left>
      <right style="thin">
        <color rgb="FFE0E0E0"/>
      </right>
      <top/>
      <bottom style="thin">
        <color rgb="FF152935"/>
      </bottom>
      <diagonal/>
    </border>
    <border>
      <left style="thin">
        <color rgb="FFE0E0E0"/>
      </left>
      <right/>
      <top/>
      <bottom style="thin">
        <color rgb="FF152935"/>
      </bottom>
      <diagonal/>
    </border>
    <border>
      <left style="thin">
        <color rgb="FFE0E0E0"/>
      </left>
      <right/>
      <top style="thin">
        <color rgb="FF152935"/>
      </top>
      <bottom style="thin">
        <color rgb="FFAEAEAE"/>
      </bottom>
      <diagonal/>
    </border>
    <border>
      <left style="thin">
        <color rgb="FFE0E0E0"/>
      </left>
      <right style="thin">
        <color rgb="FFE0E0E0"/>
      </right>
      <top style="thin">
        <color rgb="FF152935"/>
      </top>
      <bottom style="thin">
        <color rgb="FFAEAEAE"/>
      </bottom>
      <diagonal/>
    </border>
    <border>
      <left style="thin">
        <color rgb="FFE0E0E0"/>
      </left>
      <right/>
      <top style="thin">
        <color rgb="FF152935"/>
      </top>
      <bottom style="thin">
        <color rgb="FFAEAEAE"/>
      </bottom>
      <diagonal/>
    </border>
    <border>
      <left style="thin">
        <color rgb="FFE0E0E0"/>
      </left>
      <right/>
      <top style="thin">
        <color rgb="FFAEAEAE"/>
      </top>
      <bottom style="thin">
        <color rgb="FFAEAEAE"/>
      </bottom>
      <diagonal/>
    </border>
    <border>
      <left style="thin">
        <color rgb="FFE0E0E0"/>
      </left>
      <right style="thin">
        <color rgb="FFE0E0E0"/>
      </right>
      <top style="thin">
        <color rgb="FFAEAEAE"/>
      </top>
      <bottom style="thin">
        <color rgb="FFAEAEAE"/>
      </bottom>
      <diagonal/>
    </border>
    <border>
      <left style="thin">
        <color rgb="FFE0E0E0"/>
      </left>
      <right/>
      <top style="thin">
        <color rgb="FFAEAEAE"/>
      </top>
      <bottom style="thin">
        <color rgb="FFAEAEAE"/>
      </bottom>
      <diagonal/>
    </border>
    <border>
      <left/>
      <right style="thin">
        <color rgb="FFE0E0E0"/>
      </right>
      <top style="thin">
        <color rgb="FFAEAEAE"/>
      </top>
      <bottom style="thin">
        <color rgb="FF152935"/>
      </bottom>
      <diagonal/>
    </border>
    <border>
      <left style="thin">
        <color rgb="FFE0E0E0"/>
      </left>
      <right/>
      <top style="thin">
        <color rgb="FFAEAEAE"/>
      </top>
      <bottom style="thin">
        <color rgb="FF152935"/>
      </bottom>
      <diagonal/>
    </border>
    <border>
      <left style="thin">
        <color rgb="FFE0E0E0"/>
      </left>
      <right style="thin">
        <color rgb="FFE0E0E0"/>
      </right>
      <top style="thin">
        <color rgb="FFAEAEAE"/>
      </top>
      <bottom style="thin">
        <color rgb="FF152935"/>
      </bottom>
      <diagonal/>
    </border>
    <border>
      <left style="thin">
        <color rgb="FFE0E0E0"/>
      </left>
      <right/>
      <top style="thin">
        <color rgb="FFAEAEAE"/>
      </top>
      <bottom style="thin">
        <color rgb="FF152935"/>
      </bottom>
      <diagonal/>
    </border>
    <border>
      <left/>
      <right/>
      <top/>
      <bottom/>
      <diagonal/>
    </border>
    <border>
      <left/>
      <right/>
      <top/>
      <bottom style="thin">
        <color rgb="FF152935"/>
      </bottom>
      <diagonal/>
    </border>
    <border>
      <left/>
      <right/>
      <top style="thin">
        <color rgb="FF152935"/>
      </top>
      <bottom style="thin">
        <color rgb="FFAEAEAE"/>
      </bottom>
      <diagonal/>
    </border>
    <border>
      <left/>
      <right/>
      <top style="thin">
        <color rgb="FFAEAEAE"/>
      </top>
      <bottom style="thin">
        <color rgb="FFAEAEAE"/>
      </bottom>
      <diagonal/>
    </border>
    <border>
      <left/>
      <right/>
      <top style="thin">
        <color rgb="FF152935"/>
      </top>
      <bottom style="thin">
        <color rgb="FFAEAEAE"/>
      </bottom>
      <diagonal/>
    </border>
    <border>
      <left/>
      <right/>
      <top style="thin">
        <color rgb="FFAEAEAE"/>
      </top>
      <bottom style="thin">
        <color rgb="FFAEAEAE"/>
      </bottom>
      <diagonal/>
    </border>
    <border>
      <left/>
      <right/>
      <top style="thin">
        <color rgb="FFAEAEAE"/>
      </top>
      <bottom style="thin">
        <color rgb="FF152935"/>
      </bottom>
      <diagonal/>
    </border>
    <border>
      <left/>
      <right/>
      <top style="thin">
        <color rgb="FFAEAEAE"/>
      </top>
      <bottom style="thin">
        <color rgb="FF152935"/>
      </bottom>
      <diagonal/>
    </border>
    <border>
      <left/>
      <right/>
      <top style="thin">
        <color rgb="FF152935"/>
      </top>
      <bottom/>
      <diagonal/>
    </border>
    <border>
      <left/>
      <right style="thin">
        <color rgb="FFE0E0E0"/>
      </right>
      <top style="thin">
        <color rgb="FFAEAEAE"/>
      </top>
      <bottom/>
      <diagonal/>
    </border>
    <border>
      <left style="thin">
        <color rgb="FFE0E0E0"/>
      </left>
      <right style="thin">
        <color rgb="FFE0E0E0"/>
      </right>
      <top style="thin">
        <color rgb="FFAEAEAE"/>
      </top>
      <bottom/>
      <diagonal/>
    </border>
    <border>
      <left/>
      <right/>
      <top style="thin">
        <color rgb="FFAEAEAE"/>
      </top>
      <bottom/>
      <diagonal/>
    </border>
    <border>
      <left/>
      <right/>
      <top/>
      <bottom style="thin">
        <color rgb="FFAEAEAE"/>
      </bottom>
      <diagonal/>
    </border>
    <border>
      <left/>
      <right style="thin">
        <color rgb="FFE0E0E0"/>
      </right>
      <top style="thin">
        <color rgb="FFAEAEAE"/>
      </top>
      <bottom style="thin">
        <color indexed="64"/>
      </bottom>
      <diagonal/>
    </border>
    <border>
      <left/>
      <right/>
      <top style="thin">
        <color rgb="FFAEAEAE"/>
      </top>
      <bottom style="thin">
        <color indexed="64"/>
      </bottom>
      <diagonal/>
    </border>
    <border>
      <left/>
      <right style="thin">
        <color rgb="FFE0E0E0"/>
      </right>
      <top style="thin">
        <color rgb="FF152935"/>
      </top>
      <bottom style="thin">
        <color rgb="FFAEAEAE"/>
      </bottom>
      <diagonal/>
    </border>
    <border>
      <left/>
      <right style="thin">
        <color rgb="FFE0E0E0"/>
      </right>
      <top style="thin">
        <color rgb="FFAEAEAE"/>
      </top>
      <bottom style="thin">
        <color rgb="FFAEAEAE"/>
      </bottom>
      <diagonal/>
    </border>
    <border>
      <left style="thin">
        <color rgb="FFE0E0E0"/>
      </left>
      <right/>
      <top style="thin">
        <color rgb="FFAEAEAE"/>
      </top>
      <bottom/>
      <diagonal/>
    </border>
    <border>
      <left/>
      <right style="thin">
        <color rgb="FFE0E0E0"/>
      </right>
      <top/>
      <bottom style="thin">
        <color rgb="FFAEAEAE"/>
      </bottom>
      <diagonal/>
    </border>
    <border>
      <left/>
      <right style="thin">
        <color rgb="FFE0E0E0"/>
      </right>
      <top/>
      <bottom style="thin">
        <color indexed="64"/>
      </bottom>
      <diagonal/>
    </border>
    <border>
      <left style="thin">
        <color rgb="FFE0E0E0"/>
      </left>
      <right style="thin">
        <color rgb="FFE0E0E0"/>
      </right>
      <top/>
      <bottom style="thin">
        <color rgb="FFAEAEAE"/>
      </bottom>
      <diagonal/>
    </border>
    <border>
      <left style="thin">
        <color rgb="FFE0E0E0"/>
      </left>
      <right/>
      <top/>
      <bottom style="thin">
        <color rgb="FFAEAEAE"/>
      </bottom>
      <diagonal/>
    </border>
    <border>
      <left/>
      <right/>
      <top/>
      <bottom style="thin">
        <color indexed="64"/>
      </bottom>
      <diagonal/>
    </border>
    <border>
      <left style="thin">
        <color rgb="FFE0E0E0"/>
      </left>
      <right style="thin">
        <color rgb="FFE0E0E0"/>
      </right>
      <top/>
      <bottom style="thin">
        <color indexed="64"/>
      </bottom>
      <diagonal/>
    </border>
    <border>
      <left style="thin">
        <color rgb="FFE0E0E0"/>
      </left>
      <right/>
      <top/>
      <bottom style="thin">
        <color indexed="64"/>
      </bottom>
      <diagonal/>
    </border>
    <border>
      <left style="thin">
        <color rgb="FFE0E0E0"/>
      </left>
      <right style="thin">
        <color rgb="FFE0E0E0"/>
      </right>
      <top style="thin">
        <color rgb="FFAEAEAE"/>
      </top>
      <bottom style="thin">
        <color indexed="64"/>
      </bottom>
      <diagonal/>
    </border>
  </borders>
  <cellStyleXfs count="163">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5"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9" fillId="2" borderId="19" applyNumberFormat="0" applyFill="0" applyBorder="0" applyAlignment="0" applyProtection="0"/>
    <xf numFmtId="9" fontId="4" fillId="0" borderId="0" applyFont="0" applyFill="0" applyBorder="0" applyAlignment="0" applyProtection="0"/>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xf numFmtId="0" fontId="4" fillId="2" borderId="19"/>
  </cellStyleXfs>
  <cellXfs count="216">
    <xf numFmtId="0" fontId="0" fillId="0" borderId="0" xfId="0"/>
    <xf numFmtId="0" fontId="1" fillId="2" borderId="1" xfId="4" applyFont="1" applyFill="1" applyBorder="1" applyAlignment="1">
      <alignment horizontal="center" vertical="center" wrapText="1"/>
    </xf>
    <xf numFmtId="0" fontId="1" fillId="2" borderId="2" xfId="5" applyFont="1" applyFill="1" applyBorder="1" applyAlignment="1">
      <alignment horizontal="center" vertical="center" wrapText="1"/>
    </xf>
    <xf numFmtId="0" fontId="2" fillId="2" borderId="8" xfId="18" applyFont="1" applyFill="1" applyBorder="1" applyAlignment="1">
      <alignment horizontal="center" wrapText="1"/>
    </xf>
    <xf numFmtId="164" fontId="3" fillId="4" borderId="9" xfId="23" applyNumberFormat="1" applyFont="1" applyFill="1" applyBorder="1" applyAlignment="1">
      <alignment horizontal="right" vertical="top"/>
    </xf>
    <xf numFmtId="164" fontId="3" fillId="4" borderId="11" xfId="25" applyNumberFormat="1" applyFont="1" applyFill="1" applyBorder="1" applyAlignment="1">
      <alignment horizontal="right" vertical="top"/>
    </xf>
    <xf numFmtId="164" fontId="3" fillId="4" borderId="12" xfId="27" applyNumberFormat="1" applyFont="1" applyFill="1" applyBorder="1" applyAlignment="1">
      <alignment horizontal="right" vertical="top"/>
    </xf>
    <xf numFmtId="164" fontId="3" fillId="4" borderId="14" xfId="29" applyNumberFormat="1" applyFont="1" applyFill="1" applyBorder="1" applyAlignment="1">
      <alignment horizontal="right" vertical="top"/>
    </xf>
    <xf numFmtId="164" fontId="3" fillId="4" borderId="16" xfId="31" applyNumberFormat="1" applyFont="1" applyFill="1" applyBorder="1" applyAlignment="1">
      <alignment horizontal="right" vertical="top"/>
    </xf>
    <xf numFmtId="164" fontId="3" fillId="4" borderId="18" xfId="33" applyNumberFormat="1" applyFont="1" applyFill="1" applyBorder="1" applyAlignment="1">
      <alignment horizontal="right" vertical="top"/>
    </xf>
    <xf numFmtId="0" fontId="2" fillId="2" borderId="20" xfId="38" applyFont="1" applyFill="1" applyBorder="1" applyAlignment="1">
      <alignment horizontal="center"/>
    </xf>
    <xf numFmtId="0" fontId="2" fillId="2" borderId="7" xfId="39" applyFont="1" applyFill="1" applyBorder="1" applyAlignment="1">
      <alignment horizontal="center"/>
    </xf>
    <xf numFmtId="0" fontId="2" fillId="2" borderId="6" xfId="40" applyFont="1" applyFill="1" applyBorder="1" applyAlignment="1">
      <alignment horizontal="center"/>
    </xf>
    <xf numFmtId="164" fontId="3" fillId="4" borderId="21" xfId="47" applyNumberFormat="1" applyFont="1" applyFill="1" applyBorder="1" applyAlignment="1">
      <alignment horizontal="right" vertical="top"/>
    </xf>
    <xf numFmtId="164" fontId="3" fillId="4" borderId="10" xfId="48" applyNumberFormat="1" applyFont="1" applyFill="1" applyBorder="1" applyAlignment="1">
      <alignment horizontal="right" vertical="top"/>
    </xf>
    <xf numFmtId="164" fontId="3" fillId="4" borderId="22" xfId="49" applyNumberFormat="1" applyFont="1" applyFill="1" applyBorder="1" applyAlignment="1">
      <alignment horizontal="right" vertical="top"/>
    </xf>
    <xf numFmtId="164" fontId="3" fillId="4" borderId="13" xfId="50" applyNumberFormat="1" applyFont="1" applyFill="1" applyBorder="1" applyAlignment="1">
      <alignment horizontal="right" vertical="top"/>
    </xf>
    <xf numFmtId="164" fontId="3" fillId="4" borderId="25" xfId="51" applyNumberFormat="1" applyFont="1" applyFill="1" applyBorder="1" applyAlignment="1">
      <alignment horizontal="right" vertical="top"/>
    </xf>
    <xf numFmtId="164" fontId="3" fillId="4" borderId="17" xfId="52" applyNumberFormat="1" applyFont="1" applyFill="1" applyBorder="1" applyAlignment="1">
      <alignment horizontal="right" vertical="top"/>
    </xf>
    <xf numFmtId="0" fontId="3" fillId="4" borderId="13" xfId="53" applyFont="1" applyFill="1" applyBorder="1" applyAlignment="1">
      <alignment horizontal="left" vertical="top" wrapText="1"/>
    </xf>
    <xf numFmtId="0" fontId="3" fillId="4" borderId="12" xfId="54" applyFont="1" applyFill="1" applyBorder="1" applyAlignment="1">
      <alignment horizontal="left" vertical="top" wrapText="1"/>
    </xf>
    <xf numFmtId="0" fontId="3" fillId="4" borderId="22" xfId="55" applyFont="1" applyFill="1" applyBorder="1" applyAlignment="1">
      <alignment horizontal="left" vertical="top" wrapText="1"/>
    </xf>
    <xf numFmtId="0" fontId="3" fillId="4" borderId="10" xfId="56" applyFont="1" applyFill="1" applyBorder="1" applyAlignment="1">
      <alignment horizontal="left" vertical="top" wrapText="1"/>
    </xf>
    <xf numFmtId="0" fontId="3" fillId="4" borderId="9" xfId="57" applyFont="1" applyFill="1" applyBorder="1" applyAlignment="1">
      <alignment horizontal="left" vertical="top" wrapText="1"/>
    </xf>
    <xf numFmtId="0" fontId="3" fillId="4" borderId="21" xfId="58" applyFont="1" applyFill="1" applyBorder="1" applyAlignment="1">
      <alignment horizontal="left" vertical="top" wrapText="1"/>
    </xf>
    <xf numFmtId="0" fontId="2" fillId="3" borderId="23" xfId="59" applyFont="1" applyFill="1" applyBorder="1" applyAlignment="1">
      <alignment horizontal="left" vertical="top"/>
    </xf>
    <xf numFmtId="0" fontId="2" fillId="3" borderId="24" xfId="60" applyFont="1" applyFill="1" applyBorder="1" applyAlignment="1">
      <alignment horizontal="left" vertical="top"/>
    </xf>
    <xf numFmtId="0" fontId="2" fillId="3" borderId="23" xfId="43" applyFont="1" applyFill="1" applyBorder="1" applyAlignment="1">
      <alignment horizontal="left" vertical="top"/>
    </xf>
    <xf numFmtId="0" fontId="2" fillId="3" borderId="24" xfId="44" applyFont="1" applyFill="1" applyBorder="1" applyAlignment="1">
      <alignment horizontal="left" vertical="top"/>
    </xf>
    <xf numFmtId="0" fontId="0" fillId="0" borderId="0" xfId="0" applyAlignment="1">
      <alignment horizontal="left"/>
    </xf>
    <xf numFmtId="0" fontId="1" fillId="2" borderId="1" xfId="4" applyFont="1" applyFill="1" applyBorder="1" applyAlignment="1">
      <alignment horizontal="left" vertical="center"/>
    </xf>
    <xf numFmtId="1" fontId="2" fillId="3" borderId="26" xfId="61" applyNumberFormat="1" applyFont="1" applyFill="1" applyBorder="1" applyAlignment="1">
      <alignment horizontal="left" vertical="top" wrapText="1"/>
    </xf>
    <xf numFmtId="1" fontId="3" fillId="4" borderId="26" xfId="62" applyNumberFormat="1" applyFont="1" applyFill="1" applyBorder="1" applyAlignment="1">
      <alignment horizontal="right" vertical="top"/>
    </xf>
    <xf numFmtId="1" fontId="3" fillId="4" borderId="17" xfId="63" applyNumberFormat="1" applyFont="1" applyFill="1" applyBorder="1" applyAlignment="1">
      <alignment horizontal="right" vertical="top"/>
    </xf>
    <xf numFmtId="1" fontId="3" fillId="4" borderId="18" xfId="64" applyNumberFormat="1" applyFont="1" applyFill="1" applyBorder="1" applyAlignment="1">
      <alignment horizontal="right" vertical="top"/>
    </xf>
    <xf numFmtId="1" fontId="3" fillId="4" borderId="18" xfId="65" applyNumberFormat="1" applyFont="1" applyFill="1" applyBorder="1" applyAlignment="1">
      <alignment horizontal="right" vertical="top"/>
    </xf>
    <xf numFmtId="1" fontId="0" fillId="0" borderId="0" xfId="0" applyNumberFormat="1"/>
    <xf numFmtId="165" fontId="3" fillId="4" borderId="18" xfId="66" applyNumberFormat="1" applyFont="1" applyFill="1" applyBorder="1" applyAlignment="1">
      <alignment horizontal="right" vertical="top"/>
    </xf>
    <xf numFmtId="165" fontId="3" fillId="4" borderId="17" xfId="67" applyNumberFormat="1" applyFont="1" applyFill="1" applyBorder="1" applyAlignment="1">
      <alignment horizontal="right" vertical="top"/>
    </xf>
    <xf numFmtId="165" fontId="3" fillId="4" borderId="18" xfId="68" applyNumberFormat="1" applyFont="1" applyFill="1" applyBorder="1" applyAlignment="1">
      <alignment horizontal="right" vertical="top"/>
    </xf>
    <xf numFmtId="165" fontId="3" fillId="4" borderId="26" xfId="69" applyNumberFormat="1" applyFont="1" applyFill="1" applyBorder="1" applyAlignment="1">
      <alignment horizontal="right" vertical="top"/>
    </xf>
    <xf numFmtId="0" fontId="2" fillId="3" borderId="26" xfId="70" applyFont="1" applyFill="1" applyBorder="1" applyAlignment="1">
      <alignment horizontal="left" vertical="top" wrapText="1"/>
    </xf>
    <xf numFmtId="0" fontId="1" fillId="2" borderId="19" xfId="71" applyFont="1" applyAlignment="1">
      <alignment horizontal="left" vertical="center"/>
    </xf>
    <xf numFmtId="0" fontId="2" fillId="2" borderId="3" xfId="72" applyFont="1" applyBorder="1" applyAlignment="1">
      <alignment horizontal="center" wrapText="1"/>
    </xf>
    <xf numFmtId="0" fontId="2" fillId="2" borderId="4" xfId="73" applyFont="1" applyBorder="1" applyAlignment="1">
      <alignment horizontal="center" wrapText="1"/>
    </xf>
    <xf numFmtId="0" fontId="2" fillId="2" borderId="5" xfId="74" applyFont="1" applyBorder="1" applyAlignment="1">
      <alignment horizontal="center"/>
    </xf>
    <xf numFmtId="0" fontId="2" fillId="2" borderId="7" xfId="75" applyFont="1" applyBorder="1" applyAlignment="1">
      <alignment horizontal="center"/>
    </xf>
    <xf numFmtId="0" fontId="2" fillId="3" borderId="27" xfId="76" applyFont="1" applyFill="1" applyBorder="1" applyAlignment="1">
      <alignment horizontal="left" vertical="top"/>
    </xf>
    <xf numFmtId="164" fontId="3" fillId="4" borderId="28" xfId="77" applyNumberFormat="1" applyFont="1" applyFill="1" applyBorder="1" applyAlignment="1">
      <alignment horizontal="right" vertical="top"/>
    </xf>
    <xf numFmtId="164" fontId="3" fillId="4" borderId="29" xfId="78" applyNumberFormat="1" applyFont="1" applyFill="1" applyBorder="1" applyAlignment="1">
      <alignment horizontal="right" vertical="top"/>
    </xf>
    <xf numFmtId="0" fontId="2" fillId="3" borderId="30" xfId="79" applyFont="1" applyFill="1" applyBorder="1" applyAlignment="1">
      <alignment horizontal="left" vertical="top"/>
    </xf>
    <xf numFmtId="0" fontId="2" fillId="3" borderId="26" xfId="80" applyFont="1" applyFill="1" applyBorder="1" applyAlignment="1">
      <alignment horizontal="left" vertical="top"/>
    </xf>
    <xf numFmtId="165" fontId="3" fillId="4" borderId="15" xfId="81" applyNumberFormat="1" applyFont="1" applyFill="1" applyBorder="1" applyAlignment="1">
      <alignment horizontal="right" vertical="top"/>
    </xf>
    <xf numFmtId="165" fontId="3" fillId="4" borderId="17" xfId="82" applyNumberFormat="1" applyFont="1" applyFill="1" applyBorder="1" applyAlignment="1">
      <alignment horizontal="right" vertical="top"/>
    </xf>
    <xf numFmtId="0" fontId="2" fillId="3" borderId="26" xfId="83" applyFont="1" applyFill="1" applyBorder="1" applyAlignment="1">
      <alignment horizontal="left" vertical="top"/>
    </xf>
    <xf numFmtId="165" fontId="3" fillId="4" borderId="15" xfId="84" applyNumberFormat="1" applyFont="1" applyFill="1" applyBorder="1" applyAlignment="1">
      <alignment horizontal="right" vertical="top"/>
    </xf>
    <xf numFmtId="165" fontId="3" fillId="4" borderId="17" xfId="85" applyNumberFormat="1" applyFont="1" applyFill="1" applyBorder="1" applyAlignment="1">
      <alignment horizontal="right" vertical="top"/>
    </xf>
    <xf numFmtId="0" fontId="3" fillId="2" borderId="19" xfId="86" applyFont="1" applyAlignment="1">
      <alignment horizontal="left" vertical="top"/>
    </xf>
    <xf numFmtId="0" fontId="3" fillId="2" borderId="19" xfId="87" applyFont="1" applyAlignment="1">
      <alignment horizontal="left" vertical="top" wrapText="1"/>
    </xf>
    <xf numFmtId="0" fontId="2" fillId="3" borderId="26" xfId="88" applyFont="1" applyFill="1" applyBorder="1" applyAlignment="1">
      <alignment horizontal="left" vertical="top"/>
    </xf>
    <xf numFmtId="2" fontId="2" fillId="3" borderId="26" xfId="89" applyNumberFormat="1" applyFont="1" applyFill="1" applyBorder="1" applyAlignment="1">
      <alignment horizontal="left" vertical="top" wrapText="1"/>
    </xf>
    <xf numFmtId="2" fontId="3" fillId="4" borderId="26" xfId="90" applyNumberFormat="1" applyFont="1" applyFill="1" applyBorder="1" applyAlignment="1">
      <alignment horizontal="right" vertical="top"/>
    </xf>
    <xf numFmtId="0" fontId="2" fillId="3" borderId="19" xfId="91" applyFont="1" applyFill="1" applyAlignment="1">
      <alignment vertical="top"/>
    </xf>
    <xf numFmtId="164" fontId="3" fillId="4" borderId="24" xfId="92" applyNumberFormat="1" applyFont="1" applyFill="1" applyBorder="1" applyAlignment="1">
      <alignment horizontal="right" vertical="top"/>
    </xf>
    <xf numFmtId="0" fontId="2" fillId="3" borderId="31" xfId="93" applyFont="1" applyFill="1" applyBorder="1" applyAlignment="1">
      <alignment vertical="top"/>
    </xf>
    <xf numFmtId="0" fontId="2" fillId="3" borderId="24" xfId="93" applyFont="1" applyFill="1" applyBorder="1" applyAlignment="1">
      <alignment vertical="top"/>
    </xf>
    <xf numFmtId="1" fontId="2" fillId="3" borderId="26" xfId="89" applyNumberFormat="1" applyFont="1" applyFill="1" applyBorder="1" applyAlignment="1">
      <alignment horizontal="left" vertical="top" wrapText="1"/>
    </xf>
    <xf numFmtId="1" fontId="3" fillId="4" borderId="26" xfId="94" applyNumberFormat="1" applyFont="1" applyFill="1" applyBorder="1" applyAlignment="1">
      <alignment horizontal="right" vertical="top"/>
    </xf>
    <xf numFmtId="1" fontId="3" fillId="4" borderId="17" xfId="95" applyNumberFormat="1" applyFont="1" applyFill="1" applyBorder="1" applyAlignment="1">
      <alignment horizontal="right" vertical="top"/>
    </xf>
    <xf numFmtId="0" fontId="5" fillId="2" borderId="19" xfId="96"/>
    <xf numFmtId="2" fontId="2" fillId="3" borderId="19" xfId="89" applyNumberFormat="1" applyFont="1" applyFill="1" applyAlignment="1">
      <alignment horizontal="left" vertical="top" wrapText="1"/>
    </xf>
    <xf numFmtId="0" fontId="6" fillId="0" borderId="0" xfId="0" applyFont="1"/>
    <xf numFmtId="0" fontId="1" fillId="2" borderId="19" xfId="97" applyFont="1" applyAlignment="1">
      <alignment vertical="center"/>
    </xf>
    <xf numFmtId="0" fontId="3" fillId="5" borderId="24" xfId="98" applyFont="1" applyFill="1" applyBorder="1" applyAlignment="1">
      <alignment horizontal="left" vertical="top" wrapText="1"/>
    </xf>
    <xf numFmtId="164" fontId="3" fillId="5" borderId="28" xfId="99" applyNumberFormat="1" applyFont="1" applyFill="1" applyBorder="1" applyAlignment="1">
      <alignment horizontal="right" vertical="top"/>
    </xf>
    <xf numFmtId="0" fontId="1" fillId="2" borderId="19" xfId="101" applyFont="1" applyAlignment="1">
      <alignment horizontal="center" vertical="center" wrapText="1"/>
    </xf>
    <xf numFmtId="0" fontId="4" fillId="2" borderId="19" xfId="102"/>
    <xf numFmtId="0" fontId="2" fillId="2" borderId="3" xfId="103" applyFont="1" applyBorder="1" applyAlignment="1">
      <alignment horizontal="center" wrapText="1"/>
    </xf>
    <xf numFmtId="0" fontId="2" fillId="2" borderId="4" xfId="104" applyFont="1" applyBorder="1" applyAlignment="1">
      <alignment horizontal="center" wrapText="1"/>
    </xf>
    <xf numFmtId="0" fontId="2" fillId="2" borderId="5" xfId="105" applyFont="1" applyBorder="1" applyAlignment="1">
      <alignment horizontal="center"/>
    </xf>
    <xf numFmtId="0" fontId="2" fillId="2" borderId="7" xfId="106" applyFont="1" applyBorder="1" applyAlignment="1">
      <alignment horizontal="center"/>
    </xf>
    <xf numFmtId="164" fontId="3" fillId="4" borderId="28" xfId="113" applyNumberFormat="1" applyFont="1" applyFill="1" applyBorder="1" applyAlignment="1">
      <alignment horizontal="right" vertical="top"/>
    </xf>
    <xf numFmtId="164" fontId="3" fillId="4" borderId="29" xfId="114" applyNumberFormat="1" applyFont="1" applyFill="1" applyBorder="1" applyAlignment="1">
      <alignment horizontal="right" vertical="top"/>
    </xf>
    <xf numFmtId="165" fontId="3" fillId="4" borderId="15" xfId="118" applyNumberFormat="1" applyFont="1" applyFill="1" applyBorder="1" applyAlignment="1">
      <alignment horizontal="right" vertical="top"/>
    </xf>
    <xf numFmtId="165" fontId="3" fillId="4" borderId="17" xfId="119" applyNumberFormat="1" applyFont="1" applyFill="1" applyBorder="1" applyAlignment="1">
      <alignment horizontal="right" vertical="top"/>
    </xf>
    <xf numFmtId="0" fontId="3" fillId="2" borderId="19" xfId="121" applyFont="1" applyAlignment="1">
      <alignment horizontal="left" vertical="top" wrapText="1"/>
    </xf>
    <xf numFmtId="0" fontId="3" fillId="2" borderId="19" xfId="122" applyFont="1" applyAlignment="1">
      <alignment horizontal="left" vertical="top" wrapText="1"/>
    </xf>
    <xf numFmtId="0" fontId="1" fillId="2" borderId="19" xfId="123" applyFont="1" applyAlignment="1">
      <alignment horizontal="center" vertical="center" wrapText="1"/>
    </xf>
    <xf numFmtId="0" fontId="3" fillId="2" borderId="19" xfId="124" applyFont="1" applyAlignment="1">
      <alignment horizontal="left" vertical="top" wrapText="1"/>
    </xf>
    <xf numFmtId="0" fontId="3" fillId="2" borderId="19" xfId="125" applyFont="1" applyAlignment="1">
      <alignment horizontal="left" vertical="top" wrapText="1"/>
    </xf>
    <xf numFmtId="0" fontId="2" fillId="3" borderId="27" xfId="107" applyFont="1" applyFill="1" applyBorder="1" applyAlignment="1">
      <alignment horizontal="left" vertical="top"/>
    </xf>
    <xf numFmtId="0" fontId="2" fillId="3" borderId="30" xfId="111" applyFont="1" applyFill="1" applyBorder="1" applyAlignment="1">
      <alignment horizontal="left" vertical="top"/>
    </xf>
    <xf numFmtId="1" fontId="2" fillId="3" borderId="26" xfId="89" applyNumberFormat="1" applyFont="1" applyFill="1" applyBorder="1" applyAlignment="1">
      <alignment horizontal="left" vertical="top"/>
    </xf>
    <xf numFmtId="0" fontId="2" fillId="3" borderId="26" xfId="120" applyFont="1" applyFill="1" applyBorder="1" applyAlignment="1">
      <alignment horizontal="left" vertical="top"/>
    </xf>
    <xf numFmtId="0" fontId="3" fillId="2" borderId="19" xfId="121" applyFont="1" applyAlignment="1">
      <alignment horizontal="left" vertical="top"/>
    </xf>
    <xf numFmtId="0" fontId="3" fillId="2" borderId="19" xfId="122" applyFont="1" applyAlignment="1">
      <alignment horizontal="left" vertical="top"/>
    </xf>
    <xf numFmtId="0" fontId="1" fillId="2" borderId="19" xfId="100" applyFont="1" applyAlignment="1">
      <alignment horizontal="left" vertical="center"/>
    </xf>
    <xf numFmtId="0" fontId="4" fillId="2" borderId="19" xfId="102" applyAlignment="1">
      <alignment horizontal="left"/>
    </xf>
    <xf numFmtId="0" fontId="2" fillId="3" borderId="20" xfId="120" applyFont="1" applyFill="1" applyBorder="1" applyAlignment="1">
      <alignment horizontal="left" vertical="top"/>
    </xf>
    <xf numFmtId="165" fontId="3" fillId="4" borderId="5" xfId="118" applyNumberFormat="1" applyFont="1" applyFill="1" applyBorder="1" applyAlignment="1">
      <alignment horizontal="right" vertical="top"/>
    </xf>
    <xf numFmtId="165" fontId="3" fillId="4" borderId="7" xfId="119" applyNumberFormat="1" applyFont="1" applyFill="1" applyBorder="1" applyAlignment="1">
      <alignment horizontal="right" vertical="top"/>
    </xf>
    <xf numFmtId="0" fontId="2" fillId="3" borderId="33" xfId="111" applyFont="1" applyFill="1" applyBorder="1" applyAlignment="1">
      <alignment horizontal="left" vertical="top"/>
    </xf>
    <xf numFmtId="164" fontId="3" fillId="4" borderId="32" xfId="113" applyNumberFormat="1" applyFont="1" applyFill="1" applyBorder="1" applyAlignment="1">
      <alignment horizontal="right" vertical="top"/>
    </xf>
    <xf numFmtId="0" fontId="8" fillId="2" borderId="19" xfId="102" applyFont="1"/>
    <xf numFmtId="0" fontId="9" fillId="2" borderId="19" xfId="126"/>
    <xf numFmtId="0" fontId="9" fillId="0" borderId="19" xfId="126" applyFill="1"/>
    <xf numFmtId="0" fontId="2" fillId="2" borderId="5" xfId="128" applyFont="1" applyBorder="1" applyAlignment="1">
      <alignment horizontal="center"/>
    </xf>
    <xf numFmtId="164" fontId="3" fillId="4" borderId="34" xfId="129" applyNumberFormat="1" applyFont="1" applyFill="1" applyBorder="1" applyAlignment="1">
      <alignment horizontal="right" vertical="top"/>
    </xf>
    <xf numFmtId="164" fontId="3" fillId="4" borderId="35" xfId="130" applyNumberFormat="1" applyFont="1" applyFill="1" applyBorder="1" applyAlignment="1">
      <alignment horizontal="right" vertical="top"/>
    </xf>
    <xf numFmtId="164" fontId="3" fillId="4" borderId="15" xfId="131" applyNumberFormat="1" applyFont="1" applyFill="1" applyBorder="1" applyAlignment="1">
      <alignment horizontal="right" vertical="top"/>
    </xf>
    <xf numFmtId="1" fontId="2" fillId="2" borderId="5" xfId="127" applyNumberFormat="1" applyFont="1" applyFill="1" applyBorder="1" applyAlignment="1">
      <alignment horizontal="center"/>
    </xf>
    <xf numFmtId="0" fontId="2" fillId="3" borderId="23" xfId="132" applyFont="1" applyFill="1" applyBorder="1" applyAlignment="1">
      <alignment horizontal="left" vertical="top" wrapText="1"/>
    </xf>
    <xf numFmtId="0" fontId="2" fillId="3" borderId="24" xfId="133" applyFont="1" applyFill="1" applyBorder="1" applyAlignment="1">
      <alignment horizontal="left" vertical="top" wrapText="1"/>
    </xf>
    <xf numFmtId="0" fontId="2" fillId="3" borderId="30" xfId="44" applyFont="1" applyFill="1" applyBorder="1" applyAlignment="1">
      <alignment horizontal="left" vertical="top"/>
    </xf>
    <xf numFmtId="164" fontId="3" fillId="4" borderId="29" xfId="50" applyNumberFormat="1" applyFont="1" applyFill="1" applyBorder="1" applyAlignment="1">
      <alignment horizontal="right" vertical="top"/>
    </xf>
    <xf numFmtId="164" fontId="3" fillId="4" borderId="37" xfId="129" applyNumberFormat="1" applyFont="1" applyFill="1" applyBorder="1" applyAlignment="1">
      <alignment horizontal="right" vertical="top"/>
    </xf>
    <xf numFmtId="0" fontId="2" fillId="2" borderId="5" xfId="136" applyFont="1" applyBorder="1" applyAlignment="1">
      <alignment horizontal="center"/>
    </xf>
    <xf numFmtId="164" fontId="3" fillId="4" borderId="28" xfId="137" applyNumberFormat="1" applyFont="1" applyFill="1" applyBorder="1" applyAlignment="1">
      <alignment horizontal="right" vertical="top"/>
    </xf>
    <xf numFmtId="164" fontId="3" fillId="4" borderId="28" xfId="140" applyNumberFormat="1" applyFont="1" applyFill="1" applyBorder="1" applyAlignment="1">
      <alignment horizontal="right" vertical="top"/>
    </xf>
    <xf numFmtId="165" fontId="3" fillId="4" borderId="15" xfId="141" applyNumberFormat="1" applyFont="1" applyFill="1" applyBorder="1" applyAlignment="1">
      <alignment horizontal="right" vertical="top"/>
    </xf>
    <xf numFmtId="165" fontId="3" fillId="4" borderId="15" xfId="142" applyNumberFormat="1" applyFont="1" applyFill="1" applyBorder="1" applyAlignment="1">
      <alignment horizontal="right" vertical="top"/>
    </xf>
    <xf numFmtId="165" fontId="3" fillId="4" borderId="18" xfId="143" applyNumberFormat="1" applyFont="1" applyFill="1" applyBorder="1" applyAlignment="1">
      <alignment horizontal="right" vertical="top"/>
    </xf>
    <xf numFmtId="0" fontId="3" fillId="5" borderId="13" xfId="53" applyFont="1" applyFill="1" applyBorder="1" applyAlignment="1">
      <alignment horizontal="left" vertical="top" wrapText="1"/>
    </xf>
    <xf numFmtId="0" fontId="3" fillId="5" borderId="30" xfId="55" applyFont="1" applyFill="1" applyBorder="1" applyAlignment="1">
      <alignment horizontal="left" vertical="top" wrapText="1"/>
    </xf>
    <xf numFmtId="0" fontId="3" fillId="5" borderId="29" xfId="53" applyFont="1" applyFill="1" applyBorder="1" applyAlignment="1">
      <alignment horizontal="left" vertical="top" wrapText="1"/>
    </xf>
    <xf numFmtId="0" fontId="3" fillId="5" borderId="36" xfId="54" applyFont="1" applyFill="1" applyBorder="1" applyAlignment="1">
      <alignment horizontal="left" vertical="top" wrapText="1"/>
    </xf>
    <xf numFmtId="164" fontId="3" fillId="5" borderId="29" xfId="50" applyNumberFormat="1" applyFont="1" applyFill="1" applyBorder="1" applyAlignment="1">
      <alignment horizontal="right" vertical="top"/>
    </xf>
    <xf numFmtId="0" fontId="2" fillId="0" borderId="7" xfId="39" applyFont="1" applyBorder="1" applyAlignment="1">
      <alignment horizontal="center"/>
    </xf>
    <xf numFmtId="0" fontId="11" fillId="4" borderId="10" xfId="56" applyFont="1" applyFill="1" applyBorder="1" applyAlignment="1">
      <alignment horizontal="left" vertical="top" wrapText="1"/>
    </xf>
    <xf numFmtId="164" fontId="11" fillId="4" borderId="13" xfId="50" applyNumberFormat="1" applyFont="1" applyFill="1" applyBorder="1" applyAlignment="1">
      <alignment horizontal="right" vertical="top"/>
    </xf>
    <xf numFmtId="164" fontId="11" fillId="4" borderId="17" xfId="52" applyNumberFormat="1" applyFont="1" applyFill="1" applyBorder="1" applyAlignment="1">
      <alignment horizontal="right" vertical="top"/>
    </xf>
    <xf numFmtId="1" fontId="11" fillId="4" borderId="17" xfId="63" applyNumberFormat="1" applyFont="1" applyFill="1" applyBorder="1" applyAlignment="1">
      <alignment horizontal="right" vertical="top"/>
    </xf>
    <xf numFmtId="0" fontId="12" fillId="0" borderId="0" xfId="0" applyFont="1"/>
    <xf numFmtId="164" fontId="11" fillId="4" borderId="24" xfId="92" applyNumberFormat="1" applyFont="1" applyFill="1" applyBorder="1" applyAlignment="1">
      <alignment horizontal="right" vertical="top"/>
    </xf>
    <xf numFmtId="2" fontId="11" fillId="4" borderId="26" xfId="90" applyNumberFormat="1" applyFont="1" applyFill="1" applyBorder="1" applyAlignment="1">
      <alignment horizontal="right" vertical="top"/>
    </xf>
    <xf numFmtId="165" fontId="13" fillId="4" borderId="17" xfId="67" applyNumberFormat="1" applyFont="1" applyFill="1" applyBorder="1" applyAlignment="1">
      <alignment horizontal="right" vertical="top"/>
    </xf>
    <xf numFmtId="165" fontId="13" fillId="4" borderId="26" xfId="69" applyNumberFormat="1" applyFont="1" applyFill="1" applyBorder="1" applyAlignment="1">
      <alignment horizontal="right" vertical="top"/>
    </xf>
    <xf numFmtId="165" fontId="13" fillId="4" borderId="18" xfId="68" applyNumberFormat="1" applyFont="1" applyFill="1" applyBorder="1" applyAlignment="1">
      <alignment horizontal="right" vertical="top"/>
    </xf>
    <xf numFmtId="164" fontId="11" fillId="4" borderId="21" xfId="47" applyNumberFormat="1" applyFont="1" applyFill="1" applyBorder="1" applyAlignment="1">
      <alignment horizontal="right" vertical="top"/>
    </xf>
    <xf numFmtId="164" fontId="11" fillId="4" borderId="22" xfId="49" applyNumberFormat="1" applyFont="1" applyFill="1" applyBorder="1" applyAlignment="1">
      <alignment horizontal="right" vertical="top"/>
    </xf>
    <xf numFmtId="0" fontId="11" fillId="4" borderId="22" xfId="55" applyFont="1" applyFill="1" applyBorder="1" applyAlignment="1">
      <alignment horizontal="left" vertical="top" wrapText="1"/>
    </xf>
    <xf numFmtId="164" fontId="11" fillId="4" borderId="25" xfId="51" applyNumberFormat="1" applyFont="1" applyFill="1" applyBorder="1" applyAlignment="1">
      <alignment horizontal="right" vertical="top"/>
    </xf>
    <xf numFmtId="1" fontId="11" fillId="4" borderId="26" xfId="62" applyNumberFormat="1" applyFont="1" applyFill="1" applyBorder="1" applyAlignment="1">
      <alignment horizontal="right" vertical="top"/>
    </xf>
    <xf numFmtId="164" fontId="11" fillId="4" borderId="9" xfId="23" applyNumberFormat="1" applyFont="1" applyFill="1" applyBorder="1" applyAlignment="1">
      <alignment horizontal="right" vertical="top"/>
    </xf>
    <xf numFmtId="164" fontId="11" fillId="4" borderId="12" xfId="27" applyNumberFormat="1" applyFont="1" applyFill="1" applyBorder="1" applyAlignment="1">
      <alignment horizontal="right" vertical="top"/>
    </xf>
    <xf numFmtId="0" fontId="11" fillId="4" borderId="12" xfId="54" applyFont="1" applyFill="1" applyBorder="1" applyAlignment="1">
      <alignment horizontal="left" vertical="top" wrapText="1"/>
    </xf>
    <xf numFmtId="164" fontId="11" fillId="4" borderId="16" xfId="31" applyNumberFormat="1" applyFont="1" applyFill="1" applyBorder="1" applyAlignment="1">
      <alignment horizontal="right" vertical="top"/>
    </xf>
    <xf numFmtId="1" fontId="11" fillId="4" borderId="18" xfId="64" applyNumberFormat="1" applyFont="1" applyFill="1" applyBorder="1" applyAlignment="1">
      <alignment horizontal="right" vertical="top"/>
    </xf>
    <xf numFmtId="164" fontId="11" fillId="4" borderId="10" xfId="48" applyNumberFormat="1" applyFont="1" applyFill="1" applyBorder="1" applyAlignment="1">
      <alignment horizontal="right" vertical="top"/>
    </xf>
    <xf numFmtId="0" fontId="11" fillId="4" borderId="13" xfId="53" applyFont="1" applyFill="1" applyBorder="1" applyAlignment="1">
      <alignment horizontal="left" vertical="top" wrapText="1"/>
    </xf>
    <xf numFmtId="164" fontId="11" fillId="4" borderId="34" xfId="129" applyNumberFormat="1" applyFont="1" applyFill="1" applyBorder="1" applyAlignment="1">
      <alignment horizontal="right" vertical="top"/>
    </xf>
    <xf numFmtId="164" fontId="11" fillId="4" borderId="35" xfId="130" applyNumberFormat="1" applyFont="1" applyFill="1" applyBorder="1" applyAlignment="1">
      <alignment horizontal="right" vertical="top"/>
    </xf>
    <xf numFmtId="164" fontId="11" fillId="4" borderId="15" xfId="131" applyNumberFormat="1" applyFont="1" applyFill="1" applyBorder="1" applyAlignment="1">
      <alignment horizontal="right" vertical="top"/>
    </xf>
    <xf numFmtId="1" fontId="12" fillId="0" borderId="0" xfId="0" applyNumberFormat="1" applyFont="1"/>
    <xf numFmtId="165" fontId="13" fillId="4" borderId="17" xfId="85" applyNumberFormat="1" applyFont="1" applyFill="1" applyBorder="1" applyAlignment="1">
      <alignment horizontal="right" vertical="top"/>
    </xf>
    <xf numFmtId="164" fontId="11" fillId="4" borderId="29" xfId="78" applyNumberFormat="1" applyFont="1" applyFill="1" applyBorder="1" applyAlignment="1">
      <alignment horizontal="right" vertical="top"/>
    </xf>
    <xf numFmtId="165" fontId="11" fillId="4" borderId="17" xfId="82" applyNumberFormat="1" applyFont="1" applyFill="1" applyBorder="1" applyAlignment="1">
      <alignment horizontal="right" vertical="top"/>
    </xf>
    <xf numFmtId="164" fontId="11" fillId="4" borderId="28" xfId="137" applyNumberFormat="1" applyFont="1" applyFill="1" applyBorder="1" applyAlignment="1">
      <alignment horizontal="right" vertical="top"/>
    </xf>
    <xf numFmtId="0" fontId="10" fillId="0" borderId="0" xfId="0" applyFont="1"/>
    <xf numFmtId="1" fontId="11" fillId="4" borderId="17" xfId="95" applyNumberFormat="1" applyFont="1" applyFill="1" applyBorder="1" applyAlignment="1">
      <alignment horizontal="right" vertical="top"/>
    </xf>
    <xf numFmtId="0" fontId="2" fillId="3" borderId="31" xfId="132" applyFont="1" applyFill="1" applyBorder="1" applyAlignment="1">
      <alignment horizontal="left" vertical="top" wrapText="1"/>
    </xf>
    <xf numFmtId="0" fontId="3" fillId="5" borderId="35" xfId="53" applyFont="1" applyFill="1" applyBorder="1" applyAlignment="1">
      <alignment horizontal="left" vertical="top" wrapText="1"/>
    </xf>
    <xf numFmtId="164" fontId="3" fillId="4" borderId="31" xfId="47" applyNumberFormat="1" applyFont="1" applyFill="1" applyBorder="1" applyAlignment="1">
      <alignment horizontal="right" vertical="top"/>
    </xf>
    <xf numFmtId="164" fontId="3" fillId="4" borderId="39" xfId="48" applyNumberFormat="1" applyFont="1" applyFill="1" applyBorder="1" applyAlignment="1">
      <alignment horizontal="right" vertical="top"/>
    </xf>
    <xf numFmtId="164" fontId="3" fillId="4" borderId="40" xfId="23" applyNumberFormat="1" applyFont="1" applyFill="1" applyBorder="1" applyAlignment="1">
      <alignment horizontal="right" vertical="top"/>
    </xf>
    <xf numFmtId="0" fontId="11" fillId="4" borderId="39" xfId="56" applyFont="1" applyFill="1" applyBorder="1" applyAlignment="1">
      <alignment horizontal="left" vertical="top" wrapText="1"/>
    </xf>
    <xf numFmtId="0" fontId="2" fillId="2" borderId="41" xfId="38" applyFont="1" applyFill="1" applyBorder="1" applyAlignment="1">
      <alignment horizontal="center"/>
    </xf>
    <xf numFmtId="0" fontId="2" fillId="2" borderId="42" xfId="39" applyFont="1" applyFill="1" applyBorder="1" applyAlignment="1">
      <alignment horizontal="center"/>
    </xf>
    <xf numFmtId="0" fontId="2" fillId="2" borderId="43" xfId="40" applyFont="1" applyFill="1" applyBorder="1" applyAlignment="1">
      <alignment horizontal="center"/>
    </xf>
    <xf numFmtId="0" fontId="2" fillId="2" borderId="38" xfId="128" applyFont="1" applyBorder="1" applyAlignment="1">
      <alignment horizontal="center"/>
    </xf>
    <xf numFmtId="0" fontId="2" fillId="3" borderId="31" xfId="43" applyFont="1" applyFill="1" applyBorder="1" applyAlignment="1">
      <alignment horizontal="left" vertical="top"/>
    </xf>
    <xf numFmtId="0" fontId="0" fillId="0" borderId="41" xfId="0" applyBorder="1" applyAlignment="1">
      <alignment horizontal="left"/>
    </xf>
    <xf numFmtId="164" fontId="3" fillId="4" borderId="14" xfId="50" applyNumberFormat="1" applyFont="1" applyFill="1" applyBorder="1" applyAlignment="1">
      <alignment horizontal="right" vertical="top"/>
    </xf>
    <xf numFmtId="0" fontId="3" fillId="4" borderId="4" xfId="56" applyFont="1" applyFill="1" applyBorder="1" applyAlignment="1">
      <alignment horizontal="left" vertical="top" wrapText="1"/>
    </xf>
    <xf numFmtId="164" fontId="3" fillId="4" borderId="37" xfId="130" applyNumberFormat="1" applyFont="1" applyFill="1" applyBorder="1" applyAlignment="1">
      <alignment horizontal="right" vertical="top"/>
    </xf>
    <xf numFmtId="164" fontId="3" fillId="4" borderId="19" xfId="129" applyNumberFormat="1" applyFont="1" applyFill="1" applyAlignment="1">
      <alignment horizontal="right" vertical="top"/>
    </xf>
    <xf numFmtId="164" fontId="3" fillId="4" borderId="23" xfId="144" applyNumberFormat="1" applyFont="1" applyFill="1" applyBorder="1" applyAlignment="1">
      <alignment horizontal="right" vertical="top"/>
    </xf>
    <xf numFmtId="164" fontId="3" fillId="4" borderId="24" xfId="145" applyNumberFormat="1" applyFont="1" applyFill="1" applyBorder="1" applyAlignment="1">
      <alignment horizontal="right" vertical="top"/>
    </xf>
    <xf numFmtId="166" fontId="3" fillId="4" borderId="44" xfId="150" applyNumberFormat="1" applyFont="1" applyFill="1" applyBorder="1" applyAlignment="1">
      <alignment horizontal="right" vertical="top"/>
    </xf>
    <xf numFmtId="2" fontId="2" fillId="3" borderId="33" xfId="89" applyNumberFormat="1" applyFont="1" applyFill="1" applyBorder="1" applyAlignment="1">
      <alignment horizontal="left" vertical="top" wrapText="1"/>
    </xf>
    <xf numFmtId="2" fontId="3" fillId="4" borderId="33" xfId="90" applyNumberFormat="1" applyFont="1" applyFill="1" applyBorder="1" applyAlignment="1">
      <alignment horizontal="right" vertical="top"/>
    </xf>
    <xf numFmtId="166" fontId="3" fillId="4" borderId="32" xfId="150" applyNumberFormat="1" applyFont="1" applyFill="1" applyBorder="1" applyAlignment="1">
      <alignment horizontal="right" vertical="top"/>
    </xf>
    <xf numFmtId="2" fontId="11" fillId="4" borderId="32" xfId="90" applyNumberFormat="1" applyFont="1" applyFill="1" applyBorder="1" applyAlignment="1">
      <alignment horizontal="right" vertical="top"/>
    </xf>
    <xf numFmtId="1" fontId="3" fillId="4" borderId="7" xfId="95" applyNumberFormat="1" applyFont="1" applyFill="1" applyBorder="1" applyAlignment="1">
      <alignment horizontal="right" vertical="top"/>
    </xf>
    <xf numFmtId="2" fontId="3" fillId="4" borderId="32" xfId="90" applyNumberFormat="1" applyFont="1" applyFill="1" applyBorder="1" applyAlignment="1">
      <alignment horizontal="right" vertical="top"/>
    </xf>
    <xf numFmtId="0" fontId="2" fillId="3" borderId="27" xfId="43" applyFont="1" applyFill="1" applyBorder="1" applyAlignment="1">
      <alignment horizontal="left" vertical="top"/>
    </xf>
    <xf numFmtId="0" fontId="2" fillId="3" borderId="31" xfId="44" applyFont="1" applyFill="1" applyBorder="1" applyAlignment="1">
      <alignment horizontal="left" vertical="top"/>
    </xf>
    <xf numFmtId="0" fontId="2" fillId="3" borderId="19" xfId="43" applyFont="1" applyFill="1" applyBorder="1" applyAlignment="1">
      <alignment horizontal="left" vertical="top"/>
    </xf>
    <xf numFmtId="0" fontId="2" fillId="3" borderId="19" xfId="76" applyFont="1" applyFill="1" applyAlignment="1">
      <alignment horizontal="left" vertical="top"/>
    </xf>
    <xf numFmtId="164" fontId="3" fillId="4" borderId="31" xfId="49" applyNumberFormat="1" applyFont="1" applyFill="1" applyBorder="1" applyAlignment="1">
      <alignment horizontal="right" vertical="top"/>
    </xf>
    <xf numFmtId="164" fontId="3" fillId="4" borderId="39" xfId="50" applyNumberFormat="1" applyFont="1" applyFill="1" applyBorder="1" applyAlignment="1">
      <alignment horizontal="right" vertical="top"/>
    </xf>
    <xf numFmtId="164" fontId="3" fillId="4" borderId="40" xfId="27" applyNumberFormat="1" applyFont="1" applyFill="1" applyBorder="1" applyAlignment="1">
      <alignment horizontal="right" vertical="top"/>
    </xf>
    <xf numFmtId="164" fontId="3" fillId="6" borderId="31" xfId="49" applyNumberFormat="1" applyFont="1" applyFill="1" applyBorder="1" applyAlignment="1">
      <alignment horizontal="right" vertical="top"/>
    </xf>
    <xf numFmtId="164" fontId="3" fillId="6" borderId="39" xfId="50" applyNumberFormat="1" applyFont="1" applyFill="1" applyBorder="1" applyAlignment="1">
      <alignment horizontal="right" vertical="top"/>
    </xf>
    <xf numFmtId="164" fontId="3" fillId="6" borderId="40" xfId="27" applyNumberFormat="1" applyFont="1" applyFill="1" applyBorder="1" applyAlignment="1">
      <alignment horizontal="right" vertical="top"/>
    </xf>
    <xf numFmtId="0" fontId="14" fillId="0" borderId="0" xfId="0" applyFont="1"/>
    <xf numFmtId="164" fontId="3" fillId="6" borderId="22" xfId="49" applyNumberFormat="1" applyFont="1" applyFill="1" applyBorder="1" applyAlignment="1">
      <alignment horizontal="right" vertical="top"/>
    </xf>
    <xf numFmtId="0" fontId="3" fillId="6" borderId="13" xfId="53" applyFont="1" applyFill="1" applyBorder="1" applyAlignment="1">
      <alignment horizontal="left" vertical="top" wrapText="1"/>
    </xf>
    <xf numFmtId="0" fontId="3" fillId="6" borderId="12" xfId="54" applyFont="1" applyFill="1" applyBorder="1" applyAlignment="1">
      <alignment horizontal="left" vertical="top" wrapText="1"/>
    </xf>
    <xf numFmtId="164" fontId="3" fillId="6" borderId="13" xfId="50" applyNumberFormat="1" applyFont="1" applyFill="1" applyBorder="1" applyAlignment="1">
      <alignment horizontal="right" vertical="top"/>
    </xf>
    <xf numFmtId="0" fontId="3" fillId="6" borderId="10" xfId="56" applyFont="1" applyFill="1" applyBorder="1" applyAlignment="1">
      <alignment horizontal="left" vertical="top" wrapText="1"/>
    </xf>
    <xf numFmtId="164" fontId="3" fillId="6" borderId="28" xfId="77" applyNumberFormat="1" applyFont="1" applyFill="1" applyBorder="1" applyAlignment="1">
      <alignment horizontal="right" vertical="top"/>
    </xf>
    <xf numFmtId="164" fontId="3" fillId="6" borderId="29" xfId="78" applyNumberFormat="1" applyFont="1" applyFill="1" applyBorder="1" applyAlignment="1">
      <alignment horizontal="right" vertical="top"/>
    </xf>
    <xf numFmtId="164" fontId="3" fillId="6" borderId="28" xfId="137" applyNumberFormat="1" applyFont="1" applyFill="1" applyBorder="1" applyAlignment="1">
      <alignment horizontal="right" vertical="top"/>
    </xf>
    <xf numFmtId="164" fontId="3" fillId="6" borderId="37" xfId="129" applyNumberFormat="1" applyFont="1" applyFill="1" applyBorder="1" applyAlignment="1">
      <alignment horizontal="right" vertical="top"/>
    </xf>
    <xf numFmtId="0" fontId="1" fillId="2" borderId="19" xfId="153" applyFont="1" applyAlignment="1">
      <alignment horizontal="left" vertical="center"/>
    </xf>
    <xf numFmtId="0" fontId="1" fillId="2" borderId="19" xfId="153" applyFont="1" applyAlignment="1">
      <alignment horizontal="center" vertical="center" wrapText="1"/>
    </xf>
    <xf numFmtId="0" fontId="2" fillId="2" borderId="5" xfId="154" applyFont="1" applyBorder="1" applyAlignment="1">
      <alignment horizontal="center"/>
    </xf>
    <xf numFmtId="0" fontId="2" fillId="3" borderId="23" xfId="155" applyFont="1" applyFill="1" applyBorder="1" applyAlignment="1">
      <alignment horizontal="left" vertical="top"/>
    </xf>
    <xf numFmtId="164" fontId="3" fillId="4" borderId="24" xfId="156" applyNumberFormat="1" applyFont="1" applyFill="1" applyBorder="1" applyAlignment="1">
      <alignment horizontal="right" vertical="top"/>
    </xf>
    <xf numFmtId="0" fontId="2" fillId="3" borderId="24" xfId="157" applyFont="1" applyFill="1" applyBorder="1" applyAlignment="1">
      <alignment horizontal="left" vertical="top"/>
    </xf>
    <xf numFmtId="164" fontId="3" fillId="4" borderId="26" xfId="158" applyNumberFormat="1" applyFont="1" applyFill="1" applyBorder="1" applyAlignment="1">
      <alignment horizontal="right" vertical="top"/>
    </xf>
    <xf numFmtId="1" fontId="2" fillId="3" borderId="26" xfId="159" applyNumberFormat="1" applyFont="1" applyFill="1" applyBorder="1" applyAlignment="1">
      <alignment horizontal="left" vertical="top" wrapText="1"/>
    </xf>
    <xf numFmtId="1" fontId="3" fillId="4" borderId="15" xfId="160" applyNumberFormat="1" applyFont="1" applyFill="1" applyBorder="1" applyAlignment="1">
      <alignment horizontal="right" vertical="top"/>
    </xf>
    <xf numFmtId="1" fontId="2" fillId="3" borderId="26" xfId="161" applyNumberFormat="1" applyFont="1" applyFill="1" applyBorder="1" applyAlignment="1">
      <alignment horizontal="left" vertical="top" wrapText="1"/>
    </xf>
    <xf numFmtId="165" fontId="3" fillId="4" borderId="15" xfId="162" applyNumberFormat="1" applyFont="1" applyFill="1" applyBorder="1" applyAlignment="1">
      <alignment horizontal="right" vertical="top"/>
    </xf>
  </cellXfs>
  <cellStyles count="163">
    <cellStyle name="Hyperlink" xfId="126" builtinId="8"/>
    <cellStyle name="Normal 2" xfId="102" xr:uid="{3C611EEA-59AC-49D8-8AFA-3AF019D96B25}"/>
    <cellStyle name="Normal_Sheet1" xfId="96" xr:uid="{B0BC5880-C9ED-4C85-AB07-FA3D57F79EC6}"/>
    <cellStyle name="Procent" xfId="127" builtinId="5"/>
    <cellStyle name="Standaard" xfId="0" builtinId="0"/>
    <cellStyle name="style1675706599777" xfId="97" xr:uid="{35724852-86CF-4320-9607-6CD6C8B647DC}"/>
    <cellStyle name="style1675706603038" xfId="91" xr:uid="{A8698721-8B6E-49A6-B8CA-00F0DF3D91FB}"/>
    <cellStyle name="style1675706603100" xfId="93" xr:uid="{719ED3D1-72EE-4EF4-87E4-FCAB300184FF}"/>
    <cellStyle name="style1675706603388" xfId="92" xr:uid="{8303BCF5-DF8C-45A0-9B37-2E6364D19CA0}"/>
    <cellStyle name="style1675706603862" xfId="98" xr:uid="{51C3D0B2-B877-449A-9007-23699669ABFE}"/>
    <cellStyle name="style1675706842151" xfId="89" xr:uid="{AC8514BC-13B1-4A0B-AB68-A203228F656E}"/>
    <cellStyle name="style1675706842491" xfId="90" xr:uid="{102E5E2D-A9A6-4B6B-846A-4E6C5C94094C}"/>
    <cellStyle name="style1675706928521" xfId="120" xr:uid="{5B5FC15B-FF3C-4387-A437-20A9C14BA998}"/>
    <cellStyle name="style1675966345759" xfId="99" xr:uid="{632111EA-6181-46DA-BF6A-12728FF756B3}"/>
    <cellStyle name="style1680538577526" xfId="153" xr:uid="{1541CC01-F939-4DB0-BF69-5CBA42A0B12C}"/>
    <cellStyle name="style1680538579206" xfId="155" xr:uid="{6E84954A-1B65-4977-8245-F9906B46CD97}"/>
    <cellStyle name="style1680538579253" xfId="157" xr:uid="{88F1C53C-9B41-410D-A2ED-18393AADB3D7}"/>
    <cellStyle name="style1680538579352" xfId="88" xr:uid="{6877B9B2-B7A8-4C53-B977-CB5C05FE0CC4}"/>
    <cellStyle name="style1680538662933" xfId="161" xr:uid="{07BA37F8-7F3C-40EC-BFC9-CA933FABF55B}"/>
    <cellStyle name="style1680541109602" xfId="95" xr:uid="{A309CE44-1342-4391-A8F9-AA480DE03B58}"/>
    <cellStyle name="style1680541110010" xfId="159" xr:uid="{51BE8C5C-5037-4AD2-90BF-362E47D1C356}"/>
    <cellStyle name="style1680541110197" xfId="94" xr:uid="{8D4BCA06-A001-40AE-98E7-F08F6044D83A}"/>
    <cellStyle name="style1681911656167" xfId="1" xr:uid="{00000000-0005-0000-0000-000001000000}"/>
    <cellStyle name="style1681911656292" xfId="2" xr:uid="{00000000-0005-0000-0000-000002000000}"/>
    <cellStyle name="style1681911656500" xfId="3" xr:uid="{00000000-0005-0000-0000-000003000000}"/>
    <cellStyle name="style1681911656576" xfId="4" xr:uid="{00000000-0005-0000-0000-000004000000}"/>
    <cellStyle name="style1681911656683" xfId="5" xr:uid="{00000000-0005-0000-0000-000005000000}"/>
    <cellStyle name="style1681911656777" xfId="6" xr:uid="{00000000-0005-0000-0000-000006000000}"/>
    <cellStyle name="style1681911656855" xfId="7" xr:uid="{00000000-0005-0000-0000-000007000000}"/>
    <cellStyle name="style1681911656933" xfId="8" xr:uid="{00000000-0005-0000-0000-000008000000}"/>
    <cellStyle name="style1681911656999" xfId="9" xr:uid="{00000000-0005-0000-0000-000009000000}"/>
    <cellStyle name="style1681911657058" xfId="10" xr:uid="{00000000-0005-0000-0000-00000A000000}"/>
    <cellStyle name="style1681911657125" xfId="11" xr:uid="{00000000-0005-0000-0000-00000B000000}"/>
    <cellStyle name="style1681911657192" xfId="12" xr:uid="{00000000-0005-0000-0000-00000C000000}"/>
    <cellStyle name="style1681911657257" xfId="13" xr:uid="{00000000-0005-0000-0000-00000D000000}"/>
    <cellStyle name="style1681911657321" xfId="14" xr:uid="{00000000-0005-0000-0000-00000E000000}"/>
    <cellStyle name="style1681911657389" xfId="15" xr:uid="{00000000-0005-0000-0000-00000F000000}"/>
    <cellStyle name="style1681911657452" xfId="16" xr:uid="{00000000-0005-0000-0000-000010000000}"/>
    <cellStyle name="style1681911657522" xfId="17" xr:uid="{00000000-0005-0000-0000-000011000000}"/>
    <cellStyle name="style1681911657589" xfId="18" xr:uid="{00000000-0005-0000-0000-000012000000}"/>
    <cellStyle name="style1681911657645" xfId="19" xr:uid="{00000000-0005-0000-0000-000013000000}"/>
    <cellStyle name="style1681911657711" xfId="20" xr:uid="{00000000-0005-0000-0000-000014000000}"/>
    <cellStyle name="style1681911657857" xfId="21" xr:uid="{00000000-0005-0000-0000-000015000000}"/>
    <cellStyle name="style1681911657923" xfId="22" xr:uid="{00000000-0005-0000-0000-000016000000}"/>
    <cellStyle name="style1681911658003" xfId="23" xr:uid="{00000000-0005-0000-0000-000017000000}"/>
    <cellStyle name="style1681911658085" xfId="24" xr:uid="{00000000-0005-0000-0000-000018000000}"/>
    <cellStyle name="style1681911658154" xfId="25" xr:uid="{00000000-0005-0000-0000-000019000000}"/>
    <cellStyle name="style1681911658206" xfId="26" xr:uid="{00000000-0005-0000-0000-00001A000000}"/>
    <cellStyle name="style1681911658260" xfId="27" xr:uid="{00000000-0005-0000-0000-00001B000000}"/>
    <cellStyle name="style1681911658312" xfId="28" xr:uid="{00000000-0005-0000-0000-00001C000000}"/>
    <cellStyle name="style1681911658372" xfId="29" xr:uid="{00000000-0005-0000-0000-00001D000000}"/>
    <cellStyle name="style1681911658674" xfId="30" xr:uid="{00000000-0005-0000-0000-00001E000000}"/>
    <cellStyle name="style1681911658729" xfId="31" xr:uid="{00000000-0005-0000-0000-00001F000000}"/>
    <cellStyle name="style1681911658784" xfId="32" xr:uid="{00000000-0005-0000-0000-000020000000}"/>
    <cellStyle name="style1681911658843" xfId="33" xr:uid="{00000000-0005-0000-0000-000021000000}"/>
    <cellStyle name="style1681911658912" xfId="34" xr:uid="{00000000-0005-0000-0000-000022000000}"/>
    <cellStyle name="style1681911658965" xfId="35" xr:uid="{00000000-0005-0000-0000-000023000000}"/>
    <cellStyle name="style1681911659020" xfId="36" xr:uid="{00000000-0005-0000-0000-000024000000}"/>
    <cellStyle name="style1681911659082" xfId="37" xr:uid="{00000000-0005-0000-0000-000025000000}"/>
    <cellStyle name="style1681911659135" xfId="38" xr:uid="{00000000-0005-0000-0000-000026000000}"/>
    <cellStyle name="style1681911659178" xfId="39" xr:uid="{00000000-0005-0000-0000-000027000000}"/>
    <cellStyle name="style1681911659216" xfId="40" xr:uid="{00000000-0005-0000-0000-000028000000}"/>
    <cellStyle name="style1681911659263" xfId="41" xr:uid="{00000000-0005-0000-0000-000029000000}"/>
    <cellStyle name="style1681911659315" xfId="42" xr:uid="{00000000-0005-0000-0000-00002A000000}"/>
    <cellStyle name="style1681911659369" xfId="43" xr:uid="{00000000-0005-0000-0000-00002B000000}"/>
    <cellStyle name="style1681911659428" xfId="44" xr:uid="{00000000-0005-0000-0000-00002C000000}"/>
    <cellStyle name="style1681911659487" xfId="45" xr:uid="{00000000-0005-0000-0000-00002D000000}"/>
    <cellStyle name="style1681911659551" xfId="46" xr:uid="{00000000-0005-0000-0000-00002E000000}"/>
    <cellStyle name="style1681911659605" xfId="47" xr:uid="{00000000-0005-0000-0000-00002F000000}"/>
    <cellStyle name="style1681911659643" xfId="48" xr:uid="{00000000-0005-0000-0000-000030000000}"/>
    <cellStyle name="style1681911659685" xfId="49" xr:uid="{00000000-0005-0000-0000-000031000000}"/>
    <cellStyle name="style1681911659722" xfId="50" xr:uid="{00000000-0005-0000-0000-000032000000}"/>
    <cellStyle name="style1681911659768" xfId="51" xr:uid="{00000000-0005-0000-0000-000033000000}"/>
    <cellStyle name="style1681911659810" xfId="52" xr:uid="{00000000-0005-0000-0000-000034000000}"/>
    <cellStyle name="style1681911659898" xfId="53" xr:uid="{00000000-0005-0000-0000-000035000000}"/>
    <cellStyle name="style1681911659952" xfId="54" xr:uid="{00000000-0005-0000-0000-000036000000}"/>
    <cellStyle name="style1681911660119" xfId="55" xr:uid="{00000000-0005-0000-0000-000037000000}"/>
    <cellStyle name="style1681911660362" xfId="56" xr:uid="{00000000-0005-0000-0000-000038000000}"/>
    <cellStyle name="style1681911660448" xfId="57" xr:uid="{00000000-0005-0000-0000-000039000000}"/>
    <cellStyle name="style1681911660636" xfId="58" xr:uid="{00000000-0005-0000-0000-00003A000000}"/>
    <cellStyle name="style1681911660956" xfId="59" xr:uid="{00000000-0005-0000-0000-00003B000000}"/>
    <cellStyle name="style1681911660997" xfId="60" xr:uid="{00000000-0005-0000-0000-00003C000000}"/>
    <cellStyle name="style1681911680267" xfId="63" xr:uid="{984E00A6-75D5-43D4-B8E0-4CD356B16566}"/>
    <cellStyle name="style1681911680889" xfId="61" xr:uid="{7472D2F9-0CB4-498C-9EAE-F0D767B54923}"/>
    <cellStyle name="style1681911681258" xfId="62" xr:uid="{D0ADF07D-AD41-45CF-BB14-72E2340245FB}"/>
    <cellStyle name="style1681911681293" xfId="64" xr:uid="{E0D912D9-B5F1-44FC-8A24-46C3F06FE330}"/>
    <cellStyle name="style1681911681326" xfId="65" xr:uid="{74208470-FBCB-4023-8FED-713B5FA50DD8}"/>
    <cellStyle name="style1681911705420" xfId="67" xr:uid="{E6515F86-788C-412A-85C8-716DD27EEBD5}"/>
    <cellStyle name="style1681911705989" xfId="70" xr:uid="{5B0DB04C-68B9-4876-8A07-0D76CA81F858}"/>
    <cellStyle name="style1681911706284" xfId="69" xr:uid="{D2B40A5C-8DB6-4494-B8E0-F03F7432103F}"/>
    <cellStyle name="style1681911706325" xfId="68" xr:uid="{0EAB924A-3583-4FE0-BE14-4E856123313B}"/>
    <cellStyle name="style1681911706362" xfId="66" xr:uid="{2A16F080-D0A2-4B6A-89AF-E1BBC0EA42AB}"/>
    <cellStyle name="style1682011068287" xfId="71" xr:uid="{F1C5BCEB-A9FB-4043-A572-075B36B84119}"/>
    <cellStyle name="style1682011068341" xfId="72" xr:uid="{6404509F-8AC2-4DAD-AD5A-57935842CF14}"/>
    <cellStyle name="style1682011068386" xfId="73" xr:uid="{16948045-C7A9-4345-8A23-330C790BBD2A}"/>
    <cellStyle name="style1682011068557" xfId="74" xr:uid="{B1ED7789-92FF-41EF-8378-2F12F6EB6985}"/>
    <cellStyle name="style1682011068633" xfId="75" xr:uid="{548B178E-D2AE-487F-8830-989C778E2207}"/>
    <cellStyle name="style1682011068915" xfId="79" xr:uid="{E1412DD8-9293-4551-8C1B-72613A1C7285}"/>
    <cellStyle name="style1682011068977" xfId="76" xr:uid="{524A3061-3711-4187-A5A5-4924DD9BD7FB}"/>
    <cellStyle name="style1682011069336" xfId="80" xr:uid="{7D599B3F-DF31-4BAB-AB9F-92169FA373E6}"/>
    <cellStyle name="style1682011069555" xfId="77" xr:uid="{BBA48F0F-F3FA-4B1A-B80D-572D63C73203}"/>
    <cellStyle name="style1682011069601" xfId="78" xr:uid="{A7731F37-614D-4E9A-9196-8FEB819609B3}"/>
    <cellStyle name="style1682011069884" xfId="81" xr:uid="{558A9BAA-2FA8-45BF-8F00-15FD1A551B75}"/>
    <cellStyle name="style1682011069936" xfId="82" xr:uid="{F9347FE5-C374-41D1-8CA0-8B402245BD25}"/>
    <cellStyle name="style1682011070071" xfId="86" xr:uid="{6C0AB0C4-D6AB-4E80-B7B6-287A74546DBA}"/>
    <cellStyle name="style1682011070198" xfId="87" xr:uid="{E487C27D-AE19-4122-A55E-F6EEEF00608E}"/>
    <cellStyle name="style1682011172345" xfId="83" xr:uid="{3174177E-75D5-4092-AE94-4D32581E9112}"/>
    <cellStyle name="style1682011172850" xfId="84" xr:uid="{09BFBC50-8270-4954-8E37-958EADDB9ADC}"/>
    <cellStyle name="style1682011172906" xfId="85" xr:uid="{EACC5737-D59C-41B4-BA9C-5892F83AA7ED}"/>
    <cellStyle name="style1684942547421" xfId="101" xr:uid="{7F5BFAF8-D4E0-4D6E-891E-57244C5AC359}"/>
    <cellStyle name="style1684942547505" xfId="123" xr:uid="{4FBFE524-01DE-4068-800B-B40EB151F074}"/>
    <cellStyle name="style1684942547584" xfId="100" xr:uid="{BB94068C-0B3A-4A79-A21B-F48921F32F3B}"/>
    <cellStyle name="style1684942547670" xfId="103" xr:uid="{20FFFC77-668C-4C52-BF8F-EA7432B753AB}"/>
    <cellStyle name="style1684942547797" xfId="104" xr:uid="{B5130CCE-E831-48C5-B45F-167867E1FF47}"/>
    <cellStyle name="style1684942548238" xfId="105" xr:uid="{7ACFA9BD-95F2-4A2C-83B6-27D3ECFB30F1}"/>
    <cellStyle name="style1684942548428" xfId="106" xr:uid="{3EF0929F-FA47-41E2-A840-E2DD7AD34E42}"/>
    <cellStyle name="style1684942548936" xfId="111" xr:uid="{987A966D-43E9-415B-88E4-E1E0A1D05EF1}"/>
    <cellStyle name="style1684942549038" xfId="107" xr:uid="{FF22A655-5627-426C-BD2B-4D4EB7512491}"/>
    <cellStyle name="style1684942549119" xfId="108" xr:uid="{17855E12-CA44-4FC8-8C83-0F17E6EE6099}"/>
    <cellStyle name="style1684942549191" xfId="112" xr:uid="{F5B62677-FAFB-4CA1-90B2-51301DE4989A}"/>
    <cellStyle name="style1684942549319" xfId="115" xr:uid="{6C73D726-5802-4CBC-A8BB-121D7644CD8B}"/>
    <cellStyle name="style1684942549571" xfId="109" xr:uid="{2FE22CC6-9F11-4FCA-85D1-EF29E72E6AC9}"/>
    <cellStyle name="style1684942549652" xfId="110" xr:uid="{7BCE76ED-A35D-49C9-B5D3-14D45EB0110C}"/>
    <cellStyle name="style1684942549782" xfId="113" xr:uid="{0C985210-B39F-4D92-8A3C-5FBD14BD4E98}"/>
    <cellStyle name="style1684942549838" xfId="114" xr:uid="{5CE6DA8C-0300-4BC4-A7EF-67E2A9C8B716}"/>
    <cellStyle name="style1684942549953" xfId="116" xr:uid="{D3029275-C1FC-4D65-BEDD-AD294F6029E3}"/>
    <cellStyle name="style1684942550014" xfId="117" xr:uid="{3D9A13CB-75DC-41CD-B1F1-B17227E5BDF9}"/>
    <cellStyle name="style1684942550202" xfId="118" xr:uid="{E36E8483-7992-43DE-BA2B-CA6C1CA337D8}"/>
    <cellStyle name="style1684942550261" xfId="119" xr:uid="{99CC250C-A9B4-4165-B37E-B85A716A66FD}"/>
    <cellStyle name="style1684942550435" xfId="121" xr:uid="{E958DCF8-DC45-42E5-88C6-5CD722F06464}"/>
    <cellStyle name="style1684942550473" xfId="124" xr:uid="{A35CC37B-A5E8-4ED8-BE64-4B5759AC6D7B}"/>
    <cellStyle name="style1684942550581" xfId="122" xr:uid="{81FF5125-1560-4F7F-8FA4-F9667E25718C}"/>
    <cellStyle name="style1684942550637" xfId="125" xr:uid="{DB254557-B56B-48D6-865D-B8F3145CF7AC}"/>
    <cellStyle name="style1689182561118" xfId="154" xr:uid="{FCA1E606-9A7B-4525-96DE-6DFA5D549F19}"/>
    <cellStyle name="style1689182624385" xfId="160" xr:uid="{3849E92F-D069-434F-B3D7-3C505ED3B194}"/>
    <cellStyle name="style1689182716687" xfId="162" xr:uid="{49313709-76F5-48E4-8C1F-BE146320E742}"/>
    <cellStyle name="style1689326403995" xfId="128" xr:uid="{EAE4C847-8C07-41ED-BEF7-B9D8760C54CE}"/>
    <cellStyle name="style1689326404104" xfId="132" xr:uid="{1FCB7EDD-AC91-4028-9A5F-B2BC1A03F5F4}"/>
    <cellStyle name="style1689326404142" xfId="133" xr:uid="{DA743277-6456-4EF7-8F43-0A0709224538}"/>
    <cellStyle name="style1689326404259" xfId="129" xr:uid="{C0FCC2CD-CC66-4064-89BB-BB9D9D574C33}"/>
    <cellStyle name="style1689326404350" xfId="130" xr:uid="{A94725A1-0951-4BC9-B157-8CA8E0E5B88B}"/>
    <cellStyle name="style1689326404432" xfId="131" xr:uid="{CBF4BA53-3E86-4CEE-97D4-429BC7DB43B1}"/>
    <cellStyle name="style1689326456522" xfId="134" xr:uid="{B09D2CAD-9D01-43D3-BF7C-46FEAC6D9E50}"/>
    <cellStyle name="style1689326512937" xfId="135" xr:uid="{DBAC5401-7492-4D43-819F-8C0CBA13F6FE}"/>
    <cellStyle name="style1689327053170" xfId="136" xr:uid="{FFEA980B-20A1-4734-BC74-F0689E1A50B3}"/>
    <cellStyle name="style1689327053897" xfId="137" xr:uid="{04857EEC-5159-4B4B-970D-80AC28B6E68D}"/>
    <cellStyle name="style1689327054062" xfId="138" xr:uid="{81BFB454-C47F-48CD-BB18-DFB4702082CF}"/>
    <cellStyle name="style1689327168241" xfId="139" xr:uid="{E6755CF0-465A-40D1-A311-7F04711BC9CC}"/>
    <cellStyle name="style1689329128486" xfId="140" xr:uid="{1A221A1D-EE5B-45F8-94E6-D3988B940763}"/>
    <cellStyle name="style1689329128667" xfId="141" xr:uid="{BD7A8E12-9AEF-4983-B3F3-06ABC5D08C69}"/>
    <cellStyle name="style1689329413169" xfId="142" xr:uid="{23CD4808-2AE7-48DD-BBFB-8ABBC884AC80}"/>
    <cellStyle name="style1689329413213" xfId="143" xr:uid="{7D9F5ABB-F2E7-424F-A199-83EC5F9D65AF}"/>
    <cellStyle name="style1721046835996" xfId="148" xr:uid="{3D7F3169-C949-44E4-A601-86DF96A084F0}"/>
    <cellStyle name="style1721046836075" xfId="146" xr:uid="{1A435198-3F93-462C-8C41-1C0078F2575A}"/>
    <cellStyle name="style1721046836096" xfId="149" xr:uid="{47B19F2B-473E-4E82-924F-F67D4D06187E}"/>
    <cellStyle name="style1721046836169" xfId="147" xr:uid="{FA8709FF-9CF7-4741-8400-6F929E01270A}"/>
    <cellStyle name="style1721046836605" xfId="144" xr:uid="{1626779D-016B-4FDC-AB5B-9293B33FBBD9}"/>
    <cellStyle name="style1721046836621" xfId="145" xr:uid="{7A931073-92C6-4102-B6B9-06FFA989653F}"/>
    <cellStyle name="style1721047812911" xfId="150" xr:uid="{DC34ACFA-07CA-4B51-83B2-572A419366BA}"/>
    <cellStyle name="style1721211423058" xfId="156" xr:uid="{84548FD8-13E1-41FC-A999-CAA80D753B5A}"/>
    <cellStyle name="style1721211423068" xfId="158" xr:uid="{06BBB3D3-C9D1-4C5A-9D28-A33D77353D26}"/>
    <cellStyle name="style1752166250550" xfId="151" xr:uid="{E603653A-E153-4B35-BB64-CE01653A9089}"/>
    <cellStyle name="style1752166250563" xfId="152" xr:uid="{8A4432A6-4A10-4707-A968-04C0C91CF8F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600075</xdr:colOff>
      <xdr:row>0</xdr:row>
      <xdr:rowOff>180974</xdr:rowOff>
    </xdr:from>
    <xdr:to>
      <xdr:col>13</xdr:col>
      <xdr:colOff>9525</xdr:colOff>
      <xdr:row>45</xdr:row>
      <xdr:rowOff>180975</xdr:rowOff>
    </xdr:to>
    <xdr:sp macro="" textlink="">
      <xdr:nvSpPr>
        <xdr:cNvPr id="2" name="TextBox 1">
          <a:extLst>
            <a:ext uri="{FF2B5EF4-FFF2-40B4-BE49-F238E27FC236}">
              <a16:creationId xmlns:a16="http://schemas.microsoft.com/office/drawing/2014/main" id="{A67FB3B7-A6F4-4384-AD15-1B4414F9C9C2}"/>
            </a:ext>
          </a:extLst>
        </xdr:cNvPr>
        <xdr:cNvSpPr txBox="1"/>
      </xdr:nvSpPr>
      <xdr:spPr>
        <a:xfrm>
          <a:off x="600075" y="180974"/>
          <a:ext cx="7334250" cy="8572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TOELICHTING</a:t>
          </a:r>
        </a:p>
        <a:p>
          <a:r>
            <a:rPr lang="nl-NL" sz="1100"/>
            <a:t>Deze tabellenset</a:t>
          </a:r>
          <a:r>
            <a:rPr lang="nl-NL" sz="1100" baseline="0"/>
            <a:t> geeft de resultaten van de Fiscale Monitor voor de doelgroep Fiscaal Dienstverleners per vraag of construct per jaar voor de periode </a:t>
          </a:r>
          <a:r>
            <a:rPr lang="nl-NL" sz="1100" baseline="0">
              <a:solidFill>
                <a:schemeClr val="dk1"/>
              </a:solidFill>
              <a:effectLst/>
              <a:latin typeface="+mn-lt"/>
              <a:ea typeface="+mn-ea"/>
              <a:cs typeface="+mn-cs"/>
            </a:rPr>
            <a:t>2010 - 2025 voor elk jaar dat de betreffende vraag is gesteld.</a:t>
          </a:r>
          <a:endParaRPr lang="nl-NL">
            <a:effectLst/>
          </a:endParaRPr>
        </a:p>
        <a:p>
          <a:endParaRPr lang="nl-NL" sz="1100" baseline="0"/>
        </a:p>
        <a:p>
          <a:r>
            <a:rPr lang="nl-NL" sz="1100" baseline="0"/>
            <a:t>Vragen en Constructen (zie onder) zijn op separate tabbladen opgenomen.</a:t>
          </a:r>
        </a:p>
        <a:p>
          <a:r>
            <a:rPr lang="nl-NL" sz="1100" baseline="0"/>
            <a:t>Voor beide tabbladen is een index opgenomen met alle opgenomen vragen en constructen. Elk item in de index is tevens een directe link naar de betreffende tabel.</a:t>
          </a:r>
        </a:p>
        <a:p>
          <a:endParaRPr lang="nl-NL" sz="1100" baseline="0"/>
        </a:p>
        <a:p>
          <a:r>
            <a:rPr lang="nl-NL" sz="1100" baseline="0"/>
            <a:t>- Alle percentages zijn gewogen.</a:t>
          </a:r>
        </a:p>
        <a:p>
          <a:r>
            <a:rPr lang="nl-NL" sz="1100" baseline="0"/>
            <a:t>- Bij alle vragen is het gewogen en ongewogen aantal respondenten opgenomen dat de vraag heeft beantwoord.</a:t>
          </a:r>
        </a:p>
        <a:p>
          <a:r>
            <a:rPr lang="nl-NL" sz="1100" baseline="0"/>
            <a:t>- </a:t>
          </a:r>
          <a:r>
            <a:rPr lang="nl-NL" sz="1100">
              <a:solidFill>
                <a:schemeClr val="dk1"/>
              </a:solidFill>
              <a:effectLst/>
              <a:latin typeface="+mn-lt"/>
              <a:ea typeface="+mn-ea"/>
              <a:cs typeface="+mn-cs"/>
            </a:rPr>
            <a:t>Is het ongewogen aantal respondenten kleiner dan 25, dan is dit aantal </a:t>
          </a:r>
          <a:r>
            <a:rPr lang="nl-NL" sz="1100">
              <a:solidFill>
                <a:srgbClr val="FF0000"/>
              </a:solidFill>
              <a:effectLst/>
              <a:latin typeface="+mn-lt"/>
              <a:ea typeface="+mn-ea"/>
              <a:cs typeface="+mn-cs"/>
            </a:rPr>
            <a:t>rood</a:t>
          </a:r>
          <a:r>
            <a:rPr lang="nl-NL" sz="1100">
              <a:solidFill>
                <a:schemeClr val="dk1"/>
              </a:solidFill>
              <a:effectLst/>
              <a:latin typeface="+mn-lt"/>
              <a:ea typeface="+mn-ea"/>
              <a:cs typeface="+mn-cs"/>
            </a:rPr>
            <a:t> gemarkeerd en zijn de resultaten in de betreffende kolom </a:t>
          </a:r>
          <a:r>
            <a:rPr lang="nl-NL" sz="1100">
              <a:solidFill>
                <a:schemeClr val="bg1">
                  <a:lumMod val="50000"/>
                </a:schemeClr>
              </a:solidFill>
              <a:effectLst/>
              <a:latin typeface="+mn-lt"/>
              <a:ea typeface="+mn-ea"/>
              <a:cs typeface="+mn-cs"/>
            </a:rPr>
            <a:t>grijs gearceerd</a:t>
          </a:r>
          <a:r>
            <a:rPr lang="nl-NL" sz="1100">
              <a:solidFill>
                <a:schemeClr val="dk1"/>
              </a:solidFill>
              <a:effectLst/>
              <a:latin typeface="+mn-lt"/>
              <a:ea typeface="+mn-ea"/>
              <a:cs typeface="+mn-cs"/>
            </a:rPr>
            <a:t>, om aan te geven dat de percentages (en waar van toepassing gemiddelden) aan relatief grote toevalligheidsmarges onderhevig zijn. Bijvoorbeeld: heeft 50% van n=20 respondenten een bepaald antwoord gegeven, dan kan met 95% betrouwbaarheid worden gesteld dat het werkelijke percentage in de doelgroep tussen 28% en 72% procent ligt (bij n=500 is die marge veel kleiner: 46%-54%).</a:t>
          </a: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t>- Bij vragen met een 5-punts of 10-punts antwoordschaal is het (gewogen) gemiddelde opgenomen.</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 Waar van toepassing, zijn gemiddelden exclusief 'Dat weet ik niet' en vergelijkbare antwoorden.</a:t>
          </a:r>
          <a:endParaRPr lang="nl-NL">
            <a:effectLst/>
          </a:endParaRPr>
        </a:p>
        <a:p>
          <a:endParaRPr lang="nl-NL" sz="1100" baseline="0"/>
        </a:p>
        <a:p>
          <a:r>
            <a:rPr lang="nl-NL" sz="1100" baseline="0"/>
            <a:t>- Bij vragen met een </a:t>
          </a:r>
          <a:r>
            <a:rPr lang="nl-NL" sz="1100" baseline="0">
              <a:solidFill>
                <a:schemeClr val="dk1"/>
              </a:solidFill>
              <a:effectLst/>
              <a:latin typeface="+mn-lt"/>
              <a:ea typeface="+mn-ea"/>
              <a:cs typeface="+mn-cs"/>
            </a:rPr>
            <a:t>5-puntsschaal is ook een driedeling in 'negatief' (of 'bottom-2': antwoord 1-2), 'neutraal' (3), 'positief' (of 'top-2': 4-5) en - waar van toepassing - 'dat weet ik niet' opgenomen. </a:t>
          </a:r>
        </a:p>
        <a:p>
          <a:r>
            <a:rPr lang="nl-NL" sz="1100" baseline="0">
              <a:solidFill>
                <a:schemeClr val="dk1"/>
              </a:solidFill>
              <a:effectLst/>
              <a:latin typeface="+mn-lt"/>
              <a:ea typeface="+mn-ea"/>
              <a:cs typeface="+mn-cs"/>
            </a:rPr>
            <a:t>- Waar de antwoorden niet als negatief-positief opgevat kunnen worden, is bij de driedeling een andere benaming gekozen die bij de schaal past. </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elke tabel is de 'Basis' opgenomen: een omschrijving welke respondenten uit de doelgroep de vragen hebben gekregen, met verwijzing naar de nummers van de vragen die als selectie dienen.</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'Opmerkingen' is waar van toepassing aangegeven of van een bewerking sprake is (bijvoorbeeld een indeling in categorieen van een numerieke vraag) en of vraag of antwoordcategorieen tijdens de getoonde periode zijn veranderd.</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Als een getoonde antwoordcategorie in een bepaald jaar nog niet of niet meer werd voorgelegd, dan is de betreffende cel grijs gearceerd.</a:t>
          </a:r>
        </a:p>
        <a:p>
          <a:r>
            <a:rPr lang="nl-NL" sz="1100" baseline="0">
              <a:solidFill>
                <a:schemeClr val="dk1"/>
              </a:solidFill>
              <a:effectLst/>
              <a:latin typeface="+mn-lt"/>
              <a:ea typeface="+mn-ea"/>
              <a:cs typeface="+mn-cs"/>
            </a:rPr>
            <a:t>- Zijn cellen niet grijs gearceerd en toch leeg, dan is het antwoord wel voorgelegd maar door niemand gekozen.</a:t>
          </a:r>
        </a:p>
        <a:p>
          <a:endParaRPr lang="nl-NL" sz="1100" baseline="0">
            <a:solidFill>
              <a:schemeClr val="dk1"/>
            </a:solidFill>
            <a:effectLst/>
            <a:latin typeface="+mn-lt"/>
            <a:ea typeface="+mn-ea"/>
            <a:cs typeface="+mn-cs"/>
          </a:endParaRPr>
        </a:p>
        <a:p>
          <a:r>
            <a:rPr lang="nl-NL" sz="1100" baseline="0"/>
            <a:t>- Vragen die voor het laatst in 2017 of eerder zijn gesteld, zijn niet opgenomen.</a:t>
          </a:r>
        </a:p>
        <a:p>
          <a:endParaRPr lang="nl-NL" sz="1100" baseline="0"/>
        </a:p>
        <a:p>
          <a:r>
            <a:rPr lang="nl-NL" sz="1100" b="1"/>
            <a:t>Constructen</a:t>
          </a:r>
        </a:p>
        <a:p>
          <a:pPr eaLnBrk="1" fontAlgn="auto" latinLnBrk="0" hangingPunct="1"/>
          <a:r>
            <a:rPr lang="nl-NL" sz="1100" b="0">
              <a:solidFill>
                <a:schemeClr val="dk1"/>
              </a:solidFill>
              <a:effectLst/>
              <a:latin typeface="+mn-lt"/>
              <a:ea typeface="+mn-ea"/>
              <a:cs typeface="+mn-cs"/>
            </a:rPr>
            <a:t>Constructen zijn samengesteld</a:t>
          </a:r>
          <a:r>
            <a:rPr lang="nl-NL" sz="1100" b="0" baseline="0">
              <a:solidFill>
                <a:schemeClr val="dk1"/>
              </a:solidFill>
              <a:effectLst/>
              <a:latin typeface="+mn-lt"/>
              <a:ea typeface="+mn-ea"/>
              <a:cs typeface="+mn-cs"/>
            </a:rPr>
            <a:t> uit meerdere vragen, die onder de tabel bij 'Opmerkingen' worden genoemd. Vragen die onderdeel zijn van een construct worden altijd gemeten met een 5-puntsschaal. De antwoorden op de individuele vragen zijn ook opgenomen in de tabellen met Vragen.</a:t>
          </a:r>
        </a:p>
        <a:p>
          <a:pPr eaLnBrk="1" fontAlgn="auto" latinLnBrk="0" hangingPunct="1"/>
          <a:endParaRPr lang="nl-NL">
            <a:effectLst/>
          </a:endParaRPr>
        </a:p>
        <a:p>
          <a:r>
            <a:rPr lang="nl-NL" sz="1100" b="0" baseline="0">
              <a:solidFill>
                <a:schemeClr val="dk1"/>
              </a:solidFill>
              <a:effectLst/>
              <a:latin typeface="+mn-lt"/>
              <a:ea typeface="+mn-ea"/>
              <a:cs typeface="+mn-cs"/>
            </a:rPr>
            <a:t>- De resultaten van elk construct worden gevormd door alle antwoorden (per antwoordcategorie) op de onderliggende vragen op te tellen. </a:t>
          </a:r>
          <a:endParaRPr lang="nl-NL">
            <a:effectLst/>
          </a:endParaRPr>
        </a:p>
        <a:p>
          <a:r>
            <a:rPr lang="nl-NL" sz="1100" b="0" baseline="0">
              <a:solidFill>
                <a:schemeClr val="dk1"/>
              </a:solidFill>
              <a:effectLst/>
              <a:latin typeface="+mn-lt"/>
              <a:ea typeface="+mn-ea"/>
              <a:cs typeface="+mn-cs"/>
            </a:rPr>
            <a:t>- De gewogen en ongewogen n onder de tabel voor een construct betreffen het totaal aantal </a:t>
          </a:r>
          <a:r>
            <a:rPr lang="nl-NL" sz="1100" b="0" i="1" baseline="0">
              <a:solidFill>
                <a:schemeClr val="dk1"/>
              </a:solidFill>
              <a:effectLst/>
              <a:latin typeface="+mn-lt"/>
              <a:ea typeface="+mn-ea"/>
              <a:cs typeface="+mn-cs"/>
            </a:rPr>
            <a:t>antwoorden</a:t>
          </a:r>
          <a:r>
            <a:rPr lang="nl-NL" sz="1100" b="0" baseline="0">
              <a:solidFill>
                <a:schemeClr val="dk1"/>
              </a:solidFill>
              <a:effectLst/>
              <a:latin typeface="+mn-lt"/>
              <a:ea typeface="+mn-ea"/>
              <a:cs typeface="+mn-cs"/>
            </a:rPr>
            <a:t>, dat wil zeggen het aantal respondenten x het aantal vragen in het construct.</a:t>
          </a:r>
          <a:endParaRPr lang="nl-NL">
            <a:effectLst/>
          </a:endParaRPr>
        </a:p>
        <a:p>
          <a:r>
            <a:rPr lang="nl-NL" sz="1100">
              <a:solidFill>
                <a:schemeClr val="dk1"/>
              </a:solidFill>
              <a:effectLst/>
              <a:latin typeface="+mn-lt"/>
              <a:ea typeface="+mn-ea"/>
              <a:cs typeface="+mn-cs"/>
            </a:rPr>
            <a:t>Een voorbeeld om dit te verduidelijken: </a:t>
          </a:r>
          <a:br>
            <a:rPr lang="nl-NL" sz="1100">
              <a:solidFill>
                <a:schemeClr val="dk1"/>
              </a:solidFill>
              <a:effectLst/>
              <a:latin typeface="+mn-lt"/>
              <a:ea typeface="+mn-ea"/>
              <a:cs typeface="+mn-cs"/>
            </a:rPr>
          </a:br>
          <a:r>
            <a:rPr lang="nl-NL" sz="1100">
              <a:solidFill>
                <a:schemeClr val="dk1"/>
              </a:solidFill>
              <a:effectLst/>
              <a:latin typeface="+mn-lt"/>
              <a:ea typeface="+mn-ea"/>
              <a:cs typeface="+mn-cs"/>
            </a:rPr>
            <a:t>Als 500 respondenten vier vragen voorgelegd hebben gekregen die samen een construct vormen, dan wordt over de vier vragen heen bepaald welk deel van de respondenten "1 (helemaal niet mee eens)", "2 (niet mee eens)", etc. heeft geantwoord en het gemiddelde bepaald. Het totale aantal antwoorden is dan 500 respondenten x 4 vragen = 2000.</a:t>
          </a:r>
          <a:endParaRPr lang="nl-NL" sz="1100" b="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5CA4F-631B-4F98-8319-F2941AA34A9D}">
  <dimension ref="A1"/>
  <sheetViews>
    <sheetView tabSelected="1" topLeftCell="A22" workbookViewId="0">
      <selection activeCell="Q41" sqref="Q41"/>
    </sheetView>
  </sheetViews>
  <sheetFormatPr defaultColWidth="9.1796875" defaultRowHeight="14.5"/>
  <cols>
    <col min="1" max="16384" width="9.1796875" style="76"/>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BC947-EEC8-46F7-9940-E3C3E3811E35}">
  <dimension ref="A1:B212"/>
  <sheetViews>
    <sheetView topLeftCell="A187" zoomScaleNormal="100" workbookViewId="0">
      <selection activeCell="A196" sqref="A196"/>
    </sheetView>
  </sheetViews>
  <sheetFormatPr defaultColWidth="9.1796875" defaultRowHeight="14.5"/>
  <cols>
    <col min="1" max="1" width="11.453125" style="76" customWidth="1"/>
    <col min="2" max="16384" width="9.1796875" style="76"/>
  </cols>
  <sheetData>
    <row r="1" spans="1:2">
      <c r="A1" s="103" t="s">
        <v>510</v>
      </c>
    </row>
    <row r="2" spans="1:2">
      <c r="A2" s="104" t="str">
        <f>HYPERLINK("[trend_FD_2025_v1.2.xlsx]FD_vragen!A1",FD_vragen!A1)</f>
        <v xml:space="preserve">V1 Heeft de onderneming één of meerdere vestigingen in Nederland? </v>
      </c>
      <c r="B2" s="104"/>
    </row>
    <row r="3" spans="1:2">
      <c r="A3" s="104" t="str">
        <f>HYPERLINK("[trend_FD_2025_v1.2.xlsx]FD_vragen!A13",FD_vragen!A13)</f>
        <v xml:space="preserve">V5 Hoeveel personen werken er op dit moment bij uw vestiging, u zelf inbegrepen? (ongeacht het aantal uren dat men werkzaam is) </v>
      </c>
    </row>
    <row r="4" spans="1:2">
      <c r="A4" s="104" t="str">
        <f>HYPERLINK("[trend_FD_2025_v1.2.xlsx]FD_vragen!A33",FD_vragen!A33)</f>
        <v xml:space="preserve">V6 Wat was in [jaar voorafgaand aan de meting] de totale omzet van de vestiging waar u werkzaam bent in Nederland, exclusief BTW? </v>
      </c>
    </row>
    <row r="5" spans="1:2">
      <c r="A5" s="104" t="str">
        <f>HYPERLINK("[trend_FD_2025_v1.2.xlsx]FD_vragen!A56",FD_vragen!A56)</f>
        <v xml:space="preserve">V7 Wat is uw functie binnen uw onderneming? </v>
      </c>
    </row>
    <row r="6" spans="1:2">
      <c r="A6" s="104" t="str">
        <f>HYPERLINK("[trend_FD_2025_v1.2.xlsx]FD_vragen!A78",FD_vragen!A78)</f>
        <v xml:space="preserve">V8 Hoe zou u uw onderneming omschrijven? </v>
      </c>
    </row>
    <row r="7" spans="1:2">
      <c r="A7" s="104" t="str">
        <f>HYPERLINK("[trend_FD_2025_v1.2.xlsx]FD_vragen!A94",FD_vragen!A94)</f>
        <v xml:space="preserve">V10C Hoeveel jaren bent u al werkzaam bij de onderneming? </v>
      </c>
    </row>
    <row r="8" spans="1:2">
      <c r="A8" s="104" t="str">
        <f>HYPERLINK("[trend_FD_2025_v1.2.xlsx]FD_vragen!A110",FD_vragen!A110)</f>
        <v xml:space="preserve">V11C In welk jaar is de onderneming gestart met zijn activiteiten? </v>
      </c>
    </row>
    <row r="9" spans="1:2">
      <c r="A9" s="104" t="str">
        <f>HYPERLINK("[trend_FD_2025_v1.2.xlsx]FD_vragen!A134",FD_vragen!A134)</f>
        <v>V11new Hoeveel jaar bestaat uw onderneming?</v>
      </c>
    </row>
    <row r="10" spans="1:2">
      <c r="A10" s="105" t="str">
        <f>HYPERLINK("[trend_FD_2025_v1.2.xlsx]FD_vragen!A154",FD_vragen!A154)</f>
        <v xml:space="preserve">V12 Welke rechtsvorm heeft uw onderneming? </v>
      </c>
    </row>
    <row r="11" spans="1:2">
      <c r="A11" s="104" t="str">
        <f>HYPERLINK("[trend_FD_2025_v1.2.xlsx]FD_vragen!A178",FD_vragen!A178)</f>
        <v xml:space="preserve">V13 Is uw onderneming aangesloten bij één of meerdere koepel- en/of beroepsorganisaties voor fiscaal dienstverleners? </v>
      </c>
    </row>
    <row r="12" spans="1:2">
      <c r="A12" s="104" t="str">
        <f>HYPERLINK("[trend_FD_2025_v1.2.xlsx]FD_vragen!A190",FD_vragen!A190)</f>
        <v>V14 Bij welke koepel- en/of beroepsorganisatie(s) is uw onderneming aangesloten?</v>
      </c>
    </row>
    <row r="13" spans="1:2">
      <c r="A13" s="104" t="str">
        <f>HYPERLINK("[trend_FD_2025_v1.2.xlsx]FD_vragen!A210",FD_vragen!A210)</f>
        <v xml:space="preserve">V54 Hoe is op dit moment de financieel-economische situatie van uw onderneming? </v>
      </c>
    </row>
    <row r="14" spans="1:2">
      <c r="A14" s="104" t="str">
        <f>HYPERLINK("[trend_FD_2025_v1.2.xlsx]FD_vragen!A235",FD_vragen!A235)</f>
        <v xml:space="preserve">V57 Welk rapportcijfer van 1 tot en met 10 zou u de Belastingdienst geven voor de manier waarop hij in het algemeen functioneert? </v>
      </c>
    </row>
    <row r="15" spans="1:2">
      <c r="A15" s="104" t="str">
        <f>HYPERLINK("[trend_FD_2025_v1.2.xlsx]FD_vragen!A257",FD_vragen!A257)</f>
        <v xml:space="preserve">V58 In hoeverre bent u in het algemeen tevreden over de publieke uitingen van de Belastingdienst, zoals de spotjes op radio en tv en de advertenties in kranten, tijdschriften en op billboards? </v>
      </c>
    </row>
    <row r="16" spans="1:2">
      <c r="A16" s="104" t="str">
        <f>HYPERLINK("[trend_FD_2025_v1.2.xlsx]FD_vragen!A278",FD_vragen!A278)</f>
        <v xml:space="preserve">V58A Verzorgt u een of meerdere toeslagen voor particulieren en/of ondernemers? </v>
      </c>
    </row>
    <row r="17" spans="1:1">
      <c r="A17" s="104" t="str">
        <f>HYPERLINK("[trend_FD_2025_v1.2.xlsx]FD_vragen!A294",FD_vragen!A294)</f>
        <v xml:space="preserve">V59 Werkt u als belastingadviseur uitsluitend voor particuliere belastingplichtigen, uitsluitend voor ondernemers, of voor beide groepen? </v>
      </c>
    </row>
    <row r="18" spans="1:1">
      <c r="A18" s="104" t="str">
        <f>HYPERLINK("[trend_FD_2025_v1.2.xlsx]FD_vragen!A310",FD_vragen!A310)</f>
        <v xml:space="preserve">V60 Maakt u gebruik van uw fiscaal pakket/Bapi-kanaal voor toeslagen van de Belastingdienst? </v>
      </c>
    </row>
    <row r="19" spans="1:1">
      <c r="A19" s="104" t="str">
        <f>HYPERLINK("[trend_FD_2025_v1.2.xlsx]FD_vragen!A322",FD_vragen!A322)</f>
        <v xml:space="preserve">V60A Maakt u voor uw klanten gebruik van het aangifteprogramma IB voor particulieren van de Belastingdienst? </v>
      </c>
    </row>
    <row r="20" spans="1:1">
      <c r="A20" s="104" t="str">
        <f>HYPERLINK("[trend_FD_2025_v1.2.xlsx]FD_vragen!A334,",FD_vragen!A334)</f>
        <v xml:space="preserve">V61 In hoeverre vindt u het aangifteprogramma IB voor particulieren duidelijk? </v>
      </c>
    </row>
    <row r="21" spans="1:1">
      <c r="A21" s="104" t="str">
        <f>HYPERLINK("[trend_FD_2025_v1.2.xlsx]FD_vragen!A355",FD_vragen!A355)</f>
        <v xml:space="preserve">V62 In hoeverre bent u tevreden over het hele proces van aangifte voor particulieren en de afwikkeling van belastingen? </v>
      </c>
    </row>
    <row r="22" spans="1:1">
      <c r="A22" s="104" t="str">
        <f>HYPERLINK("[trend_FD_2025_v1.2.xlsx]FD_vragen!A376",FD_vragen!A376)</f>
        <v>V63 Op welke manieren verzorgt u in uw praktijk de aangifte van ondernemers?</v>
      </c>
    </row>
    <row r="23" spans="1:1">
      <c r="A23" s="104" t="str">
        <f>HYPERLINK("[trend_FD_2025_v1.2.xlsx]FD_vragen!A388",FD_vragen!A388)</f>
        <v xml:space="preserve">V64 In hoeverre vindt u de aangifteprogramma's voor ondernemers op de website van de Belastingdienst duidelijk? </v>
      </c>
    </row>
    <row r="24" spans="1:1">
      <c r="A24" s="104" t="str">
        <f>HYPERLINK("[trend_FD_2025_v1.2.xlsx]FD_vragen!A409",FD_vragen!A409)</f>
        <v xml:space="preserve">V65 In hoeverre bent u tevreden over het hele proces van aangifte voor ondernemers en de afwikkeling van belastingen? </v>
      </c>
    </row>
    <row r="25" spans="1:1">
      <c r="A25" s="104" t="str">
        <f>HYPERLINK("[trend_FD_2025_v1.2.xlsx]FD_vragen!A430",FD_vragen!A430)</f>
        <v xml:space="preserve">V84 Wanneer u iets wilt weten of een vraag heeft over belastingen, waar zou u dan als eerste informatie zoeken? </v>
      </c>
    </row>
    <row r="26" spans="1:1">
      <c r="A26" s="104" t="str">
        <f>HYPERLINK("[trend_FD_2025_v1.2.xlsx]FD_vragen!A456",FD_vragen!A456)</f>
        <v>V86C Op welke van de volgende manieren heeft u vanuit uw functie in de afgelopen 12 maanden contact gezocht met de Belastingdienst?</v>
      </c>
    </row>
    <row r="27" spans="1:1">
      <c r="A27" s="104" t="str">
        <f>HYPERLINK("[trend_FD_2025_v1.2.xlsx]FD_vragen!A481",FD_vragen!A481)</f>
        <v xml:space="preserve">V87 Hoe vaak heeft u in de afgelopen 12 maanden de website van de Belastingdienst bezocht? (Daarmee worden alle bezoeken bedoeld behalve die voor het doen van aangifte via de website) </v>
      </c>
    </row>
    <row r="28" spans="1:1">
      <c r="A28" s="104" t="str">
        <f>HYPERLINK("[trend_FD_2025_v1.2.xlsx]FD_vragen!A504",FD_vragen!A504)</f>
        <v>V88 In hoeverre bent u tevreden over de website van de Belastingdienst?</v>
      </c>
    </row>
    <row r="29" spans="1:1">
      <c r="A29" s="104" t="str">
        <f>HYPERLINK("[trend_FD_2025_v1.2.xlsx]FD_vragen!A525",FD_vragen!A525)</f>
        <v>V89 Wat was de reden waarom u de laatste keer de website van de Belastingdienst bezocht?</v>
      </c>
    </row>
    <row r="30" spans="1:1">
      <c r="A30" s="104" t="str">
        <f>HYPERLINK("[trend_FD_2025_v1.2.xlsx]FD_vragen!A547",FD_vragen!A547)</f>
        <v>V90 Heeft u de laatste keer dat u de website van de Belastingdienst bezocht gevonden wat u zocht?</v>
      </c>
    </row>
    <row r="31" spans="1:1">
      <c r="A31" s="104" t="str">
        <f>HYPERLINK("[trend_FD_2025_v1.2.xlsx]FD_vragen!A560",FD_vragen!A560)</f>
        <v xml:space="preserve">V91 In hoeverre was het de laatste keer gemakkelijk om op de website te vinden waarnaar u op zoek was? </v>
      </c>
    </row>
    <row r="32" spans="1:1">
      <c r="A32" s="104" t="str">
        <f>HYPERLINK("[trend_FD_2025_v1.2.xlsx]FD_vragen!A581",FD_vragen!A581)</f>
        <v xml:space="preserve">V93C Hoe vaak heeft u in de afgelopen 12 maanden contact opgenomen met de Belasting Telefoon? </v>
      </c>
    </row>
    <row r="33" spans="1:1">
      <c r="A33" s="104" t="str">
        <f>HYPERLINK("[trend_FD_2025_v1.2.xlsx]FD_vragen!A601",FD_vragen!A601)</f>
        <v>V94 In hoeverre bent u tevreden over de Belasting Telefoon?</v>
      </c>
    </row>
    <row r="34" spans="1:1">
      <c r="A34" s="104" t="str">
        <f>HYPERLINK("[trend_FD_2025_v1.2.xlsx]FD_vragen!A622",FD_vragen!A622)</f>
        <v>V95 Wat was de reden waarom u de laatste keer met de  Belasting Telefoon belde?</v>
      </c>
    </row>
    <row r="35" spans="1:1">
      <c r="A35" s="104" t="str">
        <f>HYPERLINK("[trend_FD_2025_v1.2.xlsx]FD_vragen!A642",FD_vragen!A642)</f>
        <v>V95B Heeft u voordat u met de Belasting Telefoon belde eerst op de website van de Belastingdienst gezocht?</v>
      </c>
    </row>
    <row r="36" spans="1:1">
      <c r="A36" s="104" t="str">
        <f>HYPERLINK("[trend_FD_2025_v1.2.xlsx]FD_vragen!A654",FD_vragen!A654)</f>
        <v>V96 Toen u de laatste keer de BelastingTelefoon belde, heeft u toen na het doorlopen van het keuzemenu, nog met een medewerker gesproken?</v>
      </c>
    </row>
    <row r="37" spans="1:1">
      <c r="A37" s="104" t="str">
        <f>HYPERLINK("[trend_FD_2025_v1.2.xlsx]FD_vragen!A666",FD_vragen!A666)</f>
        <v xml:space="preserve">V97 Wat vindt u van de snelheid waarmee u de laatste keer deze medewerker aan de lijn kreeg? </v>
      </c>
    </row>
    <row r="38" spans="1:1">
      <c r="A38" s="104" t="str">
        <f>HYPERLINK("[trend_FD_2025_v1.2.xlsx]FD_vragen!A687",FD_vragen!A687)</f>
        <v>V98 In hoeverre was de medewerker van de Belasting Telefoon waarmee u de laatste keer sprak deskundig?</v>
      </c>
    </row>
    <row r="39" spans="1:1">
      <c r="A39" s="104" t="str">
        <f>HYPERLINK("[trend_FD_2025_v1.2.xlsx]FD_vragen!A708",FD_vragen!A708)</f>
        <v>V98A In hoeverre was de medewerker van de Belasting Telefoon waarmee u de laatste keer sprak professioneel?</v>
      </c>
    </row>
    <row r="40" spans="1:1">
      <c r="A40" s="104" t="str">
        <f>HYPERLINK("[trend_FD_2025_v1.2.xlsx]FD_vragen!A729",FD_vragen!A729)</f>
        <v xml:space="preserve">V99 In hoeverre beschikte de medewerker van de Belasting Telefoon waarmee u de laatste keer sprak over inlevingsvermogen? </v>
      </c>
    </row>
    <row r="41" spans="1:1">
      <c r="A41" s="104" t="str">
        <f>HYPERLINK("[trend_FD_2025_v1.2.xlsx]FD_vragen!A750",FD_vragen!A750)</f>
        <v>V100 Heeft u toen u de laatste keer de Belasting Telefoon belde meteen antwoord op uw vraag gekregen of bent u later teruggebeld?</v>
      </c>
    </row>
    <row r="42" spans="1:1">
      <c r="A42" s="104" t="str">
        <f>HYPERLINK("[trend_FD_2025_v1.2.xlsx]FD_vragen!A766",FD_vragen!A766)</f>
        <v>V101 In hoeverre was u de laatste keer tevreden over het uiteindelijke antwoord of resultaat van uw contact met de  Belasting Telefoon?</v>
      </c>
    </row>
    <row r="43" spans="1:1">
      <c r="A43" s="104" t="str">
        <f>HYPERLINK("[trend_FD_2025_v1.2.xlsx]FD_vragen!A787",FD_vragen!A787)</f>
        <v xml:space="preserve">V102 Hoe vaak heeft u in de afgelopen 12 maanden contact opgenomen met de Helpdesk Intermediairs? </v>
      </c>
    </row>
    <row r="44" spans="1:1">
      <c r="A44" s="104" t="str">
        <f>HYPERLINK("[trend_FD_2025_v1.2.xlsx]FD_vragen!A803",FD_vragen!A803)</f>
        <v xml:space="preserve">V103 In hoeverre bent u tevreden over de telefonische Helpdesk Intermediairs? </v>
      </c>
    </row>
    <row r="45" spans="1:1">
      <c r="A45" s="104" t="str">
        <f>HYPERLINK("[trend_FD_2025_v1.2.xlsx]FD_vragen!A824",FD_vragen!A824)</f>
        <v>V104 Wat was de reden waarom u de laatste keer met de telefonische Helpdesk Intermediairs belde?</v>
      </c>
    </row>
    <row r="46" spans="1:1">
      <c r="A46" s="104" t="str">
        <f>HYPERLINK("[trend_FD_2025_v1.2.xlsx]FD_vragen!A843",FD_vragen!A843)</f>
        <v xml:space="preserve">V105 Wat vindt u van de snelheid waarmee u de laatste keer dat u de Helpdesk Intermediairs belde, een medewerker aan de lijn kreeg? </v>
      </c>
    </row>
    <row r="47" spans="1:1">
      <c r="A47" s="104" t="str">
        <f>HYPERLINK("[trend_FD_2025_v1.2.xlsx]FD_vragen!A864",FD_vragen!A864)</f>
        <v xml:space="preserve">V106 In hoeverre was de medewerker van de telefonische Helpdesk Intermediairs waarmee u de laatste keer sprak deskundig? </v>
      </c>
    </row>
    <row r="48" spans="1:1">
      <c r="A48" s="104" t="str">
        <f>HYPERLINK("[trend_FD_2025_v1.2.xlsx]FD_vragen!A885",FD_vragen!A885)</f>
        <v xml:space="preserve">V107 In hoeverre beschikte de medewerker van de telefonische Helpdesk Intermediairs waarmee u de laatste keer sprak over inlevingsvermogen? </v>
      </c>
    </row>
    <row r="49" spans="1:1">
      <c r="A49" s="104" t="str">
        <f>HYPERLINK("[trend_FD_2025_v1.2.xlsx]FD_vragen!A906",FD_vragen!A906)</f>
        <v xml:space="preserve">V108 Heeft u toen u de laatste keer de telefonische Helpdesk Intermediairs belde meteen antwoord op uw vraag gekregen of bent u later teruggebeld? </v>
      </c>
    </row>
    <row r="50" spans="1:1">
      <c r="A50" s="104" t="str">
        <f>HYPERLINK("[trend_FD_2025_v1.2.xlsx]FD_vragen!A922",FD_vragen!A922)</f>
        <v xml:space="preserve">V109 In hoeverre was u de laatste keer tevreden over het uiteindelijke antwoord of resultaat? </v>
      </c>
    </row>
    <row r="51" spans="1:1">
      <c r="A51" s="104" t="str">
        <f>HYPERLINK("[trend_FD_2025_v1.2.xlsx]FD_vragen!A943",FD_vragen!A943)</f>
        <v>V114 Hoe vaak heeft u in de afgelopen 12 maanden het belastingkantoor bezocht?</v>
      </c>
    </row>
    <row r="52" spans="1:1">
      <c r="A52" s="104" t="str">
        <f>HYPERLINK("[trend_FD_2025_v1.2.xlsx]FD_vragen!A960",FD_vragen!A960)</f>
        <v>V115 In hoeverre bent u tevreden over de bereikbaarheid van het belastingkantoor dat u heeft bezocht?</v>
      </c>
    </row>
    <row r="53" spans="1:1">
      <c r="A53" s="104" t="str">
        <f>HYPERLINK("[trend_FD_2025_v1.2.xlsx]FD_vragen!A981",FD_vragen!A981)</f>
        <v>V116 In hoeverre bent u tevreden over de manier waarop u bij het belastingkantoor werd behandeld?</v>
      </c>
    </row>
    <row r="54" spans="1:1">
      <c r="A54" s="104" t="str">
        <f>HYPERLINK("[trend_FD_2025_v1.2.xlsx]FD_vragen!A1002",FD_vragen!A1002)</f>
        <v>V117C Wat was de reden waarom u de laatste keer een belastingkantoor bezocht?</v>
      </c>
    </row>
    <row r="55" spans="1:1">
      <c r="A55" s="104" t="str">
        <f>HYPERLINK("[trend_FD_2025_v1.2.xlsx]FD_vragen!A1022",FD_vragen!A1022)</f>
        <v xml:space="preserve">V118 In hoeverre was de medewerker van het belastingkantoor waarmee u de laatste keer sprak deskundig? </v>
      </c>
    </row>
    <row r="56" spans="1:1">
      <c r="A56" s="104" t="str">
        <f>HYPERLINK("[trend_FD_2025_v1.2.xlsx]FD_vragen!A1043",FD_vragen!A1043)</f>
        <v xml:space="preserve">V119 In hoeverre beschikte de medewerker van het belastingkantoor waarmee u de laatste keer sprak over inlevingsvermogen? </v>
      </c>
    </row>
    <row r="57" spans="1:1">
      <c r="A57" s="104" t="str">
        <f>HYPERLINK("[trend_FD_2025_v1.2.xlsx]FD_vragen!A1064",FD_vragen!A1064)</f>
        <v xml:space="preserve">V120 Heeft u toen u de laatste keer het belastingkantoor bezocht meteen antwoord op uw vraag gekregen? </v>
      </c>
    </row>
    <row r="58" spans="1:1">
      <c r="A58" s="104" t="str">
        <f>HYPERLINK("[trend_FD_2025_v1.2.xlsx]FD_vragen!A1079",FD_vragen!A1079)</f>
        <v>V121 In hoeverre was u de laatste keer dat u een belastingkantoor bezocht tevreden over het uiteindelijke antwoord of resultaat?</v>
      </c>
    </row>
    <row r="59" spans="1:1">
      <c r="A59" s="104" t="str">
        <f>HYPERLINK("[trend_FD_2025_v1.2.xlsx]FD_vragen!A1100",FD_vragen!A1100)</f>
        <v xml:space="preserve">V122b_C Hoeveel bezwaarschriften heeft u in de afgelopen 12 maanden bij de Belastingdienst ingediend? </v>
      </c>
    </row>
    <row r="60" spans="1:1">
      <c r="A60" s="104" t="str">
        <f>HYPERLINK("[trend_FD_2025_v1.2.xlsx]FD_vragen!A1121",FD_vragen!A1121)</f>
        <v xml:space="preserve">V122a_C Hoeveel verzoeken om ambtshalve vermindering heeft u in de afgelopen 12 maanden bij de Belastingdienst ingediend? </v>
      </c>
    </row>
    <row r="61" spans="1:1">
      <c r="A61" s="104" t="str">
        <f>HYPERLINK("[trend_FD_2025_v1.2.xlsx]FD_vragen!A1142",FD_vragen!A1142)</f>
        <v>V124 Wat vindt u doorgaans van de snelheid waarmee de Belastingdienst bezwaarschriften en verzoeken om ambthalve vermindering afhandelt?</v>
      </c>
    </row>
    <row r="62" spans="1:1">
      <c r="A62" s="104" t="str">
        <f>HYPERLINK("[trend_FD_2025_v1.2.xlsx]FD_vragen!A1167",FD_vragen!A1167)</f>
        <v xml:space="preserve">V125 In hoeverre zijn de antwoorden of reacties op uw bezwaren en verzoeken om ambthalve vermindering doorgaans duidelijk? </v>
      </c>
    </row>
    <row r="63" spans="1:1">
      <c r="A63" s="104" t="str">
        <f>HYPERLINK("[trend_FD_2025_v1.2.xlsx]FD_vragen!A1192",FD_vragen!A1192)</f>
        <v>V126C Hoeveel brieven heeft u in de afgelopen 12 maanden aan de Belastingdienst gestuurd?</v>
      </c>
    </row>
    <row r="64" spans="1:1">
      <c r="A64" s="104" t="str">
        <f>HYPERLINK("[trend_FD_2025_v1.2.xlsx]FD_vragen!A1213",FD_vragen!A1213)</f>
        <v xml:space="preserve">V127 Heeft u inmiddels reactie gehad op uw (laatste) brief? </v>
      </c>
    </row>
    <row r="65" spans="1:1">
      <c r="A65" s="104" t="str">
        <f>HYPERLINK("[trend_FD_2025_v1.2.xlsx]FD_vragen!A1225",FD_vragen!A1225)</f>
        <v>V128 In hoeverre zijn de antwoorden of reacties op uw brieven doorgaans duidelijk?</v>
      </c>
    </row>
    <row r="66" spans="1:1">
      <c r="A66" s="104" t="str">
        <f>HYPERLINK("[trend_FD_2025_v1.2.xlsx]FD_vragen!A1246",FD_vragen!A1246)</f>
        <v xml:space="preserve">V134 Welke bijeenkomst heeft u de afgelopen 12 maanden bezocht? </v>
      </c>
    </row>
    <row r="67" spans="1:1">
      <c r="A67" s="104" t="str">
        <f>HYPERLINK("[trend_FD_2025_v1.2.xlsx]FD_vragen!A1259",FD_vragen!A1259)</f>
        <v xml:space="preserve">V137 In hoeverre was u tevreden over de bijeenkomst die u als laatste heeft bezocht? </v>
      </c>
    </row>
    <row r="68" spans="1:1">
      <c r="A68" s="104" t="str">
        <f>HYPERLINK("[trend_FD_2025_v1.2.xlsx]FD_vragen!A1280",FD_vragen!A1280)</f>
        <v>V301 In hoeverre bent u tevreden over het forum fiscaal dienstverleners?</v>
      </c>
    </row>
    <row r="69" spans="1:1">
      <c r="A69" s="104" t="str">
        <f>HYPERLINK("[trend_FD_2025_v1.2.xlsx]FD_vragen!A1301",FD_vragen!A1301)</f>
        <v>V302 In hoeverre bent u tevreden over de Intermediairdagen?</v>
      </c>
    </row>
    <row r="70" spans="1:1">
      <c r="A70" s="104" t="str">
        <f>HYPERLINK("[trend_FD_2025_v1.2.xlsx]FD_vragen!A1322",FD_vragen!A1322)</f>
        <v xml:space="preserve">V178 Wat vindt u doorgaans van de snelheid waarmee de Belastingdienst belastingaangiftes afhandelt? </v>
      </c>
    </row>
    <row r="71" spans="1:1">
      <c r="A71" s="104" t="str">
        <f>HYPERLINK("[trend_FD_2025_v1.2.xlsx]FD_vragen!A1343",FD_vragen!A1343)</f>
        <v>V179 Als uw cliënten geld van de Belastingdienst terugkrijgen, wat vindt u dan van de snelheid waarmee de Belastingdienst dat geld op de rekening stort?</v>
      </c>
    </row>
    <row r="72" spans="1:1">
      <c r="A72" s="104" t="str">
        <f>HYPERLINK("[trend_FD_2025_v1.2.xlsx]FD_vragen!A1368",FD_vragen!A1368)</f>
        <v xml:space="preserve">V180 In hoeverre vindt u de brieven die uw onderneming van de Belastingdienst ontvangt duidelijk? </v>
      </c>
    </row>
    <row r="73" spans="1:1">
      <c r="A73" s="104" t="str">
        <f>HYPERLINK("[trend_FD_2025_v1.2.xlsx]FD_vragen!A1389",FD_vragen!A1389)</f>
        <v>V183 Heeft de Belastingdienst in de afgelopen 12 maanden wel eens aanvullende informatie gevraagd naar aanleiding van een aangifte van één van uw klanten?</v>
      </c>
    </row>
    <row r="74" spans="1:1">
      <c r="A74" s="104" t="str">
        <f>HYPERLINK("[trend_FD_2025_v1.2.xlsx]FD_vragen!A1401",FD_vragen!A1401)</f>
        <v>V184 Is een belastingaangifte van één of meer van uw klanten, voor zover u heeft gemerkt, in de afgelopen 12 maanden gecontroleerd door de Belastingdienst?</v>
      </c>
    </row>
    <row r="75" spans="1:1">
      <c r="A75" s="104" t="str">
        <f>HYPERLINK("[trend_FD_2025_v1.2.xlsx]FD_vragen!A1414",FD_vragen!A1414)</f>
        <v>V185 Is in de afgelopen 12 maanden door de Belastingdienst bij één of meer van uw klanten een controle of boekenonderzoek uitgevoerd?</v>
      </c>
    </row>
    <row r="76" spans="1:1">
      <c r="A76" s="104" t="str">
        <f>HYPERLINK("[trend_FD_2025_v1.2.xlsx]FD_vragen!A1427",FD_vragen!A1427)</f>
        <v>V186 Wat is over het algemeen uw oordeel over de manier waarop deze controles worden uitgevoerd?</v>
      </c>
    </row>
    <row r="77" spans="1:1">
      <c r="A77" s="104" t="str">
        <f>HYPERLINK("[trend_FD_2025_v1.2.xlsx]FD_vragen!A1448",FD_vragen!A1448)</f>
        <v>V187 In hoeverre vindt u de controlemedewerkers van de Belastingdienst over het algemeen deskundig?</v>
      </c>
    </row>
    <row r="78" spans="1:1">
      <c r="A78" s="104" t="str">
        <f>HYPERLINK("[trend_FD_2025_v1.2.xlsx]FD_vragen!A1469",FD_vragen!A1469)</f>
        <v xml:space="preserve">V188 In hoeverre vindt u de controlemedewerkers van de Belastingdienst over het algemeen professioneel? </v>
      </c>
    </row>
    <row r="79" spans="1:1">
      <c r="A79" s="104" t="str">
        <f>HYPERLINK("[trend_FD_2025_v1.2.xlsx]FD_vragen!A1490",FD_vragen!A1490)</f>
        <v>V189 Heeft de Belastingdienst in de afgelopen 12 maanden wel eens aangegeven het niet eens te zijn met een deel van de aangifte van één of meer van uw klanten en is de aangifte daarom door de Belastingdienst aangepast?</v>
      </c>
    </row>
    <row r="80" spans="1:1">
      <c r="A80" s="104" t="str">
        <f>HYPERLINK("[trend_FD_2025_v1.2.xlsx]FD_vragen!A1503",FD_vragen!A1503)</f>
        <v>V191 In hoeverre is het voor u over het algemeen duidelijk waarom aangiftes worden aangepast?</v>
      </c>
    </row>
    <row r="81" spans="1:1">
      <c r="A81" s="104" t="str">
        <f>HYPERLINK("[trend_FD_2025_v1.2.xlsx]FD_vragen!A1524",FD_vragen!A1524)</f>
        <v>V192 In hoeverre krijgt u over het algemeen voldoende uitleg over de aanpassing van aangiftes?</v>
      </c>
    </row>
    <row r="82" spans="1:1">
      <c r="A82" s="104" t="str">
        <f>HYPERLINK("[trend_FD_2025_v1.2.xlsx]FD_vragen!A1545",FD_vragen!A1545)</f>
        <v>V193 In hoeverre bent u het over het algemeen eens met de beslissingen van de Belastingdienst over aanpassingen?</v>
      </c>
    </row>
    <row r="83" spans="1:1">
      <c r="A83" s="104" t="str">
        <f>HYPERLINK("[trend_FD_2025_v1.2.xlsx]FD_vragen!A1566",FD_vragen!A1566)</f>
        <v>V801 Heeft de Belastingdienst aan één of meer van uw klanten in de afgelopen 12 maanden een boete opgelegd vanwege niet op tijd aangifte doen of niet op tijd betalen?
(Toelichting: Het gaat hier om een verzuimboete)</v>
      </c>
    </row>
    <row r="84" spans="1:1">
      <c r="A84" s="104" t="str">
        <f>HYPERLINK("[trend_FD_2025_v1.2.xlsx]FD_vragen!A1579",FD_vragen!A1578)</f>
        <v>V802 In hoeverre vindt u het over het algemeen eerlijk dat uw klanten een verzuimboete krijgen?</v>
      </c>
    </row>
    <row r="85" spans="1:1">
      <c r="A85" s="104" t="str">
        <f>HYPERLINK("[trend_FD_2025_v1.2.xlsx]FD_vragen!A1600",FD_vragen!A1599)</f>
        <v>V194 Heeft de Belastingdienst aan één of meer van uw klanten in de afgelopen 12 maanden een boete opgelegd vanwege een fout in een aangifte?</v>
      </c>
    </row>
    <row r="86" spans="1:1">
      <c r="A86" s="104" t="str">
        <f>HYPERLINK("[trend_FD_2025_v1.2.xlsx]FD_vragen!A1612",FD_vragen!A1611)</f>
        <v>V196 In hoeverre is het voor u over het algemeen duidelijk waarom een boete wordt opgelegd?</v>
      </c>
    </row>
    <row r="87" spans="1:1">
      <c r="A87" s="104" t="str">
        <f>HYPERLINK("[trend_FD_2025_v1.2.xlsx]FD_vragen!A1633",FD_vragen!A1632)</f>
        <v>V197 In hoeverre bent u het over het algemeen eens met beslissingen van de Belastingdienst over boetes?</v>
      </c>
    </row>
    <row r="88" spans="1:1">
      <c r="A88" s="104" t="str">
        <f>HYPERLINK("[trend_FD_2025_v1.2.xlsx]FD_vragen!A1654",FD_vragen!A1653)</f>
        <v>V198 In hoeverre vindt u dat de hoogte van de boete over het algemeen in verhouding staat tot de fout in de aangifte?</v>
      </c>
    </row>
    <row r="89" spans="1:1">
      <c r="A89" s="104" t="str">
        <f>HYPERLINK("[trend_FD_2025_v1.2.xlsx]FD_vragen!A1675",FD_vragen!A1674)</f>
        <v xml:space="preserve">V199 In hoeverre krijgt u over het algemeen van de Belastingdienst voldoende uitleg over het waarom van de boetes? </v>
      </c>
    </row>
    <row r="90" spans="1:1">
      <c r="A90" s="104" t="str">
        <f>HYPERLINK("[trend_FD_2025_v1.2.xlsx]FD_vragen!A1696",FD_vragen!A1695)</f>
        <v>V199C Met welke maatregelen hebben uw klanten in de afgelopen 12 maanden wel eens te maken gehad vanwege het niet of niet op tijd betalen van belastingaanslagen?</v>
      </c>
    </row>
    <row r="91" spans="1:1">
      <c r="A91" s="104" t="str">
        <f>HYPERLINK("[trend_FD_2025_v1.2.xlsx]FD_vragen!A1711",FD_vragen!A1710)</f>
        <v xml:space="preserve">V199F In hoeverre is het over het algemeen duidelijk waarom uw cliënten een herinnering krijgen? </v>
      </c>
    </row>
    <row r="92" spans="1:1">
      <c r="A92" s="104" t="str">
        <f>HYPERLINK("[trend_FD_2025_v1.2.xlsx]FD_vragen!A1732",FD_vragen!A1731)</f>
        <v xml:space="preserve">V199G In hoeverre is het over het algemeen duidelijk waarom uw cliënten een aanmaning krijgen? </v>
      </c>
    </row>
    <row r="93" spans="1:1">
      <c r="A93" s="104" t="str">
        <f>HYPERLINK("[trend_FD_2025_v1.2.xlsx]FD_vragen!A1753",FD_vragen!A1752)</f>
        <v xml:space="preserve">V199H In hoeverre is het over het algemeen duidelijk waarom uw cliënten een dwangbevel krijgen? </v>
      </c>
    </row>
    <row r="94" spans="1:1">
      <c r="A94" s="104" t="str">
        <f>HYPERLINK("[trend_FD_2025_v1.2.xlsx]FD_vragen!A1774",FD_vragen!A1773)</f>
        <v xml:space="preserve">V199FGH In hoeverre is het over het algemeen duidelijk waarom uw klanten een herinnering, aanmaning en/of dwangbevel krijgen? </v>
      </c>
    </row>
    <row r="95" spans="1:1">
      <c r="A95" s="104" t="str">
        <f>HYPERLINK("[trend_FD_2025_v1.2.xlsx]FD_vragen!A1795",FD_vragen!A1794)</f>
        <v xml:space="preserve">V199I In hoeverre is het over het algemeen duidelijk waarom de Belastingdienst bij uw klanten uiteindelijk over gaat tot beslaglegging? </v>
      </c>
    </row>
    <row r="96" spans="1:1">
      <c r="A96" s="104" t="str">
        <f>HYPERLINK("[trend_FD_2025_v1.2.xlsx]FD_vragen!A1816",FD_vragen!A1815)</f>
        <v xml:space="preserve">V199M In hoeverre krijgt u over het algemeen van de Belastingdienst voldoende uitleg over het waarom van deze maatregelen? </v>
      </c>
    </row>
    <row r="97" spans="1:1">
      <c r="A97" s="104" t="str">
        <f>HYPERLINK("[trend_FD_2025_v1.2.xlsx]FD_vragen!A1837",FD_vragen!A1836)</f>
        <v>V200 Is in de afgelopen 12 maanden door de Belastingdienst aan één of meer van uw cliënten een bezoek gebracht, waarbij het niet ging om een boekenonderzoek of controle?</v>
      </c>
    </row>
    <row r="98" spans="1:1">
      <c r="A98" s="104" t="str">
        <f>HYPERLINK("[trend_FD_2025_v1.2.xlsx]FD_vragen!A1850",FD_vragen!A1849)</f>
        <v xml:space="preserve">V201 Wat was de aard van het laatste bezoek van de medewerker van de Belastingdienst? </v>
      </c>
    </row>
    <row r="99" spans="1:1">
      <c r="A99" s="104" t="str">
        <f>HYPERLINK("[trend_FD_2025_v1.2.xlsx]FD_vragen!A1863",FD_vragen!A1862)</f>
        <v xml:space="preserve">V202 In hoeverre bent u in het algemeen tevreden over dat bezoek? </v>
      </c>
    </row>
    <row r="100" spans="1:1">
      <c r="A100" s="104" t="str">
        <f>HYPERLINK("[trend_FD_2025_v1.2.xlsx]FD_vragen!A1888",FD_vragen!A1887)</f>
        <v>V203 In hoeverre is de medewerker van de Belastingdienst die bij de onderneming langskomt over het algemeen deskundig?</v>
      </c>
    </row>
    <row r="101" spans="1:1">
      <c r="A101" s="104" t="str">
        <f>HYPERLINK("[trend_FD_2025_v1.2.xlsx]FD_vragen!A1909",FD_vragen!A1908)</f>
        <v xml:space="preserve">V204 In hoeverre was de medewerker/vindt u de controlemedewerkers van de Belastingdienst die bij de onderneming langs kwam/ over het algemeen professioneel? </v>
      </c>
    </row>
    <row r="102" spans="1:1">
      <c r="A102" s="104" t="str">
        <f>HYPERLINK("[trend_FD_2025_v1.2.xlsx]FD_vragen!A1930",FD_vragen!A1929)</f>
        <v>V211A In het algemeen ben ik tevreden met de manier waarop ik informatie kan verkrijgen bij de Belastingdienst.</v>
      </c>
    </row>
    <row r="103" spans="1:1">
      <c r="A103" s="104" t="str">
        <f>HYPERLINK("[trend_FD_2025_v1.2.xlsx]FD_vragen!A1951",FD_vragen!A1950)</f>
        <v>V211B Het is gemakkelijk om de benodigde informatie te krijgen bij de Belastingdienst.</v>
      </c>
    </row>
    <row r="104" spans="1:1">
      <c r="A104" s="104" t="str">
        <f>HYPERLINK("[trend_FD_2025_v1.2.xlsx]FD_vragen!A1972",FD_vragen!A1971)</f>
        <v>V211C In vergelijking met andere organisaties waar ik informatie heb gezocht, doet de Belastingdienst het goed</v>
      </c>
    </row>
    <row r="105" spans="1:1">
      <c r="A105" s="104" t="str">
        <f>HYPERLINK("[trend_FD_2025_v1.2.xlsx]FD_vragen!A1993",FD_vragen!A1992)</f>
        <v>V211D De manier waarop ik informatie kon verkrijgen bij de Belastingdienst was beter dan ik had verwacht.</v>
      </c>
    </row>
    <row r="106" spans="1:1">
      <c r="A106" s="104" t="str">
        <f>HYPERLINK("[trend_FD_2025_v1.2.xlsx]FD_vragen!A2014",FD_vragen!A2013)</f>
        <v xml:space="preserve">V212A De Belastingdienst doet al het mogelijke om mensen van dienst te zijn. </v>
      </c>
    </row>
    <row r="107" spans="1:1">
      <c r="A107" s="104" t="str">
        <f>HYPERLINK("[trend_FD_2025_v1.2.xlsx]FD_vragen!A2035",FD_vragen!A2034)</f>
        <v xml:space="preserve">V212B De Belastingdienst behandelt mensen met respect. </v>
      </c>
    </row>
    <row r="108" spans="1:1">
      <c r="A108" s="104" t="str">
        <f>HYPERLINK("[trend_FD_2025_v1.2.xlsx]FD_vragen!A2056",FD_vragen!A2055)</f>
        <v xml:space="preserve">V212C De Belastingdienst komt zijn toezeggingen na. </v>
      </c>
    </row>
    <row r="109" spans="1:1">
      <c r="A109" s="104" t="str">
        <f>HYPERLINK("[trend_FD_2025_v1.2.xlsx]FD_vragen!A2077",FD_vragen!A2076)</f>
        <v xml:space="preserve">V212D De Belastingdienst behandelt iedereen rechtvaardig. </v>
      </c>
    </row>
    <row r="110" spans="1:1">
      <c r="A110" s="104" t="str">
        <f>HYPERLINK("[trend_FD_2025_v1.2.xlsx]FD_vragen!A2098",FD_vragen!A2097)</f>
        <v xml:space="preserve">V212E De Belastingdienst houdt voldoende rekening met de omstandigheden van mensen. </v>
      </c>
    </row>
    <row r="111" spans="1:1">
      <c r="A111" s="104" t="str">
        <f>HYPERLINK("[trend_FD_2025_v1.2.xlsx]FD_vragen!A2119",FD_vragen!A2118)</f>
        <v xml:space="preserve">V212F Wie het niet eens is met de Belastingdienst krijgt voldoende kans om zijn standpunt toe te lichten. </v>
      </c>
    </row>
    <row r="112" spans="1:1">
      <c r="A112" s="104" t="str">
        <f>HYPERLINK("[trend_FD_2025_v1.2.xlsx]FD_vragen!A2140",FD_vragen!A2139)</f>
        <v xml:space="preserve">V212G Belastingzaken zijn eenvoudig af te handelen. </v>
      </c>
    </row>
    <row r="113" spans="1:1">
      <c r="A113" s="104" t="str">
        <f>HYPERLINK("[trend_FD_2025_v1.2.xlsx]FD_vragen!A2161",FD_vragen!A2160)</f>
        <v xml:space="preserve">V212K De Belastingdienst is meer bezig met mensen op fouten te betrappen dan ze te helpen. </v>
      </c>
    </row>
    <row r="114" spans="1:1">
      <c r="A114" s="104" t="str">
        <f>HYPERLINK("[trend_FD_2025_v1.2.xlsx]FD_vragen!A218248",FD_vragen!A2181)</f>
        <v xml:space="preserve">V212L De Belastingdienst houdt belastingplichtigen scherp in de gaten. </v>
      </c>
    </row>
    <row r="115" spans="1:1">
      <c r="A115" s="104" t="str">
        <f>HYPERLINK("[trend_FD_2025_v1.2.xlsx]FD_vragen!A2203",FD_vragen!A2202)</f>
        <v xml:space="preserve">V212M De Belastingdienst stelt zich autoritair op. </v>
      </c>
    </row>
    <row r="116" spans="1:1">
      <c r="A116" s="104" t="str">
        <f>HYPERLINK("[trend_FD_2025_v1.2.xlsx]FD_vragen!A2224",FD_vragen!A2223)</f>
        <v xml:space="preserve">V213A In hoeverre vindt u de volgende kenmerken van toepassing op de Belastingdienst? De Belastingdienst is: Betrouwbaar </v>
      </c>
    </row>
    <row r="117" spans="1:1">
      <c r="A117" s="104" t="str">
        <f>HYPERLINK("[trend_FD_2025_v1.2.xlsx]FD_vragen!A2245",FD_vragen!A2244)</f>
        <v xml:space="preserve">V213B In hoeverre vindt u de volgende kenmerken van toepassing op de Belastingdienst? De Belastingdienst is: Zorgvuldig </v>
      </c>
    </row>
    <row r="118" spans="1:1">
      <c r="A118" s="104" t="str">
        <f>HYPERLINK("[trend_FD_2025_v1.2.xlsx]FD_vragen!A2266",FD_vragen!A2265)</f>
        <v xml:space="preserve">V213C In hoeverre vindt u de volgende kenmerken van toepassing op de Belastingdienst? De Belastingdienst is: Geloofwaardig </v>
      </c>
    </row>
    <row r="119" spans="1:1">
      <c r="A119" s="104" t="str">
        <f>HYPERLINK("[trend_FD_2025_v1.2.xlsx]FD_vragen!A2287",FD_vragen!A2286)</f>
        <v xml:space="preserve">V213D In hoeverre vindt u de volgende kenmerken van toepassing op de Belastingdienst? De Belastingdienst is: Verantwoordelijk </v>
      </c>
    </row>
    <row r="120" spans="1:1">
      <c r="A120" s="104" t="str">
        <f>HYPERLINK("[trend_FD_2025_v1.2.xlsx]FD_vragen!A2308",FD_vragen!A2307)</f>
        <v xml:space="preserve">V213E In hoeverre vindt u de volgende kenmerken van toepassing op de Belastingdienst? De Belastingdienst is: Streng </v>
      </c>
    </row>
    <row r="121" spans="1:1">
      <c r="A121" s="104" t="str">
        <f>HYPERLINK("[trend_FD_2025_v1.2.xlsx]FD_vragen!A2329",FD_vragen!A2328)</f>
        <v xml:space="preserve">V213F In hoeverre vindt u de volgende kenmerken van toepassing op de Belastingdienst? De Belastingdienst is: Transparant </v>
      </c>
    </row>
    <row r="122" spans="1:1">
      <c r="A122" s="104" t="str">
        <f>HYPERLINK("[trend_FD_2025_v1.2.xlsx]FD_vragen!A2350",FD_vragen!A2349)</f>
        <v xml:space="preserve">V213G In hoeverre vindt u de volgende kenmerken van toepassing op de Belastingdienst? De Belastingdienst is: Deskundig </v>
      </c>
    </row>
    <row r="123" spans="1:1">
      <c r="A123" s="104" t="str">
        <f>HYPERLINK("[trend_FD_2025_v1.2.xlsx]FD_vragen!A2371",FD_vragen!A2370)</f>
        <v xml:space="preserve">V213H In hoeverre vindt u de volgende kenmerken van toepassing op de Belastingdienst? De Belastingdienst is: Dienstverlenend </v>
      </c>
    </row>
    <row r="124" spans="1:1">
      <c r="A124" s="104" t="str">
        <f>HYPERLINK("[trend_FD_2025_v1.2.xlsx]FD_vragen!A2392",FD_vragen!A2391)</f>
        <v xml:space="preserve">V214 Welke omschrijving van belasting betalen omschrijft uw persoonlijk gevoel het best? </v>
      </c>
    </row>
    <row r="125" spans="1:1">
      <c r="A125" s="104" t="str">
        <f>HYPERLINK("[trend_FD_2025_v1.2.xlsx]FD_vragen!A2405",FD_vragen!A2404)</f>
        <v xml:space="preserve">V215A Ik houd mij altijd en in alle situaties aan de regels. </v>
      </c>
    </row>
    <row r="126" spans="1:1">
      <c r="A126" s="104" t="str">
        <f>HYPERLINK("[trend_FD_2025_v1.2.xlsx]FD_vragen!A2426",FD_vragen!A2425)</f>
        <v xml:space="preserve">V215B Ik voel mij moreel verplicht om me aan alle regels te houden. </v>
      </c>
    </row>
    <row r="127" spans="1:1">
      <c r="A127" s="104" t="str">
        <f>HYPERLINK("[trend_FD_2025_v1.2.xlsx]FD_vragen!A2447",FD_vragen!A2446)</f>
        <v>V215E Ik zou me schuldig voelen als een cliënt niet zijn volledige deel aan belastingen zou betalen</v>
      </c>
    </row>
    <row r="128" spans="1:1">
      <c r="A128" s="105" t="str">
        <f>HYPERLINK("[trend_FD_2025_v1.2.xlsx]FD_vragen!A2468",FD_vragen!A2467)</f>
        <v>V215F Mensen in mijn omgeving zouden het sterk afkeuren als ik mijn belastingverplichtingen niet zou nakomen</v>
      </c>
    </row>
    <row r="129" spans="1:1">
      <c r="A129" s="104" t="str">
        <f>HYPERLINK("[trend_FD_2025_v1.2.xlsx]FD_vragen!A2489",FD_vragen!A2488)</f>
        <v xml:space="preserve">V215G Nederlanders vinden belastingontduiking over het algemeen niet acceptabel </v>
      </c>
    </row>
    <row r="130" spans="1:1">
      <c r="A130" s="104" t="str">
        <f>HYPERLINK("[trend_FD_2025_v1.2.xlsx]FD_vragen!A2510",FD_vragen!A2509)</f>
        <v xml:space="preserve">V215H Tussen de Belastingdienst en de belastingplichtige is weinig wederzijds vertrouwen </v>
      </c>
    </row>
    <row r="131" spans="1:1">
      <c r="A131" s="104" t="str">
        <f>HYPERLINK("[trend_FD_2025_v1.2.xlsx]FD_vragen!A2531",FD_vragen!A2530)</f>
        <v>V215I De Belastingdienst vertrouwt de belastingplichtige</v>
      </c>
    </row>
    <row r="132" spans="1:1">
      <c r="A132" s="104" t="str">
        <f>HYPERLINK("[trend_FD_2025_v1.2.xlsx]FD_vragen!A2552",FD_vragen!A2551)</f>
        <v xml:space="preserve">V215J Ik vertrouw de Belastingdienst in zijn beslissingen </v>
      </c>
    </row>
    <row r="133" spans="1:1">
      <c r="A133" s="104" t="str">
        <f>HYPERLINK("[trend_FD_2025_v1.2.xlsx]FD_vragen!A2573",FD_vragen!A2572)</f>
        <v xml:space="preserve">V216 In hoeverre vindt u het belangrijk dat de Belastingdienst de aangiftes van uw klanten op tijd binnen heeft? </v>
      </c>
    </row>
    <row r="134" spans="1:1">
      <c r="A134" s="104" t="str">
        <f>HYPERLINK("[trend_FD_2025_v1.2.xlsx]FD_vragen!A2594",FD_vragen!A2593)</f>
        <v xml:space="preserve">V217 In hoeverre vindt u het belangrijk dat de Belastingdienst een zo nauwkeurig mogelijke aangifte van uw klant krijgt? </v>
      </c>
    </row>
    <row r="135" spans="1:1">
      <c r="A135" s="104" t="str">
        <f>HYPERLINK("[trend_FD_2025_v1.2.xlsx]FD_vragen!A2615",FD_vragen!A2614)</f>
        <v xml:space="preserve">V218 In hoeverre vindt u het belangrijk dat als uw klant geld moet bijbetalen, de Belastingdienst het geld binnen de termijn binnen heeft? </v>
      </c>
    </row>
    <row r="136" spans="1:1">
      <c r="A136" s="104" t="str">
        <f>HYPERLINK("[trend_FD_2025_v1.2.xlsx]FD_vragen!A2636",FD_vragen!A2635)</f>
        <v xml:space="preserve">V220 Hoe groot is, volgens u, de kans dat de Belastingdienst ontdekt dat een onderneming teveel of niet bestaande aftrekposten in een belastingaangifte heeft opgevoerd? </v>
      </c>
    </row>
    <row r="137" spans="1:1">
      <c r="A137" s="104" t="str">
        <f>HYPERLINK("[trend_FD_2025_v1.2.xlsx]FD_vragen!A2657",FD_vragen!A2656)</f>
        <v xml:space="preserve">V221 Hoe groot is, volgens u, de kans dat de Belastingdienst ontdekt dat een onderneming niet alle inkomsten heeft opgegeven in een belastingaangifte? </v>
      </c>
    </row>
    <row r="138" spans="1:1">
      <c r="A138" s="104" t="str">
        <f>HYPERLINK("[trend_FD_2025_v1.2.xlsx]FD_vragen!A2678",FD_vragen!A2677)</f>
        <v xml:space="preserve">V224 Hoe aanvaardbaar of onaanvaardbaar vindt u het als een onderneming doelbewust belasting ontduikt? </v>
      </c>
    </row>
    <row r="139" spans="1:1">
      <c r="A139" s="104" t="str">
        <f>HYPERLINK("[trend_FD_2025_v1.2.xlsx]FD_vragen!A2699",FD_vragen!A2698)</f>
        <v xml:space="preserve">V225 Hoe groot is, volgens u, de kans dat de Belastingdienst ontdekt dat een particuliere belastingplichtige teveel of niet bestaande aftrekposten in een belastingaangifte opvoert? </v>
      </c>
    </row>
    <row r="140" spans="1:1">
      <c r="A140" s="104" t="str">
        <f>HYPERLINK("[trend_FD_2025_v1.2.xlsx]FD_vragen!A2720",FD_vragen!A2719)</f>
        <v xml:space="preserve">V226 Hoe groot is, volgens u, de kans dat de Belastingdienst ontdekt dat een particuliere belastingplichtige niet alle inkomsten opgeeft in een belastingaangifte? </v>
      </c>
    </row>
    <row r="141" spans="1:1">
      <c r="A141" s="104" t="str">
        <f>HYPERLINK("[trend_FD_2025_v1.2.xlsx]FD_vragen!A2741",FD_vragen!A2740)</f>
        <v xml:space="preserve">V227 Hoe aanvaardbaar of onaanvaardbaar vindt u het als een particuliere belastingplichtige doelbewust belasting ontduikt? </v>
      </c>
    </row>
    <row r="142" spans="1:1">
      <c r="A142" s="104" t="str">
        <f>HYPERLINK("[trend_FD_2025_v1.2.xlsx]FD_vragen!A2762",FD_vragen!A2761)</f>
        <v xml:space="preserve">V231 In hoeverre kunt u zich voorstellen dat er omstandigheden zijn waardoor u teveel of niet bestaande aftrekposten in een belastingaangifte van een klant opvoert? </v>
      </c>
    </row>
    <row r="143" spans="1:1">
      <c r="A143" s="104" t="str">
        <f>HYPERLINK("[trend_FD_2025_v1.2.xlsx]FD_vragen!A2783",FD_vragen!A2782)</f>
        <v xml:space="preserve">V233 In hoeverre kunt u zich voorstellen dat er omstandigheden zijn waardoor u niet alle inkomsten aangeeft in een belastingaangifte van een klant? </v>
      </c>
    </row>
    <row r="144" spans="1:1">
      <c r="A144" s="104" t="str">
        <f>HYPERLINK("[trend_FD_2025_v1.2.xlsx]FD_vragen!A2804",FD_vragen!A2803)</f>
        <v xml:space="preserve">V243AA Het betalen van belasting is het juiste om te doen </v>
      </c>
    </row>
    <row r="145" spans="1:1">
      <c r="A145" s="104" t="str">
        <f>HYPERLINK("[trend_FD_2025_v1.2.xlsx]FD_vragen!A2825",FD_vragen!A2824)</f>
        <v xml:space="preserve">V243AB Belasting betalen is een verantwoordelijkheid die alle Nederlandse bedrijven bereidwillig zouden moeten aanvaarden </v>
      </c>
    </row>
    <row r="146" spans="1:1">
      <c r="A146" s="104" t="str">
        <f>HYPERLINK("[trend_FD_2025_v1.2.xlsx]FD_vragen!A2846",FD_vragen!A2845)</f>
        <v xml:space="preserve">V243AC Ondernemerschap brengt de verplichting om belasting te betalen met zich mee </v>
      </c>
    </row>
    <row r="147" spans="1:1">
      <c r="A147" s="104" t="str">
        <f>HYPERLINK("[trend_FD_2025_v1.2.xlsx]FD_vragen!A2867",FD_vragen!A2866)</f>
        <v xml:space="preserve">V243AD Ondernemerschap brengt een gedeelde verantwoordelijkheid tussen overheid en ondernemer met zich mee </v>
      </c>
    </row>
    <row r="148" spans="1:1">
      <c r="A148" s="104" t="str">
        <f>HYPERLINK("[trend_FD_2025_v1.2.xlsx]FD_vragen!A2888",FD_vragen!A2887)</f>
        <v>V243AE Het betalen van belasting is goed voor onze samenleving</v>
      </c>
    </row>
    <row r="149" spans="1:1">
      <c r="A149" s="104" t="str">
        <f>HYPERLINK("[trend_FD_2025_v1.2.xlsx]FD_vragen!A2909",FD_vragen!A2908)</f>
        <v xml:space="preserve">V243AF Het is teleurstellend dat sommige bedrijven hun belasting niet betalen </v>
      </c>
    </row>
    <row r="150" spans="1:1">
      <c r="A150" s="104" t="str">
        <f>HYPERLINK("[trend_FD_2025_v1.2.xlsx]FD_vragen!A2930",FD_vragen!A2929)</f>
        <v>V243AG Het besturen van het land is makkelijker als ondernemingen hun belasting betalen</v>
      </c>
    </row>
    <row r="151" spans="1:1">
      <c r="A151" s="104" t="str">
        <f>HYPERLINK("[trend_FD_2025_v1.2.xlsx]FD_vragen!A2951",FD_vragen!A2950)</f>
        <v>V243AH Het is jammer dat de samenleving schade ondervindt van ondernemingen die hun belasting niet betalen</v>
      </c>
    </row>
    <row r="152" spans="1:1">
      <c r="A152" s="104" t="str">
        <f>HYPERLINK("[trend_FD_2025_v1.2.xlsx]FD_vragen!A2972",FD_vragen!A2971)</f>
        <v>V243BA De Belastingdienst is deskundig</v>
      </c>
    </row>
    <row r="153" spans="1:1">
      <c r="A153" s="104" t="str">
        <f>HYPERLINK("[trend_FD_2025_v1.2.xlsx]FD_vragen!A2993",FD_vragen!A2992)</f>
        <v>V243BB De Belastingdienst voert zijn taken goed uit</v>
      </c>
    </row>
    <row r="154" spans="1:1">
      <c r="A154" s="104" t="str">
        <f>HYPERLINK("[trend_FD_2025_v1.2.xlsx]FD_vragen!A3061",FD_vragen!A3013)</f>
        <v>V243BC De Belastingdienst helpt mensen belastingplichtige burgers en ondernemingen die hulp nodig hebben</v>
      </c>
    </row>
    <row r="155" spans="1:1">
      <c r="A155" s="104" t="str">
        <f>HYPERLINK("[trend_FD_2025_v1.2.xlsx]FD_vragen!A3035",FD_vragen!A3034)</f>
        <v xml:space="preserve">V243BD Ik denk dat het algemeen belang bij de Belastingdienst voorop staat </v>
      </c>
    </row>
    <row r="156" spans="1:1">
      <c r="A156" s="104" t="str">
        <f>HYPERLINK("[trend_FD_2025_v1.2.xlsx]FD_vragen!A3056",FD_vragen!A3055)</f>
        <v xml:space="preserve">V243BE Ik denk dat de Belastingdienst oprecht betrokken is bij belastingplichtigen </v>
      </c>
    </row>
    <row r="157" spans="1:1">
      <c r="A157" s="104" t="str">
        <f>HYPERLINK("[trend_FD_2025_v1.2.xlsx]FD_vragen!A3077",FD_vragen!A3076)</f>
        <v>V243BF  De Belastingdienst komt toezeggingen na</v>
      </c>
    </row>
    <row r="158" spans="1:1">
      <c r="A158" s="104" t="str">
        <f>HYPERLINK("[trend_FD_2025_v1.2.xlsx]FD_vragen!A3098",FD_vragen!A3097)</f>
        <v xml:space="preserve">V243BG Ik denk dat de Belastingdienst eerlijk is </v>
      </c>
    </row>
    <row r="159" spans="1:1">
      <c r="A159" s="104" t="str">
        <f>HYPERLINK("[trend_FD_2025_v1.2.xlsx]FD_vragen!A3119",FD_vragen!A3118)</f>
        <v>V243BH De Belastingdienst behandelt belastingplichtige burgers en ondernemingen in gelijke situaties gelijk</v>
      </c>
    </row>
    <row r="160" spans="1:1">
      <c r="A160" s="104" t="str">
        <f>HYPERLINK("[trend_FD_2025_v1.2.xlsx]FD_vragen!A3140",FD_vragen!A3139)</f>
        <v xml:space="preserve">V243BI Ik heb er vertrouwen in dat de Belastingdienst zorgvuldig met persoonlijke gegevens omgaat </v>
      </c>
    </row>
    <row r="161" spans="1:1">
      <c r="A161" s="104" t="str">
        <f>HYPERLINK("[trend_FD_2025_v1.2.xlsx]FD_vragen!A3161",FD_vragen!A3160)</f>
        <v xml:space="preserve">V243CA De Belastingdienst behandelt belastingplichtige burgers en ondernemingen rechtvaardig </v>
      </c>
    </row>
    <row r="162" spans="1:1">
      <c r="A162" s="104" t="str">
        <f>HYPERLINK("[trend_FD_2025_v1.2.xlsx]FD_vragen!A3182",FD_vragen!A3181)</f>
        <v>V243CB De Belastingdienst past belastingwetten op de juiste manier toe</v>
      </c>
    </row>
    <row r="163" spans="1:1">
      <c r="A163" s="104" t="str">
        <f>HYPERLINK("[trend_FD_2025_v1.2.xlsx]FD_vragen!A3203",FD_vragen!A3202)</f>
        <v>V243CC De Belastingdienst neemt beslissingen op basis van complete informatie</v>
      </c>
    </row>
    <row r="164" spans="1:1">
      <c r="A164" s="104" t="str">
        <f>HYPERLINK("[trend_FD_2025_v1.2.xlsx]FD_vragen!A3224",FD_vragen!A3223)</f>
        <v>V243CD De Belastingdienst houdt voldoende rekening met de individuele omstandigheden van belastingplichtige burgers en bedrijven</v>
      </c>
    </row>
    <row r="165" spans="1:1">
      <c r="A165" s="104" t="str">
        <f>HYPERLINK("[trend_FD_2025_v1.2.xlsx]FD_vragen!A3245",FD_vragen!A3244)</f>
        <v xml:space="preserve">V243CE De Belastingdienst doet al het mogelijke om belastingplichtige burgers en ondernemingen te helpen </v>
      </c>
    </row>
    <row r="166" spans="1:1">
      <c r="A166" s="104" t="str">
        <f>HYPERLINK("[trend_FD_2025_v1.2.xlsx]FD_vragen!A3266",FD_vragen!A3265)</f>
        <v xml:space="preserve">V243CF De Belastingdienst behandelt belastingplichtige burgers en ondernemingen met respect </v>
      </c>
    </row>
    <row r="167" spans="1:1">
      <c r="A167" s="104" t="str">
        <f>HYPERLINK("[trend_FD_2025_v1.2.xlsx]FD_vragen!A3287",FD_vragen!A3286)</f>
        <v xml:space="preserve">V243CG Als de Belastingdienst fouten maakt, herstelt hij deze ook </v>
      </c>
    </row>
    <row r="168" spans="1:1">
      <c r="A168" s="104" t="str">
        <f>HYPERLINK("[trend_FD_2025_v1.2.xlsx]FD_vragen!A3308",FD_vragen!A3307)</f>
        <v xml:space="preserve">V243CH Wie het niet eens is met de Belastingdienst, krijgt de kans om zijn/haar/diens standpunt toe te lichten </v>
      </c>
    </row>
    <row r="169" spans="1:1">
      <c r="A169" s="104" t="str">
        <f>HYPERLINK("[trend_FD_2025_v1.2.xlsx]FD_vragen!A3329",FD_vragen!A3328)</f>
        <v xml:space="preserve">V243CI De Belastingdienst legt beslissingen over belastingzaken aan belastingplichtige burgers en bedrijven uit </v>
      </c>
    </row>
    <row r="170" spans="1:1">
      <c r="A170" s="104" t="str">
        <f>HYPERLINK("[trend_FD_2025_v1.2.xlsx]FD_vragen!A3350",FD_vragen!A3349)</f>
        <v>V243CJ De Belastingdienst gaat ervan uit dat belastingplichtige burgers en ondernemingen eerlijk zijn tenzij hun gedrag het tegendeel bewijst</v>
      </c>
    </row>
    <row r="171" spans="1:1">
      <c r="A171" s="104" t="str">
        <f>HYPERLINK("[trend_FD_2025_v1.2.xlsx]FD_vragen!A3371",FD_vragen!A3370)</f>
        <v xml:space="preserve">V243DA De informatie die ik van de Belastingdienst krijg is juist </v>
      </c>
    </row>
    <row r="172" spans="1:1">
      <c r="A172" s="104" t="str">
        <f>HYPERLINK("[trend_FD_2025_v1.2.xlsx]FD_vragen!A3392",FD_vragen!A3391)</f>
        <v xml:space="preserve">V243DB De Belastingdienst geeft duidelijk aan wat mijn onderneming moet doen </v>
      </c>
    </row>
    <row r="173" spans="1:1">
      <c r="A173" s="104" t="str">
        <f>HYPERLINK("[trend_FD_2025_v1.2.xlsx]FD_vragen!A3413",FD_vragen!A3412)</f>
        <v xml:space="preserve">V243DC De Belastingdienst legt belastingwetgeving goed uit </v>
      </c>
    </row>
    <row r="174" spans="1:1">
      <c r="A174" s="104" t="str">
        <f>HYPERLINK("[trend_FD_2025_v1.2.xlsx]FD_vragen!A3434",FD_vragen!A3433)</f>
        <v xml:space="preserve">V243DD Als ik voor mijn klant berichten ontvang van de Belastingdienst dan snap ik wat dit voor mijn klant betekent </v>
      </c>
    </row>
    <row r="175" spans="1:1">
      <c r="A175" s="104" t="str">
        <f>HYPERLINK("[trend_FD_2025_v1.2.xlsx]FD_vragen!A3555",FD_vragen!A3454)</f>
        <v xml:space="preserve">V243DE De informatie van de Belastingdienst is gemakkelijk te begrijpen </v>
      </c>
    </row>
    <row r="176" spans="1:1">
      <c r="A176" s="104" t="str">
        <f>HYPERLINK("[trend_FD_2025_v1.2.xlsx]FD_vragen!A3476",FD_vragen!A3475)</f>
        <v xml:space="preserve">V243DF Het is gemakkelijk om bij de Belastingdienst de informatie te krijgen die ik nodig heb </v>
      </c>
    </row>
    <row r="177" spans="1:1">
      <c r="A177" s="104" t="str">
        <f>HYPERLINK("[trend_FD_2025_v1.2.xlsx]FD_vragen!A3497",FD_vragen!A3496)</f>
        <v>V243DG De Belastingdienst informeert belastingplichtige burgers en bedrijven wanneer er dingen voor hen veranderen</v>
      </c>
    </row>
    <row r="178" spans="1:1">
      <c r="A178" s="104" t="str">
        <f>HYPERLINK("[trend_FD_2025_v1.2.xlsx]FD_vragen!A3518",FD_vragen!A3517)</f>
        <v xml:space="preserve">V243DH Met de informatie van de Belastingdienst ben ik in staat de aangifte van mijn klant juist in te vullen </v>
      </c>
    </row>
    <row r="179" spans="1:1">
      <c r="A179" s="104" t="str">
        <f>HYPERLINK("[trend_FD_2025_v1.2.xlsx]FD_vragen!A3539",FD_vragen!A3538)</f>
        <v>V243DI Problemen die ik tegenkom bij het doen van de belastingzaken van mijn klant kan ik gemakkelijk oplossen met de informatie van de Belastingdienst</v>
      </c>
    </row>
    <row r="180" spans="1:1">
      <c r="A180" s="104" t="str">
        <f>HYPERLINK("[trend_FD_2025_v1.2.xlsx]FD_vragen!A3560",FD_vragen!A3559)</f>
        <v xml:space="preserve">V243EA Het kost mij niet veel tijd om de belastingzaken van mijn klant af te handelen </v>
      </c>
    </row>
    <row r="181" spans="1:1">
      <c r="A181" s="104" t="str">
        <f>HYPERLINK("[trend_FD_2025_v1.2.xlsx]FD_vragen!A3581",FD_vragen!A3580)</f>
        <v>V243EB De belastingzaken van mijn klant kan ik eenvoudig afhandelen</v>
      </c>
    </row>
    <row r="182" spans="1:1">
      <c r="A182" s="104" t="str">
        <f>HYPERLINK("[trend_FD_2025_v1.2.xlsx]FD_vragen!A3602",FD_vragen!A3601)</f>
        <v>V243EC De informatie die de Belastingdienst van mij vraagt, is eenvoudig aan te leveren</v>
      </c>
    </row>
    <row r="183" spans="1:1">
      <c r="A183" s="104" t="str">
        <f>HYPERLINK("[trend_FD_2025_v1.2.xlsx]FD_vragen!A3623",FD_vragen!A3622)</f>
        <v xml:space="preserve">V243ED De Belastingdienst doet er alles aan om onnodig werk voor mij te voorkomen </v>
      </c>
    </row>
    <row r="184" spans="1:1">
      <c r="A184" s="104" t="str">
        <f>HYPERLINK("[trend_FD_2025_v1.2.xlsx]FD_vragen!A3644",FD_vragen!A3643)</f>
        <v xml:space="preserve">V243EE De Belastingdienst helpt mij om belastingzaken van mijn klant in één keer goed te doen </v>
      </c>
    </row>
    <row r="185" spans="1:1">
      <c r="A185" s="104" t="str">
        <f>HYPERLINK("[trend_FD_2025_v1.2.xlsx]FD_vragen!A3655",FD_vragen!A3664)</f>
        <v xml:space="preserve">V243EF De Belastingdienst maakt het makkelijk om fouten te voorkomen </v>
      </c>
    </row>
    <row r="186" spans="1:1">
      <c r="A186" s="104" t="str">
        <f>HYPERLINK("[trend_FD_2025_v1.2.xlsx]FD_vragen!A3686",FD_vragen!A3685)</f>
        <v xml:space="preserve">V243EG Als ik een fout in de aangifte van mijn klant heb gemaakt, kan ik dat eenvoudig oplossen </v>
      </c>
    </row>
    <row r="187" spans="1:1">
      <c r="A187" s="104" t="str">
        <f>HYPERLINK("[trend_FD_2025_v1.2.xlsx]FD_vragen!A3707",FD_vragen!A3706)</f>
        <v xml:space="preserve">V243EH Ik heb na het doen van aangifte, het gevoel dat ik dit goed heb gedaan </v>
      </c>
    </row>
    <row r="188" spans="1:1">
      <c r="A188" s="104" t="str">
        <f>HYPERLINK("[trend_FD_2025_v1.2.xlsx]FD_vragen!A3728",FD_vragen!A3727)</f>
        <v xml:space="preserve">V243EI De Belastingdienst helpt mij om zekerheid te krijgen dat ik het juiste heb gedaan </v>
      </c>
    </row>
    <row r="189" spans="1:1">
      <c r="A189" s="104" t="str">
        <f>HYPERLINK("[trend_FD_2025_v1.2.xlsx]FD_vragen!A3749",FD_vragen!A3748)</f>
        <v xml:space="preserve">V243FA (oud) De Belastingdienst heeft verregaande bevoegdheden om belastingplichtige burgers en bedrijven te dwingen de verschuldigde belastingen te betalen </v>
      </c>
    </row>
    <row r="190" spans="1:1">
      <c r="A190" s="104" t="str">
        <f>HYPERLINK("[trend_FD_2025_v1.2.xlsx]FD_vragen!A3769",FD_vragen!A3769)</f>
        <v>V243FA De Belastingdienst maakt op een verantwoorde manier gebruik van bevoegdheden om ervoor te zorgen dat belastingplichtige burgers en ondernemingen hun belastingen betalen</v>
      </c>
    </row>
    <row r="191" spans="1:1">
      <c r="A191" s="104" t="str">
        <f>HYPERLINK("[trend_FD_2025_v1.2.xlsx]FD_vragen!A3790",FD_vragen!A3790)</f>
        <v xml:space="preserve">V243FB De Belastingdienst zet zijn eisen kracht bij via controles en boetes </v>
      </c>
    </row>
    <row r="192" spans="1:1">
      <c r="A192" s="104" t="str">
        <f>HYPERLINK("[trend_FD_2025_v1.2.xlsx]FD_vragen!A3811",FD_vragen!A3811)</f>
        <v xml:space="preserve">V243FD De Belastingdienst controleert veel </v>
      </c>
    </row>
    <row r="193" spans="1:1">
      <c r="A193" s="104" t="str">
        <f>HYPERLINK("[trend_FD_2025_v1.2.xlsx]FD_vragen!A3832",FD_vragen!A3832)</f>
        <v xml:space="preserve">V243FE De Belastingdienst controleert effectief </v>
      </c>
    </row>
    <row r="194" spans="1:1">
      <c r="A194" s="104" t="str">
        <f>HYPERLINK("[trend_FD_2025_v1.2.xlsx]FD_vragen!A3853",FD_vragen!A3853)</f>
        <v>V243FF Belastingplichtige burgers en ondernemingen die frauderen met belastingen worden door de Belastingdienst aangepakt</v>
      </c>
    </row>
    <row r="195" spans="1:1">
      <c r="A195" s="104" t="str">
        <f>HYPERLINK("[trend_FD_2025_v1.2.xlsx]FD_vragen!A3874",FD_vragen!A3874)</f>
        <v>V243FG De Belastingdienst zorgt ervoor dat belastingplichtige burgers en ondernemingen hun belastingen betalen</v>
      </c>
    </row>
    <row r="196" spans="1:1">
      <c r="A196" s="104" t="str">
        <f>HYPERLINK("[trend_FD_2025_v1.2.xlsx]FD_vragen!A3895",FD_vragen!A3895)</f>
        <v>V243FH Als een belastingplichtige burger of onderneming onterechte kostenposten of aftrekposten in de belastingaangifte opvoert, is de kans groot dat de Belastingdienst dit ontdekt</v>
      </c>
    </row>
    <row r="197" spans="1:1">
      <c r="A197" s="104" t="str">
        <f>HYPERLINK("[trend_FD_2025_v1.2.xlsx]FD_vragen!A3916",FD_vragen!A3916)</f>
        <v>V243FI Als een belastingplichtige burger of onderneming niet alle inkomsten opgeeft in een belastingaangifte, is de kans groot dat de Belastingdienst dit ontdekt</v>
      </c>
    </row>
    <row r="198" spans="1:1">
      <c r="A198" s="104" t="str">
        <f>HYPERLINK("[trend_FD_2025_v1.2.xlsx]FD_vragen!A3937",FD_vragen!A3937)</f>
        <v>V243FJ Als een onderneming gebruik maakt van onwettige fiscale constructies, is de kans groot dat de Belastingdienst dit ontdekt</v>
      </c>
    </row>
    <row r="199" spans="1:1">
      <c r="A199" s="104" t="str">
        <f>HYPERLINK("[trend_FD_2025_v1.2.xlsx]FD_vragen!A3958",FD_vragen!A3958)</f>
        <v>V219a Als een onderneming contante betalingen buiten de boeken houdt, is de kans groot dat de Belastingdienst dit ontdekt</v>
      </c>
    </row>
    <row r="200" spans="1:1">
      <c r="A200" s="104" t="str">
        <f>HYPERLINK("[trend_FD_2025_v1.2.xlsx]FD_vragen!A3979",FD_vragen!A3979)</f>
        <v>V219b Als een onderneming niet al het vermogen opgeeft in een belastingaangifte, is de kans groot dat de Belastingdienst dit ontdekt</v>
      </c>
    </row>
    <row r="201" spans="1:1">
      <c r="A201" s="104" t="str">
        <f>HYPERLINK("[trend_FD_2025_v1.2.xlsx]FD_vragen!A4000",FD_vragen!A4000)</f>
        <v xml:space="preserve">V228 Als door de Belastingdienst wordt ontdekt dat een onderneming bewust zijn belastingaangifte niet juist heeft ingevuld, hoe ernstig denkt u dat de gevolgen voor die onderneming dan zullen zijn? </v>
      </c>
    </row>
    <row r="202" spans="1:1">
      <c r="A202" s="104" t="str">
        <f>HYPERLINK("[trend_FD_2025_v1.2.xlsx]FD_vragen!A4021",FD_vragen!A4021)</f>
        <v xml:space="preserve">V229 Als door de Belastingdienst wordt ontdekt dat een particuliere belastingplichtige bewust zijn belastingaangifte niet juist heeft ingevuld, hoe ernstig denkt u dat de gevolgen voor die persoon dan zullen zijn? </v>
      </c>
    </row>
    <row r="203" spans="1:1">
      <c r="A203" s="104" t="str">
        <f>HYPERLINK("[trend_FD_2025_v1.2.xlsx]FD_vragen!A4042",FD_vragen!A4042)</f>
        <v xml:space="preserve">V248A Ik vind het onderhouden van een goede relatie met de Belastingdienst heel belangrijk. </v>
      </c>
    </row>
    <row r="204" spans="1:1">
      <c r="A204" s="104" t="str">
        <f>HYPERLINK("[trend_FD_2025_v1.2.xlsx]FD_vragen!A4063",FD_vragen!A4063)</f>
        <v xml:space="preserve">V248B Ik heb grote behoefte aan een vast contactpersoon bij de Belastingdienst. </v>
      </c>
    </row>
    <row r="205" spans="1:1">
      <c r="A205" s="104" t="str">
        <f>HYPERLINK("[trend_FD_2025_v1.2.xlsx]FD_vragen!A4084",FD_vragen!A4084)</f>
        <v xml:space="preserve">V248C Ik streef ernaar met de Belastingdienst samen te werken. </v>
      </c>
    </row>
    <row r="206" spans="1:1">
      <c r="A206" s="104" t="str">
        <f>HYPERLINK("[trend_FD_2025_v1.2.xlsx]FD_vragen!A4105",FD_vragen!A4105)</f>
        <v xml:space="preserve">V248D Ik voel mij sterk verbonden met mijn beroepsgroep. </v>
      </c>
    </row>
    <row r="207" spans="1:1">
      <c r="A207" s="104" t="str">
        <f>HYPERLINK("[trend_FD_2025_v1.2.xlsx]FD_vragen!A4126",FD_vragen!A4126)</f>
        <v xml:space="preserve">V248E Het belastinggeld wordt over het algemeen goed besteed. </v>
      </c>
    </row>
    <row r="208" spans="1:1">
      <c r="A208" s="104" t="str">
        <f>HYPERLINK("[trend_FD_2025_v1.2.xlsx]FD_vragen!A4147",FD_vragen!A4147)</f>
        <v>V251 Wat is uw geslacht?</v>
      </c>
    </row>
    <row r="209" spans="1:1">
      <c r="A209" s="104" t="str">
        <f>HYPERLINK("[trend_FD_2025_v1.2.xlsx]FD_vragen!A4161",FD_vragen!A4161)</f>
        <v xml:space="preserve">V252C Wat is uw leeftijd? </v>
      </c>
    </row>
    <row r="210" spans="1:1">
      <c r="A210" s="104" t="str">
        <f>HYPERLINK("[trend_FD_2025_v1.2.xlsx]FD_vragen!A4177",FD_vragen!A4177)</f>
        <v xml:space="preserve">V253 Wat is de hoogste opleiding die u heeft afgemaakt? </v>
      </c>
    </row>
    <row r="211" spans="1:1">
      <c r="A211" s="104" t="str">
        <f>HYPERLINK("[trend_FD_2025_v1.2.xlsx]FD_vragen!A4196",FD_vragen!A4196)</f>
        <v xml:space="preserve">V261 In welk land bent u geboren? </v>
      </c>
    </row>
    <row r="212" spans="1:1">
      <c r="A212" s="104" t="str">
        <f>HYPERLINK("[trend_FD_2025_v1.2.xlsx]FD_vragen!A4218",FD_vragen!A4218)</f>
        <v xml:space="preserve">V262 Zijn uw ouders in Nederland geboren? </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237"/>
  <sheetViews>
    <sheetView topLeftCell="A3889" zoomScaleNormal="100" workbookViewId="0">
      <selection activeCell="A3895" sqref="A3895"/>
    </sheetView>
  </sheetViews>
  <sheetFormatPr defaultRowHeight="14.5"/>
  <cols>
    <col min="1" max="1" width="50.7265625" style="29" customWidth="1"/>
    <col min="2" max="17" width="8.7265625" customWidth="1"/>
  </cols>
  <sheetData>
    <row r="1" spans="1:17">
      <c r="A1" s="30" t="s">
        <v>275</v>
      </c>
      <c r="B1" s="1"/>
      <c r="C1" s="1"/>
      <c r="D1" s="1"/>
      <c r="E1" s="1"/>
      <c r="F1" s="1"/>
      <c r="G1" s="1"/>
      <c r="H1" s="1"/>
      <c r="I1" s="1"/>
      <c r="J1" s="1"/>
      <c r="K1" s="1"/>
      <c r="L1" s="1"/>
      <c r="M1" s="1"/>
      <c r="N1" s="1"/>
    </row>
    <row r="3" spans="1:17">
      <c r="B3" s="10" t="s">
        <v>0</v>
      </c>
      <c r="C3" s="11" t="s">
        <v>1</v>
      </c>
      <c r="D3" s="12" t="s">
        <v>2</v>
      </c>
      <c r="E3" s="11" t="s">
        <v>3</v>
      </c>
      <c r="F3" s="12" t="s">
        <v>4</v>
      </c>
      <c r="G3" s="11" t="s">
        <v>5</v>
      </c>
      <c r="H3" s="11" t="s">
        <v>6</v>
      </c>
      <c r="I3" s="11" t="s">
        <v>7</v>
      </c>
      <c r="J3" s="11" t="s">
        <v>8</v>
      </c>
      <c r="K3" s="11" t="s">
        <v>9</v>
      </c>
      <c r="L3" s="11" t="s">
        <v>10</v>
      </c>
      <c r="M3" s="11" t="s">
        <v>11</v>
      </c>
      <c r="N3" s="11" t="s">
        <v>12</v>
      </c>
      <c r="O3" s="110">
        <v>2023</v>
      </c>
    </row>
    <row r="4" spans="1:17">
      <c r="A4" s="27" t="s">
        <v>13</v>
      </c>
      <c r="B4" s="13">
        <v>0.90809480608677606</v>
      </c>
      <c r="C4" s="14">
        <v>0.84676796295390266</v>
      </c>
      <c r="D4" s="4">
        <v>0.86306707398274374</v>
      </c>
      <c r="E4" s="14">
        <v>0.85436470417023302</v>
      </c>
      <c r="F4" s="4">
        <v>0.83952008673023992</v>
      </c>
      <c r="G4" s="14">
        <v>0.88755967855554885</v>
      </c>
      <c r="H4" s="14">
        <v>0.89303047744382158</v>
      </c>
      <c r="I4" s="14">
        <v>0.87954537272956335</v>
      </c>
      <c r="J4" s="14">
        <v>0.88826534641941124</v>
      </c>
      <c r="K4" s="14">
        <v>0.89758719286242528</v>
      </c>
      <c r="L4" s="14">
        <v>0.90367278438797638</v>
      </c>
      <c r="M4" s="14">
        <v>0.95391643230156509</v>
      </c>
      <c r="N4" s="14">
        <v>0.93372323024374315</v>
      </c>
      <c r="O4" s="107">
        <v>0.94757509895682357</v>
      </c>
    </row>
    <row r="5" spans="1:17">
      <c r="A5" s="28" t="s">
        <v>14</v>
      </c>
      <c r="B5" s="15">
        <v>9.1905193913223965E-2</v>
      </c>
      <c r="C5" s="16">
        <v>0.15323203704609742</v>
      </c>
      <c r="D5" s="6">
        <v>0.13693292601725635</v>
      </c>
      <c r="E5" s="16">
        <v>0.14563529582976698</v>
      </c>
      <c r="F5" s="6">
        <v>0.16047991326975997</v>
      </c>
      <c r="G5" s="16">
        <v>0.11244032144445124</v>
      </c>
      <c r="H5" s="16">
        <v>0.10696952255617839</v>
      </c>
      <c r="I5" s="16">
        <v>0.12045462727043668</v>
      </c>
      <c r="J5" s="16">
        <v>0.11173465358058882</v>
      </c>
      <c r="K5" s="16">
        <v>0.10241280713757474</v>
      </c>
      <c r="L5" s="16">
        <v>9.6327215612023676E-2</v>
      </c>
      <c r="M5" s="16">
        <v>4.6083567698434996E-2</v>
      </c>
      <c r="N5" s="16">
        <v>6.6276769756256876E-2</v>
      </c>
      <c r="O5" s="108">
        <v>5.242490104317641E-2</v>
      </c>
    </row>
    <row r="6" spans="1:17">
      <c r="A6" s="59" t="s">
        <v>242</v>
      </c>
      <c r="B6" s="17">
        <v>1</v>
      </c>
      <c r="C6" s="18">
        <v>1</v>
      </c>
      <c r="D6" s="8">
        <v>1</v>
      </c>
      <c r="E6" s="18">
        <v>1</v>
      </c>
      <c r="F6" s="8">
        <v>1</v>
      </c>
      <c r="G6" s="18">
        <v>1</v>
      </c>
      <c r="H6" s="18">
        <v>1</v>
      </c>
      <c r="I6" s="18">
        <v>1</v>
      </c>
      <c r="J6" s="18">
        <v>1</v>
      </c>
      <c r="K6" s="18">
        <v>1</v>
      </c>
      <c r="L6" s="18">
        <v>1</v>
      </c>
      <c r="M6" s="18">
        <v>1</v>
      </c>
      <c r="N6" s="18">
        <v>1</v>
      </c>
      <c r="O6" s="109">
        <v>1</v>
      </c>
    </row>
    <row r="7" spans="1:17" s="36" customFormat="1">
      <c r="A7" s="31" t="s">
        <v>243</v>
      </c>
      <c r="B7" s="32">
        <v>500.00122999999422</v>
      </c>
      <c r="C7" s="33">
        <v>499.99759500000295</v>
      </c>
      <c r="D7" s="34">
        <v>499.99990499999888</v>
      </c>
      <c r="E7" s="33">
        <v>499.99946499999828</v>
      </c>
      <c r="F7" s="34">
        <v>499.99749303621189</v>
      </c>
      <c r="G7" s="33">
        <v>496.4451704545462</v>
      </c>
      <c r="H7" s="33">
        <v>500.00687022900888</v>
      </c>
      <c r="I7" s="33">
        <v>500.01399999999887</v>
      </c>
      <c r="J7" s="33">
        <v>500.01131639722769</v>
      </c>
      <c r="K7" s="33">
        <v>500.00367231638381</v>
      </c>
      <c r="L7" s="33">
        <v>499.99706601466784</v>
      </c>
      <c r="M7" s="33">
        <v>500.00550351288234</v>
      </c>
      <c r="N7" s="33">
        <v>499.99633251834109</v>
      </c>
      <c r="O7" s="33">
        <v>499.99430379746872</v>
      </c>
      <c r="P7"/>
      <c r="Q7"/>
    </row>
    <row r="8" spans="1:17">
      <c r="A8" s="41" t="s">
        <v>244</v>
      </c>
      <c r="B8" s="40">
        <v>932</v>
      </c>
      <c r="C8" s="38">
        <v>590</v>
      </c>
      <c r="D8" s="39">
        <v>407</v>
      </c>
      <c r="E8" s="38">
        <v>392</v>
      </c>
      <c r="F8" s="39">
        <v>359</v>
      </c>
      <c r="G8" s="38">
        <v>175</v>
      </c>
      <c r="H8" s="38">
        <v>393</v>
      </c>
      <c r="I8" s="38">
        <v>200</v>
      </c>
      <c r="J8" s="38">
        <v>433</v>
      </c>
      <c r="K8" s="38">
        <v>354</v>
      </c>
      <c r="L8" s="38">
        <v>409</v>
      </c>
      <c r="M8" s="38">
        <v>427</v>
      </c>
      <c r="N8" s="38">
        <v>409</v>
      </c>
      <c r="O8" s="38">
        <v>395</v>
      </c>
    </row>
    <row r="9" spans="1:17">
      <c r="A9"/>
    </row>
    <row r="10" spans="1:17">
      <c r="A10" s="71" t="s">
        <v>354</v>
      </c>
      <c r="B10" s="71" t="s">
        <v>355</v>
      </c>
    </row>
    <row r="11" spans="1:17">
      <c r="A11" s="71" t="s">
        <v>356</v>
      </c>
      <c r="B11" s="71" t="s">
        <v>357</v>
      </c>
    </row>
    <row r="13" spans="1:17">
      <c r="A13" s="30" t="s">
        <v>669</v>
      </c>
      <c r="B13" s="1"/>
      <c r="C13" s="1"/>
      <c r="D13" s="1"/>
      <c r="E13" s="1"/>
      <c r="F13" s="1"/>
      <c r="G13" s="1"/>
      <c r="H13" s="1"/>
      <c r="I13" s="1"/>
      <c r="J13" s="1"/>
      <c r="K13" s="1"/>
      <c r="L13" s="1"/>
      <c r="M13" s="1"/>
      <c r="N13" s="1"/>
    </row>
    <row r="15" spans="1:17">
      <c r="B15" s="10" t="s">
        <v>0</v>
      </c>
      <c r="C15" s="11" t="s">
        <v>1</v>
      </c>
      <c r="D15" s="12" t="s">
        <v>2</v>
      </c>
      <c r="E15" s="11" t="s">
        <v>3</v>
      </c>
      <c r="F15" s="12" t="s">
        <v>4</v>
      </c>
      <c r="G15" s="11" t="s">
        <v>5</v>
      </c>
      <c r="H15" s="11" t="s">
        <v>6</v>
      </c>
      <c r="I15" s="11" t="s">
        <v>7</v>
      </c>
      <c r="J15" s="11" t="s">
        <v>8</v>
      </c>
      <c r="K15" s="11" t="s">
        <v>9</v>
      </c>
      <c r="L15" s="11" t="s">
        <v>10</v>
      </c>
      <c r="M15" s="11" t="s">
        <v>11</v>
      </c>
      <c r="N15" s="11" t="s">
        <v>12</v>
      </c>
      <c r="O15" s="106">
        <v>2023</v>
      </c>
      <c r="P15" s="106">
        <v>2024</v>
      </c>
      <c r="Q15" s="106" t="s">
        <v>587</v>
      </c>
    </row>
    <row r="16" spans="1:17">
      <c r="A16" s="27" t="s">
        <v>15</v>
      </c>
      <c r="B16" s="13">
        <v>0.5174591170505729</v>
      </c>
      <c r="C16" s="14">
        <v>0.11037650091096929</v>
      </c>
      <c r="D16" s="4">
        <v>0.1305825548106852</v>
      </c>
      <c r="E16" s="14">
        <v>0.16182519315295657</v>
      </c>
      <c r="F16" s="4">
        <v>0.13878286854920158</v>
      </c>
      <c r="G16" s="14">
        <v>0.14361613577880944</v>
      </c>
      <c r="H16" s="14">
        <v>0.13479560331740986</v>
      </c>
      <c r="I16" s="14">
        <v>0.14042906798609642</v>
      </c>
      <c r="J16" s="14">
        <v>0.17022201345096541</v>
      </c>
      <c r="K16" s="14">
        <v>0.16394116879367565</v>
      </c>
      <c r="L16" s="14">
        <v>0.11794005637196908</v>
      </c>
      <c r="M16" s="14">
        <v>0.47791605104112478</v>
      </c>
      <c r="N16" s="14">
        <v>0.37253207236238883</v>
      </c>
      <c r="O16" s="107">
        <v>0.40015974865536413</v>
      </c>
      <c r="P16" s="107">
        <v>0.48565624702109988</v>
      </c>
      <c r="Q16" s="107">
        <v>0.48016441407106603</v>
      </c>
    </row>
    <row r="17" spans="1:17">
      <c r="A17" s="28" t="s">
        <v>16</v>
      </c>
      <c r="B17" s="15">
        <v>0.28612782612554771</v>
      </c>
      <c r="C17" s="16">
        <v>0.40849276485019836</v>
      </c>
      <c r="D17" s="6">
        <v>0.42346707045874382</v>
      </c>
      <c r="E17" s="16">
        <v>0.40426233256069621</v>
      </c>
      <c r="F17" s="6">
        <v>0.40488058157394713</v>
      </c>
      <c r="G17" s="16">
        <v>0.41351072334192568</v>
      </c>
      <c r="H17" s="16">
        <v>0.43489326100862696</v>
      </c>
      <c r="I17" s="16">
        <v>0.44741647233877424</v>
      </c>
      <c r="J17" s="16">
        <v>0.45855521052872333</v>
      </c>
      <c r="K17" s="16">
        <v>0.42644517300155393</v>
      </c>
      <c r="L17" s="16">
        <v>0.4737827312434098</v>
      </c>
      <c r="M17" s="16">
        <v>0.3596843313434257</v>
      </c>
      <c r="N17" s="16">
        <v>0.36439509336254289</v>
      </c>
      <c r="O17" s="108">
        <v>0.35603367633302146</v>
      </c>
      <c r="P17" s="108">
        <v>0.30331420404071957</v>
      </c>
      <c r="Q17" s="108">
        <v>0.28364362059871562</v>
      </c>
    </row>
    <row r="18" spans="1:17">
      <c r="A18" s="28" t="s">
        <v>17</v>
      </c>
      <c r="B18" s="15">
        <v>8.166518910363442E-2</v>
      </c>
      <c r="C18" s="16">
        <v>0.24337740064529784</v>
      </c>
      <c r="D18" s="6">
        <v>0.22398796255771292</v>
      </c>
      <c r="E18" s="16">
        <v>0.21156535637493101</v>
      </c>
      <c r="F18" s="6">
        <v>0.2244172812008528</v>
      </c>
      <c r="G18" s="16">
        <v>0.24603147998425051</v>
      </c>
      <c r="H18" s="16">
        <v>0.24180634668124182</v>
      </c>
      <c r="I18" s="16">
        <v>0.23764834584631647</v>
      </c>
      <c r="J18" s="16">
        <v>0.17602442254193748</v>
      </c>
      <c r="K18" s="16">
        <v>0.22225825460038989</v>
      </c>
      <c r="L18" s="16">
        <v>0.2311412096305705</v>
      </c>
      <c r="M18" s="16">
        <v>9.9313426760876095E-2</v>
      </c>
      <c r="N18" s="16">
        <v>0.15963197774066815</v>
      </c>
      <c r="O18" s="108">
        <v>0.15027740822363814</v>
      </c>
      <c r="P18" s="108">
        <v>0.1217052264315242</v>
      </c>
      <c r="Q18" s="108">
        <v>0.12334968397900323</v>
      </c>
    </row>
    <row r="19" spans="1:17">
      <c r="A19" s="28" t="s">
        <v>18</v>
      </c>
      <c r="B19" s="15">
        <v>3.3546187476378657E-2</v>
      </c>
      <c r="C19" s="16">
        <v>0.11878719136639038</v>
      </c>
      <c r="D19" s="6">
        <v>0.11849121251333034</v>
      </c>
      <c r="E19" s="16">
        <v>9.2894579397199931E-2</v>
      </c>
      <c r="F19" s="6">
        <v>0.13247085918536622</v>
      </c>
      <c r="G19" s="16">
        <v>0.10856407159159548</v>
      </c>
      <c r="H19" s="16">
        <v>0.10953997069760379</v>
      </c>
      <c r="I19" s="16">
        <v>8.9610490906254642E-2</v>
      </c>
      <c r="J19" s="16">
        <v>0.10616318614497847</v>
      </c>
      <c r="K19" s="16">
        <v>0.10336590748203552</v>
      </c>
      <c r="L19" s="16">
        <v>0.10497127611506789</v>
      </c>
      <c r="M19" s="16">
        <v>3.9736799149985819E-2</v>
      </c>
      <c r="N19" s="16">
        <v>5.8139790756411472E-2</v>
      </c>
      <c r="O19" s="108">
        <v>6.5224287365299158E-2</v>
      </c>
      <c r="P19" s="108">
        <v>5.0906960056563172E-2</v>
      </c>
      <c r="Q19" s="108">
        <v>6.2256910844823266E-2</v>
      </c>
    </row>
    <row r="20" spans="1:17">
      <c r="A20" s="28" t="s">
        <v>19</v>
      </c>
      <c r="B20" s="15">
        <v>4.5899897086252972E-2</v>
      </c>
      <c r="C20" s="16">
        <v>8.9057948368731571E-2</v>
      </c>
      <c r="D20" s="6">
        <v>7.6768954586101251E-2</v>
      </c>
      <c r="E20" s="16">
        <v>7.9109884647576539E-2</v>
      </c>
      <c r="F20" s="6">
        <v>7.0355784513682781E-2</v>
      </c>
      <c r="G20" s="16">
        <v>6.7991107015242275E-2</v>
      </c>
      <c r="H20" s="16">
        <v>4.3308310776391405E-2</v>
      </c>
      <c r="I20" s="16">
        <v>5.0790577863819825E-2</v>
      </c>
      <c r="J20" s="16">
        <v>6.5817678953224545E-2</v>
      </c>
      <c r="K20" s="16">
        <v>5.3075033912180401E-2</v>
      </c>
      <c r="L20" s="16">
        <v>4.3634485874733786E-2</v>
      </c>
      <c r="M20" s="16">
        <v>1.7804722055752512E-2</v>
      </c>
      <c r="N20" s="16">
        <v>2.3326576967557255E-2</v>
      </c>
      <c r="O20" s="108">
        <v>1.8459703971311085E-2</v>
      </c>
      <c r="P20" s="108">
        <v>2.8385449105613407E-2</v>
      </c>
      <c r="Q20" s="108">
        <v>4.2384232292756181E-2</v>
      </c>
    </row>
    <row r="21" spans="1:17">
      <c r="A21" s="28" t="s">
        <v>20</v>
      </c>
      <c r="B21" s="15">
        <v>1.8962833351429877E-2</v>
      </c>
      <c r="C21" s="16">
        <v>2.1483793337045948E-2</v>
      </c>
      <c r="D21" s="6">
        <v>2.1695574122159045E-2</v>
      </c>
      <c r="E21" s="16">
        <v>2.6969278857128368E-2</v>
      </c>
      <c r="F21" s="6">
        <v>2.1232975541381548E-2</v>
      </c>
      <c r="G21" s="16">
        <v>1.2171889372905944E-2</v>
      </c>
      <c r="H21" s="16">
        <v>1.7823673669623893E-2</v>
      </c>
      <c r="I21" s="16">
        <v>1.4511593675377093E-2</v>
      </c>
      <c r="J21" s="16">
        <v>1.3267136217240329E-2</v>
      </c>
      <c r="K21" s="16">
        <v>2.1684021529785394E-2</v>
      </c>
      <c r="L21" s="16">
        <v>1.8460744023925824E-2</v>
      </c>
      <c r="M21" s="16">
        <v>3.6964464325568241E-3</v>
      </c>
      <c r="N21" s="16">
        <v>1.7918224339053861E-2</v>
      </c>
      <c r="O21" s="108">
        <v>7.3838815885244333E-3</v>
      </c>
      <c r="P21" s="108">
        <v>8.896495380255354E-3</v>
      </c>
      <c r="Q21" s="108">
        <v>7.155207763526782E-3</v>
      </c>
    </row>
    <row r="22" spans="1:17">
      <c r="A22" s="28" t="s">
        <v>21</v>
      </c>
      <c r="B22" s="15">
        <v>7.3232419848246865E-3</v>
      </c>
      <c r="C22" s="16">
        <v>6.0174289438332199E-3</v>
      </c>
      <c r="D22" s="6">
        <v>1.6688903170891578E-3</v>
      </c>
      <c r="E22" s="16">
        <v>1.4383615390468462E-2</v>
      </c>
      <c r="F22" s="6">
        <v>3.9298247177841006E-3</v>
      </c>
      <c r="G22" s="16">
        <v>4.0572964576353144E-3</v>
      </c>
      <c r="H22" s="16">
        <v>1.0190190770915626E-2</v>
      </c>
      <c r="I22" s="19"/>
      <c r="J22" s="16">
        <v>9.9503521629302483E-3</v>
      </c>
      <c r="K22" s="16">
        <v>6.9228305102843959E-3</v>
      </c>
      <c r="L22" s="16">
        <v>6.7129978268821193E-3</v>
      </c>
      <c r="M22" s="16">
        <v>9.2411160813920601E-4</v>
      </c>
      <c r="N22" s="16">
        <v>4.0562644713775468E-3</v>
      </c>
      <c r="P22" s="108">
        <v>1.1354179642245369E-3</v>
      </c>
      <c r="Q22" s="108">
        <v>1.0459304501087914E-3</v>
      </c>
    </row>
    <row r="23" spans="1:17">
      <c r="A23" s="28" t="s">
        <v>22</v>
      </c>
      <c r="B23" s="15">
        <v>3.8506405274242859E-3</v>
      </c>
      <c r="C23" s="16">
        <v>1.2034857887666438E-3</v>
      </c>
      <c r="D23" s="6">
        <v>1.6688903170891578E-3</v>
      </c>
      <c r="E23" s="16">
        <v>3.5959038476171155E-3</v>
      </c>
      <c r="F23" s="20"/>
      <c r="G23" s="19"/>
      <c r="H23" s="16">
        <v>2.5475476927289066E-3</v>
      </c>
      <c r="I23" s="16">
        <v>1.5965552964516998E-2</v>
      </c>
      <c r="J23" s="19"/>
      <c r="K23" s="19"/>
      <c r="L23" s="19"/>
      <c r="M23" s="16">
        <v>9.2411160813920601E-4</v>
      </c>
      <c r="N23" s="19"/>
      <c r="O23" s="108">
        <v>2.4612938628414778E-3</v>
      </c>
      <c r="P23" s="108"/>
      <c r="Q23" s="108"/>
    </row>
    <row r="24" spans="1:17">
      <c r="A24" s="28" t="s">
        <v>23</v>
      </c>
      <c r="B24" s="15">
        <v>3.3849316730680699E-3</v>
      </c>
      <c r="C24" s="16">
        <v>1.2034857887666438E-3</v>
      </c>
      <c r="D24" s="20"/>
      <c r="E24" s="16">
        <v>3.5959038476171155E-3</v>
      </c>
      <c r="F24" s="20"/>
      <c r="G24" s="16">
        <v>4.0572964576353144E-3</v>
      </c>
      <c r="H24" s="19"/>
      <c r="I24" s="19"/>
      <c r="J24" s="19"/>
      <c r="K24" s="19"/>
      <c r="L24" s="16">
        <v>1.6782494567205298E-3</v>
      </c>
      <c r="M24" s="19"/>
      <c r="N24" s="19"/>
      <c r="O24" s="19"/>
      <c r="P24" s="19"/>
      <c r="Q24" s="19"/>
    </row>
    <row r="25" spans="1:17">
      <c r="A25" s="28" t="s">
        <v>24</v>
      </c>
      <c r="B25" s="15">
        <v>1.7801356208663652E-3</v>
      </c>
      <c r="C25" s="19"/>
      <c r="D25" s="6">
        <v>1.6688903170891578E-3</v>
      </c>
      <c r="E25" s="16">
        <v>1.7979519238085578E-3</v>
      </c>
      <c r="F25" s="6">
        <v>3.9298247177841006E-3</v>
      </c>
      <c r="G25" s="19"/>
      <c r="H25" s="16">
        <v>5.0950953854578132E-3</v>
      </c>
      <c r="I25" s="16">
        <v>3.6278984188442731E-3</v>
      </c>
      <c r="J25" s="19"/>
      <c r="K25" s="16">
        <v>2.3076101700947984E-3</v>
      </c>
      <c r="L25" s="16">
        <v>1.6782494567205298E-3</v>
      </c>
      <c r="M25" s="19"/>
      <c r="N25" s="19"/>
      <c r="O25" s="19"/>
      <c r="P25" s="19"/>
      <c r="Q25" s="19"/>
    </row>
    <row r="26" spans="1:17">
      <c r="A26" s="59" t="s">
        <v>242</v>
      </c>
      <c r="B26" s="17">
        <v>1</v>
      </c>
      <c r="C26" s="18">
        <v>1</v>
      </c>
      <c r="D26" s="8">
        <v>1</v>
      </c>
      <c r="E26" s="18">
        <v>1</v>
      </c>
      <c r="F26" s="8">
        <v>1</v>
      </c>
      <c r="G26" s="18">
        <v>1</v>
      </c>
      <c r="H26" s="18">
        <v>1</v>
      </c>
      <c r="I26" s="18">
        <v>1</v>
      </c>
      <c r="J26" s="18">
        <v>1</v>
      </c>
      <c r="K26" s="18">
        <v>1</v>
      </c>
      <c r="L26" s="18">
        <v>1</v>
      </c>
      <c r="M26" s="18">
        <v>1</v>
      </c>
      <c r="N26" s="18">
        <v>1</v>
      </c>
      <c r="O26" s="109">
        <v>1</v>
      </c>
      <c r="P26" s="109">
        <v>1</v>
      </c>
      <c r="Q26" s="109">
        <v>1</v>
      </c>
    </row>
    <row r="27" spans="1:17" s="36" customFormat="1">
      <c r="A27" s="31" t="s">
        <v>243</v>
      </c>
      <c r="B27" s="32">
        <v>500.00123000000212</v>
      </c>
      <c r="C27" s="33">
        <v>499.9975950000001</v>
      </c>
      <c r="D27" s="34">
        <v>499.99990500000075</v>
      </c>
      <c r="E27" s="33">
        <v>499.99946500000016</v>
      </c>
      <c r="F27" s="34">
        <v>499.99749303621167</v>
      </c>
      <c r="G27" s="33">
        <v>500.01107954545438</v>
      </c>
      <c r="H27" s="33">
        <v>500.00687022900723</v>
      </c>
      <c r="I27" s="33">
        <v>500.0139999999999</v>
      </c>
      <c r="J27" s="33">
        <v>500.01131639722928</v>
      </c>
      <c r="K27" s="33">
        <v>500.00367231638359</v>
      </c>
      <c r="L27" s="33">
        <v>499.9970660146696</v>
      </c>
      <c r="M27" s="33">
        <v>500.00550351288166</v>
      </c>
      <c r="N27" s="33">
        <v>499.99633251833671</v>
      </c>
      <c r="O27" s="33">
        <v>499.99430379746872</v>
      </c>
      <c r="P27" s="33">
        <v>499.98333333333397</v>
      </c>
      <c r="Q27" s="33">
        <v>499.99687499999999</v>
      </c>
    </row>
    <row r="28" spans="1:17">
      <c r="A28" s="41" t="s">
        <v>244</v>
      </c>
      <c r="B28" s="40">
        <v>932</v>
      </c>
      <c r="C28" s="38">
        <v>590</v>
      </c>
      <c r="D28" s="39">
        <v>407</v>
      </c>
      <c r="E28" s="38">
        <v>392</v>
      </c>
      <c r="F28" s="39">
        <v>359</v>
      </c>
      <c r="G28" s="38">
        <v>176</v>
      </c>
      <c r="H28" s="38">
        <v>393</v>
      </c>
      <c r="I28" s="38">
        <v>200</v>
      </c>
      <c r="J28" s="38">
        <v>433</v>
      </c>
      <c r="K28" s="38">
        <v>354</v>
      </c>
      <c r="L28" s="38">
        <v>409</v>
      </c>
      <c r="M28" s="38">
        <v>427</v>
      </c>
      <c r="N28" s="38">
        <v>409</v>
      </c>
      <c r="O28" s="38">
        <v>395</v>
      </c>
      <c r="P28" s="38">
        <v>342</v>
      </c>
      <c r="Q28" s="38">
        <v>368</v>
      </c>
    </row>
    <row r="29" spans="1:17">
      <c r="A29"/>
    </row>
    <row r="30" spans="1:17">
      <c r="A30" s="71" t="s">
        <v>354</v>
      </c>
      <c r="B30" s="71" t="s">
        <v>355</v>
      </c>
    </row>
    <row r="31" spans="1:17">
      <c r="A31" s="71" t="s">
        <v>356</v>
      </c>
      <c r="B31" s="71" t="s">
        <v>357</v>
      </c>
    </row>
    <row r="33" spans="1:17">
      <c r="A33" s="30" t="s">
        <v>546</v>
      </c>
      <c r="B33" s="1"/>
      <c r="C33" s="1"/>
      <c r="D33" s="1"/>
      <c r="E33" s="1"/>
      <c r="F33" s="1"/>
      <c r="G33" s="1"/>
      <c r="H33" s="1"/>
      <c r="I33" s="1"/>
      <c r="J33" s="1"/>
      <c r="K33" s="1"/>
      <c r="L33" s="1"/>
      <c r="M33" s="1"/>
      <c r="N33" s="1"/>
    </row>
    <row r="35" spans="1:17">
      <c r="B35" s="10" t="s">
        <v>0</v>
      </c>
      <c r="C35" s="11" t="s">
        <v>1</v>
      </c>
      <c r="D35" s="12" t="s">
        <v>2</v>
      </c>
      <c r="E35" s="11" t="s">
        <v>3</v>
      </c>
      <c r="F35" s="12" t="s">
        <v>4</v>
      </c>
      <c r="G35" s="11" t="s">
        <v>5</v>
      </c>
      <c r="H35" s="11" t="s">
        <v>6</v>
      </c>
      <c r="I35" s="11" t="s">
        <v>7</v>
      </c>
      <c r="J35" s="11" t="s">
        <v>8</v>
      </c>
      <c r="K35" s="11" t="s">
        <v>9</v>
      </c>
      <c r="L35" s="11" t="s">
        <v>10</v>
      </c>
      <c r="M35" s="11" t="s">
        <v>11</v>
      </c>
      <c r="N35" s="11" t="s">
        <v>12</v>
      </c>
      <c r="O35" s="106">
        <v>2023</v>
      </c>
      <c r="P35" s="106">
        <v>2024</v>
      </c>
      <c r="Q35" s="106" t="s">
        <v>587</v>
      </c>
    </row>
    <row r="36" spans="1:17">
      <c r="A36" s="27" t="s">
        <v>25</v>
      </c>
      <c r="B36" s="13">
        <v>0.25502643263497632</v>
      </c>
      <c r="C36" s="14">
        <v>2.8964269318135415E-2</v>
      </c>
      <c r="D36" s="4">
        <v>2.3437894453199926E-2</v>
      </c>
      <c r="E36" s="14">
        <v>3.9557322326334889E-2</v>
      </c>
      <c r="F36" s="4">
        <v>3.7452555472423023E-2</v>
      </c>
      <c r="G36" s="14">
        <v>7.1316601507125706E-3</v>
      </c>
      <c r="H36" s="14">
        <v>3.306315892860507E-2</v>
      </c>
      <c r="I36" s="14">
        <v>4.4268760474706702E-2</v>
      </c>
      <c r="J36" s="14">
        <v>2.6612561655648449E-2</v>
      </c>
      <c r="K36" s="14">
        <v>4.4208432367445899E-2</v>
      </c>
      <c r="L36" s="14">
        <v>2.4829485551993446E-2</v>
      </c>
      <c r="M36" s="14">
        <v>0.18206029113965258</v>
      </c>
      <c r="N36" s="14">
        <v>7.7483453423863757E-2</v>
      </c>
      <c r="O36" s="107">
        <v>8.8287588086446503E-2</v>
      </c>
      <c r="P36" s="107">
        <v>8.7096470467144152E-2</v>
      </c>
      <c r="Q36" s="107">
        <v>0.10445282674321062</v>
      </c>
    </row>
    <row r="37" spans="1:17">
      <c r="A37" s="28" t="s">
        <v>26</v>
      </c>
      <c r="B37" s="15">
        <v>0.16223924089146724</v>
      </c>
      <c r="C37" s="16">
        <v>4.5763900124359574E-2</v>
      </c>
      <c r="D37" s="6">
        <v>9.0403307176628284E-2</v>
      </c>
      <c r="E37" s="16">
        <v>6.6228330864314011E-2</v>
      </c>
      <c r="F37" s="6">
        <v>6.7426521915708845E-2</v>
      </c>
      <c r="G37" s="16">
        <v>7.8448261657838275E-2</v>
      </c>
      <c r="H37" s="16">
        <v>6.6121737767470878E-2</v>
      </c>
      <c r="I37" s="16">
        <v>8.6363581819709004E-2</v>
      </c>
      <c r="J37" s="16">
        <v>9.4271307485419523E-2</v>
      </c>
      <c r="K37" s="16">
        <v>5.4793382873459133E-2</v>
      </c>
      <c r="L37" s="16">
        <v>5.2762656797986064E-2</v>
      </c>
      <c r="M37" s="16">
        <v>0.16394667318650119</v>
      </c>
      <c r="N37" s="16">
        <v>0.13534329102658463</v>
      </c>
      <c r="O37" s="108">
        <v>0.16676544416328787</v>
      </c>
      <c r="P37" s="108">
        <v>0.1796831824218702</v>
      </c>
      <c r="Q37" s="108">
        <v>0.15772517056492472</v>
      </c>
    </row>
    <row r="38" spans="1:17">
      <c r="A38" s="28" t="s">
        <v>27</v>
      </c>
      <c r="B38" s="15">
        <v>0.21404226345603217</v>
      </c>
      <c r="C38" s="16">
        <v>0.12392357607240077</v>
      </c>
      <c r="D38" s="6">
        <v>0.11047195098967059</v>
      </c>
      <c r="E38" s="16">
        <v>0.1537338144951815</v>
      </c>
      <c r="F38" s="6">
        <v>0.14588039717190784</v>
      </c>
      <c r="G38" s="16">
        <v>0.16193675253786988</v>
      </c>
      <c r="H38" s="16">
        <v>0.15258721635885913</v>
      </c>
      <c r="I38" s="16">
        <v>0.13934209842124415</v>
      </c>
      <c r="J38" s="16">
        <v>0.17076611199099878</v>
      </c>
      <c r="K38" s="16">
        <v>0.16947191913279727</v>
      </c>
      <c r="L38" s="16">
        <v>0.15736816059556347</v>
      </c>
      <c r="M38" s="16">
        <v>0.22130646337148061</v>
      </c>
      <c r="N38" s="16">
        <v>0.19929363785064427</v>
      </c>
      <c r="O38" s="108">
        <v>0.2027344615318403</v>
      </c>
      <c r="P38" s="108">
        <v>0.23743130618973862</v>
      </c>
      <c r="Q38" s="108">
        <v>0.216060861249948</v>
      </c>
    </row>
    <row r="39" spans="1:17">
      <c r="A39" s="28" t="s">
        <v>28</v>
      </c>
      <c r="B39" s="15">
        <v>0.13926409741032006</v>
      </c>
      <c r="C39" s="16">
        <v>0.27908861241622607</v>
      </c>
      <c r="D39" s="6">
        <v>0.28787784469679084</v>
      </c>
      <c r="E39" s="16">
        <v>0.29428066488031135</v>
      </c>
      <c r="F39" s="6">
        <v>0.25779739285600878</v>
      </c>
      <c r="G39" s="16">
        <v>0.26989458756311635</v>
      </c>
      <c r="H39" s="16">
        <v>0.28485817243223593</v>
      </c>
      <c r="I39" s="16">
        <v>0.28702696324502919</v>
      </c>
      <c r="J39" s="16">
        <v>0.27664616366650363</v>
      </c>
      <c r="K39" s="16">
        <v>0.28971877607678598</v>
      </c>
      <c r="L39" s="16">
        <v>0.32623125416872834</v>
      </c>
      <c r="M39" s="16">
        <v>0.20966162667530369</v>
      </c>
      <c r="N39" s="16">
        <v>0.22769971417883242</v>
      </c>
      <c r="O39" s="108">
        <v>0.25058791809020625</v>
      </c>
      <c r="P39" s="108">
        <v>0.22455368395320791</v>
      </c>
      <c r="Q39" s="108">
        <v>0.1999911955971464</v>
      </c>
    </row>
    <row r="40" spans="1:17">
      <c r="A40" s="28" t="s">
        <v>29</v>
      </c>
      <c r="B40" s="15">
        <v>6.8138532379210179E-2</v>
      </c>
      <c r="C40" s="16">
        <v>0.17344544427258704</v>
      </c>
      <c r="D40" s="6">
        <v>0.17726952368120957</v>
      </c>
      <c r="E40" s="16">
        <v>0.15163283224713051</v>
      </c>
      <c r="F40" s="6">
        <v>0.15362082595400203</v>
      </c>
      <c r="G40" s="16">
        <v>0.1688172818897764</v>
      </c>
      <c r="H40" s="16">
        <v>0.17557468676002932</v>
      </c>
      <c r="I40" s="16">
        <v>0.16617734703428305</v>
      </c>
      <c r="J40" s="16">
        <v>0.14404916470712673</v>
      </c>
      <c r="K40" s="16">
        <v>0.15947622983559992</v>
      </c>
      <c r="L40" s="16">
        <v>0.15327473804247277</v>
      </c>
      <c r="M40" s="16">
        <v>7.1652372912991272E-2</v>
      </c>
      <c r="N40" s="16">
        <v>0.14173820345870514</v>
      </c>
      <c r="O40" s="108">
        <v>0.10474347176107064</v>
      </c>
      <c r="P40" s="108">
        <v>0.10355286696691055</v>
      </c>
      <c r="Q40" s="108">
        <v>0.11871514414356399</v>
      </c>
    </row>
    <row r="41" spans="1:17">
      <c r="A41" s="28" t="s">
        <v>30</v>
      </c>
      <c r="B41" s="15">
        <v>2.5807606513287937E-2</v>
      </c>
      <c r="C41" s="16">
        <v>0.11218373960378739</v>
      </c>
      <c r="D41" s="6">
        <v>0.12189193315946731</v>
      </c>
      <c r="E41" s="16">
        <v>7.3417758557001653E-2</v>
      </c>
      <c r="F41" s="6">
        <v>0.11364346673604488</v>
      </c>
      <c r="G41" s="16">
        <v>0.11987859359934645</v>
      </c>
      <c r="H41" s="16">
        <v>8.9145848886554802E-2</v>
      </c>
      <c r="I41" s="16">
        <v>9.469234861423878E-2</v>
      </c>
      <c r="J41" s="16">
        <v>9.9037712310437301E-2</v>
      </c>
      <c r="K41" s="16">
        <v>9.2266836458263293E-2</v>
      </c>
      <c r="L41" s="16">
        <v>0.1015233341222541</v>
      </c>
      <c r="M41" s="16">
        <v>3.2837109287087433E-2</v>
      </c>
      <c r="N41" s="16">
        <v>5.9175250674210311E-2</v>
      </c>
      <c r="O41" s="108">
        <v>7.7002396229830447E-2</v>
      </c>
      <c r="P41" s="108">
        <v>6.6242266555083931E-2</v>
      </c>
      <c r="Q41" s="108">
        <v>8.2343992910825309E-2</v>
      </c>
    </row>
    <row r="42" spans="1:17">
      <c r="A42" s="28" t="s">
        <v>31</v>
      </c>
      <c r="B42" s="15">
        <v>3.0995373751380534E-2</v>
      </c>
      <c r="C42" s="16">
        <v>7.4437168042778223E-2</v>
      </c>
      <c r="D42" s="6">
        <v>5.1735599829763904E-2</v>
      </c>
      <c r="E42" s="16">
        <v>6.4426808936685565E-2</v>
      </c>
      <c r="F42" s="6">
        <v>6.921260329438983E-2</v>
      </c>
      <c r="G42" s="16">
        <v>8.5203225610341604E-2</v>
      </c>
      <c r="H42" s="16">
        <v>5.6046049240035908E-2</v>
      </c>
      <c r="I42" s="16">
        <v>3.8819913042434803E-2</v>
      </c>
      <c r="J42" s="16">
        <v>5.6411425330327433E-2</v>
      </c>
      <c r="K42" s="16">
        <v>6.7359674759450955E-2</v>
      </c>
      <c r="L42" s="16">
        <v>5.9911354003055278E-2</v>
      </c>
      <c r="M42" s="16">
        <v>2.5875125027897784E-2</v>
      </c>
      <c r="N42" s="16">
        <v>3.0087017753186451E-2</v>
      </c>
      <c r="O42" s="108">
        <v>4.0611348736884337E-2</v>
      </c>
      <c r="P42" s="108">
        <v>3.7468792819409721E-2</v>
      </c>
      <c r="Q42" s="108">
        <v>4.0458676779773349E-2</v>
      </c>
    </row>
    <row r="43" spans="1:17">
      <c r="A43" s="28" t="s">
        <v>32</v>
      </c>
      <c r="B43" s="15">
        <v>1.622392008915656E-2</v>
      </c>
      <c r="C43" s="16">
        <v>2.2866229986566226E-2</v>
      </c>
      <c r="D43" s="6">
        <v>3.3377806341783188E-2</v>
      </c>
      <c r="E43" s="16">
        <v>3.2363134628554051E-2</v>
      </c>
      <c r="F43" s="6">
        <v>2.5162800259165667E-2</v>
      </c>
      <c r="G43" s="16">
        <v>1.5246253065983198E-2</v>
      </c>
      <c r="H43" s="16">
        <v>1.528070606663421E-2</v>
      </c>
      <c r="I43" s="16">
        <v>2.1767390513065633E-2</v>
      </c>
      <c r="J43" s="16">
        <v>1.9900704325860528E-2</v>
      </c>
      <c r="K43" s="16">
        <v>2.3076101700947961E-2</v>
      </c>
      <c r="L43" s="16">
        <v>1.6529681347763402E-2</v>
      </c>
      <c r="M43" s="16">
        <v>2.772334824417621E-3</v>
      </c>
      <c r="N43" s="16">
        <v>9.4646170998809315E-3</v>
      </c>
      <c r="O43" s="108">
        <v>1.3537116245628112E-2</v>
      </c>
      <c r="P43" s="108">
        <v>1.0218761678020842E-2</v>
      </c>
      <c r="Q43" s="108">
        <v>1.4643026301523077E-2</v>
      </c>
    </row>
    <row r="44" spans="1:17">
      <c r="A44" s="28" t="s">
        <v>33</v>
      </c>
      <c r="B44" s="15">
        <v>1.2571009075317663E-2</v>
      </c>
      <c r="C44" s="16">
        <v>8.4244005213665058E-3</v>
      </c>
      <c r="D44" s="6">
        <v>1.3351122536713269E-2</v>
      </c>
      <c r="E44" s="16">
        <v>1.9777471161894145E-2</v>
      </c>
      <c r="F44" s="6">
        <v>3.9298247177841032E-3</v>
      </c>
      <c r="G44" s="19"/>
      <c r="H44" s="16">
        <v>1.2737738463644531E-2</v>
      </c>
      <c r="I44" s="16">
        <v>2.4308319367057719E-2</v>
      </c>
      <c r="J44" s="16">
        <v>9.9503521629302656E-3</v>
      </c>
      <c r="K44" s="16">
        <v>1.1538050850473981E-2</v>
      </c>
      <c r="L44" s="16">
        <v>6.7129978268821115E-3</v>
      </c>
      <c r="M44" s="16">
        <v>4.6205580406960354E-3</v>
      </c>
      <c r="N44" s="16">
        <v>4.0562644713775416E-3</v>
      </c>
      <c r="O44" s="108">
        <v>2.4612938628414752E-3</v>
      </c>
      <c r="P44" s="108">
        <v>2.270835928449076E-3</v>
      </c>
      <c r="Q44" s="108">
        <v>1.0126693726618402E-2</v>
      </c>
    </row>
    <row r="45" spans="1:17">
      <c r="A45" s="28" t="s">
        <v>34</v>
      </c>
      <c r="B45" s="15">
        <v>6.1337849108891122E-4</v>
      </c>
      <c r="C45" s="19"/>
      <c r="D45" s="20"/>
      <c r="E45" s="16">
        <v>1.7979519238085586E-3</v>
      </c>
      <c r="F45" s="20"/>
      <c r="G45" s="19"/>
      <c r="H45" s="19"/>
      <c r="I45" s="19"/>
      <c r="J45" s="16">
        <v>1.6583920271550443E-3</v>
      </c>
      <c r="K45" s="16">
        <v>2.3076101700947962E-3</v>
      </c>
      <c r="L45" s="19"/>
      <c r="M45" s="19"/>
      <c r="N45" s="19"/>
      <c r="O45" s="108">
        <v>3.2699106698683912E-3</v>
      </c>
      <c r="P45" s="108"/>
      <c r="Q45" s="108">
        <v>1.0459304501087914E-3</v>
      </c>
    </row>
    <row r="46" spans="1:17">
      <c r="A46" s="28" t="s">
        <v>35</v>
      </c>
      <c r="B46" s="15">
        <v>1.6924658365340404E-3</v>
      </c>
      <c r="C46" s="16">
        <v>5.6595272223259373E-3</v>
      </c>
      <c r="D46" s="6">
        <v>1.6688903170891589E-3</v>
      </c>
      <c r="E46" s="16">
        <v>1.7979519238085586E-3</v>
      </c>
      <c r="F46" s="6">
        <v>1.9649123588920516E-3</v>
      </c>
      <c r="G46" s="16">
        <v>4.0572964576353144E-3</v>
      </c>
      <c r="H46" s="19"/>
      <c r="I46" s="16">
        <v>6.1688272728363594E-3</v>
      </c>
      <c r="J46" s="16">
        <v>3.3167840543100887E-3</v>
      </c>
      <c r="K46" s="16">
        <v>2.3076101700947962E-3</v>
      </c>
      <c r="L46" s="16">
        <v>1.6782494567205279E-3</v>
      </c>
      <c r="M46" s="16">
        <v>9.2411160813920699E-4</v>
      </c>
      <c r="N46" s="19"/>
      <c r="O46" s="108">
        <v>3.2699106698683912E-3</v>
      </c>
      <c r="P46" s="108"/>
      <c r="Q46" s="108">
        <v>4.017416413200409E-3</v>
      </c>
    </row>
    <row r="47" spans="1:17">
      <c r="A47" s="28" t="s">
        <v>36</v>
      </c>
      <c r="B47" s="15">
        <v>2.3935141119552816E-3</v>
      </c>
      <c r="C47" s="16">
        <v>3.610457366299931E-3</v>
      </c>
      <c r="D47" s="6">
        <v>5.0066709512674766E-3</v>
      </c>
      <c r="E47" s="16">
        <v>3.5959038476171172E-3</v>
      </c>
      <c r="F47" s="6">
        <v>5.5136766702451479E-3</v>
      </c>
      <c r="G47" s="16">
        <v>1.1188956608347884E-2</v>
      </c>
      <c r="H47" s="16">
        <v>2.5475476927289058E-3</v>
      </c>
      <c r="I47" s="16">
        <v>9.7967256916806321E-3</v>
      </c>
      <c r="J47" s="16">
        <v>8.8621550828641791E-3</v>
      </c>
      <c r="K47" s="16">
        <v>2.3076101700947962E-3</v>
      </c>
      <c r="L47" s="16">
        <v>1.149493297760182E-2</v>
      </c>
      <c r="M47" s="16">
        <v>1.848223216278414E-3</v>
      </c>
      <c r="N47" s="16">
        <v>4.0562644713775416E-3</v>
      </c>
      <c r="O47" s="108">
        <v>5.731204532709866E-3</v>
      </c>
      <c r="P47" s="108"/>
      <c r="Q47" s="108">
        <v>1.0459304501087914E-3</v>
      </c>
    </row>
    <row r="48" spans="1:17">
      <c r="A48" s="28" t="s">
        <v>37</v>
      </c>
      <c r="B48" s="15">
        <v>7.0992165359273079E-2</v>
      </c>
      <c r="C48" s="16">
        <v>0.1216326750531669</v>
      </c>
      <c r="D48" s="6">
        <v>8.350745586641653E-2</v>
      </c>
      <c r="E48" s="16">
        <v>9.7390054207358023E-2</v>
      </c>
      <c r="F48" s="6">
        <v>0.11839502259342799</v>
      </c>
      <c r="G48" s="16">
        <v>7.8197130859032113E-2</v>
      </c>
      <c r="H48" s="16">
        <v>0.11203713740320119</v>
      </c>
      <c r="I48" s="16">
        <v>8.1267724503713876E-2</v>
      </c>
      <c r="J48" s="16">
        <v>8.8517165200418108E-2</v>
      </c>
      <c r="K48" s="16">
        <v>8.1167765434491168E-2</v>
      </c>
      <c r="L48" s="16">
        <v>8.7683155108978686E-2</v>
      </c>
      <c r="M48" s="16">
        <v>8.249511070955412E-2</v>
      </c>
      <c r="N48" s="16">
        <v>0.11160228559133691</v>
      </c>
      <c r="O48" s="108">
        <v>4.0997935419517434E-2</v>
      </c>
      <c r="P48" s="108">
        <v>5.1481833020164958E-2</v>
      </c>
      <c r="Q48" s="108">
        <v>4.9373134669048212E-2</v>
      </c>
    </row>
    <row r="49" spans="1:17">
      <c r="A49" s="59" t="s">
        <v>242</v>
      </c>
      <c r="B49" s="17">
        <v>1</v>
      </c>
      <c r="C49" s="18">
        <v>1</v>
      </c>
      <c r="D49" s="8">
        <v>1</v>
      </c>
      <c r="E49" s="18">
        <v>1</v>
      </c>
      <c r="F49" s="8">
        <v>1</v>
      </c>
      <c r="G49" s="18">
        <v>1</v>
      </c>
      <c r="H49" s="18">
        <v>1</v>
      </c>
      <c r="I49" s="18">
        <v>1</v>
      </c>
      <c r="J49" s="18">
        <v>1</v>
      </c>
      <c r="K49" s="18">
        <v>1</v>
      </c>
      <c r="L49" s="18">
        <v>1</v>
      </c>
      <c r="M49" s="18">
        <v>1</v>
      </c>
      <c r="N49" s="18">
        <v>1</v>
      </c>
      <c r="O49" s="109">
        <v>1</v>
      </c>
      <c r="P49" s="109">
        <v>1</v>
      </c>
      <c r="Q49" s="109">
        <v>1</v>
      </c>
    </row>
    <row r="50" spans="1:17" s="36" customFormat="1">
      <c r="A50" s="31" t="s">
        <v>243</v>
      </c>
      <c r="B50" s="32">
        <v>500.00123000000059</v>
      </c>
      <c r="C50" s="33">
        <v>499.99759500000016</v>
      </c>
      <c r="D50" s="34">
        <v>499.99990500000041</v>
      </c>
      <c r="E50" s="33">
        <v>499.99946499999993</v>
      </c>
      <c r="F50" s="34">
        <v>499.99749303621127</v>
      </c>
      <c r="G50" s="33">
        <v>500.01107954545444</v>
      </c>
      <c r="H50" s="33">
        <v>500.00687022900735</v>
      </c>
      <c r="I50" s="33">
        <v>500.01400000000007</v>
      </c>
      <c r="J50" s="33">
        <v>500.01131639722837</v>
      </c>
      <c r="K50" s="33">
        <v>500.0036723163841</v>
      </c>
      <c r="L50" s="33">
        <v>499.99706601467017</v>
      </c>
      <c r="M50" s="33">
        <v>500.00550351288109</v>
      </c>
      <c r="N50" s="33">
        <v>499.99633251833734</v>
      </c>
      <c r="O50" s="33">
        <v>499.99430379746872</v>
      </c>
      <c r="P50" s="33">
        <v>499.98333333333397</v>
      </c>
      <c r="Q50" s="33">
        <v>499.99687499999999</v>
      </c>
    </row>
    <row r="51" spans="1:17">
      <c r="A51" s="41" t="s">
        <v>244</v>
      </c>
      <c r="B51" s="40">
        <v>932</v>
      </c>
      <c r="C51" s="38">
        <v>590</v>
      </c>
      <c r="D51" s="39">
        <v>407</v>
      </c>
      <c r="E51" s="38">
        <v>392</v>
      </c>
      <c r="F51" s="39">
        <v>359</v>
      </c>
      <c r="G51" s="38">
        <v>176</v>
      </c>
      <c r="H51" s="38">
        <v>393</v>
      </c>
      <c r="I51" s="38">
        <v>200</v>
      </c>
      <c r="J51" s="38">
        <v>433</v>
      </c>
      <c r="K51" s="38">
        <v>354</v>
      </c>
      <c r="L51" s="38">
        <v>409</v>
      </c>
      <c r="M51" s="38">
        <v>427</v>
      </c>
      <c r="N51" s="38">
        <v>409</v>
      </c>
      <c r="O51" s="38">
        <v>395</v>
      </c>
      <c r="P51" s="38">
        <v>342</v>
      </c>
      <c r="Q51" s="38">
        <v>368</v>
      </c>
    </row>
    <row r="52" spans="1:17">
      <c r="A52"/>
    </row>
    <row r="53" spans="1:17">
      <c r="A53" s="71" t="s">
        <v>354</v>
      </c>
      <c r="B53" s="71" t="s">
        <v>355</v>
      </c>
    </row>
    <row r="54" spans="1:17">
      <c r="A54" s="71" t="s">
        <v>356</v>
      </c>
      <c r="B54" s="71" t="s">
        <v>552</v>
      </c>
    </row>
    <row r="55" spans="1:17">
      <c r="A55" s="71"/>
      <c r="B55" s="71"/>
    </row>
    <row r="56" spans="1:17">
      <c r="A56" s="30" t="s">
        <v>670</v>
      </c>
      <c r="B56" s="71"/>
    </row>
    <row r="57" spans="1:17">
      <c r="B57" s="71"/>
    </row>
    <row r="58" spans="1:17">
      <c r="O58" s="106">
        <v>2023</v>
      </c>
      <c r="P58" s="106">
        <v>2024</v>
      </c>
      <c r="Q58" s="106" t="s">
        <v>587</v>
      </c>
    </row>
    <row r="59" spans="1:17">
      <c r="A59" s="111" t="s">
        <v>536</v>
      </c>
      <c r="O59" s="107">
        <v>0.86276679101407494</v>
      </c>
      <c r="P59" s="122"/>
      <c r="Q59" s="122"/>
    </row>
    <row r="60" spans="1:17">
      <c r="A60" s="160" t="s">
        <v>553</v>
      </c>
      <c r="O60" s="122"/>
      <c r="P60" s="108">
        <v>0.3504125576115697</v>
      </c>
      <c r="Q60" s="108">
        <v>0.34756358531588616</v>
      </c>
    </row>
    <row r="61" spans="1:17">
      <c r="A61" s="160" t="s">
        <v>554</v>
      </c>
      <c r="O61" s="122"/>
      <c r="P61" s="108">
        <v>0.53677871133716148</v>
      </c>
      <c r="Q61" s="108">
        <v>0.52347636955339694</v>
      </c>
    </row>
    <row r="62" spans="1:17">
      <c r="A62" s="112" t="s">
        <v>537</v>
      </c>
      <c r="O62" s="108">
        <v>4.5005576012891249E-3</v>
      </c>
      <c r="P62" s="108">
        <v>2.2708359284490738E-3</v>
      </c>
      <c r="Q62" s="108">
        <v>1.0459304501087923E-3</v>
      </c>
    </row>
    <row r="63" spans="1:17">
      <c r="A63" s="112" t="s">
        <v>538</v>
      </c>
      <c r="O63" s="108">
        <v>2.4612938628414734E-3</v>
      </c>
      <c r="P63" s="122"/>
      <c r="Q63" s="122"/>
    </row>
    <row r="64" spans="1:17">
      <c r="A64" s="112" t="s">
        <v>581</v>
      </c>
      <c r="O64" s="122"/>
      <c r="P64" s="108">
        <v>1.1354179642245369E-3</v>
      </c>
      <c r="Q64" s="108">
        <v>5.0633468633092035E-3</v>
      </c>
    </row>
    <row r="65" spans="1:17">
      <c r="A65" s="112" t="s">
        <v>555</v>
      </c>
      <c r="O65" s="122"/>
      <c r="P65" s="108">
        <v>1.1354179642245369E-3</v>
      </c>
      <c r="Q65" s="108"/>
    </row>
    <row r="66" spans="1:17">
      <c r="A66" s="112" t="s">
        <v>539</v>
      </c>
      <c r="O66" s="108">
        <v>5.404213465723022E-2</v>
      </c>
      <c r="P66" s="108">
        <v>4.4295628567735813E-2</v>
      </c>
      <c r="Q66" s="108">
        <v>4.6948662994361137E-2</v>
      </c>
    </row>
    <row r="67" spans="1:17">
      <c r="A67" s="112" t="s">
        <v>540</v>
      </c>
      <c r="O67" s="108">
        <v>6.1532346571036836E-3</v>
      </c>
      <c r="P67" s="108">
        <v>3.406253892673611E-3</v>
      </c>
      <c r="Q67" s="108">
        <v>5.0633468633092035E-3</v>
      </c>
    </row>
    <row r="68" spans="1:17">
      <c r="A68" s="112" t="s">
        <v>535</v>
      </c>
      <c r="O68" s="108">
        <v>1.2306469314207367E-3</v>
      </c>
      <c r="P68" s="108"/>
      <c r="Q68" s="122"/>
    </row>
    <row r="69" spans="1:17">
      <c r="A69" s="112" t="s">
        <v>556</v>
      </c>
      <c r="O69" s="122"/>
      <c r="P69" s="108">
        <v>2.3656928915174319E-2</v>
      </c>
      <c r="Q69" s="108">
        <v>2.8620831054107145E-2</v>
      </c>
    </row>
    <row r="70" spans="1:17">
      <c r="A70" s="112" t="s">
        <v>39</v>
      </c>
      <c r="O70" s="108">
        <v>6.8845341276039806E-2</v>
      </c>
      <c r="P70" s="108">
        <v>3.6908247818786877E-2</v>
      </c>
      <c r="Q70" s="108">
        <v>4.2217926905521452E-2</v>
      </c>
    </row>
    <row r="71" spans="1:17">
      <c r="A71" s="59" t="s">
        <v>242</v>
      </c>
      <c r="O71" s="109">
        <v>1</v>
      </c>
      <c r="P71" s="109">
        <v>1</v>
      </c>
      <c r="Q71" s="109">
        <v>1</v>
      </c>
    </row>
    <row r="72" spans="1:17">
      <c r="A72" s="31" t="s">
        <v>243</v>
      </c>
      <c r="O72" s="33">
        <v>499.99430379746872</v>
      </c>
      <c r="P72" s="33">
        <v>499.98333333333397</v>
      </c>
      <c r="Q72" s="33">
        <v>499.99687499999999</v>
      </c>
    </row>
    <row r="73" spans="1:17">
      <c r="A73" s="41" t="s">
        <v>244</v>
      </c>
      <c r="O73" s="38">
        <v>395</v>
      </c>
      <c r="P73" s="38">
        <v>342</v>
      </c>
      <c r="Q73" s="38">
        <v>368</v>
      </c>
    </row>
    <row r="74" spans="1:17">
      <c r="A74"/>
      <c r="B74" s="71"/>
    </row>
    <row r="75" spans="1:17">
      <c r="A75" s="71" t="s">
        <v>354</v>
      </c>
      <c r="B75" s="71" t="s">
        <v>355</v>
      </c>
    </row>
    <row r="76" spans="1:17">
      <c r="A76" s="71" t="s">
        <v>356</v>
      </c>
      <c r="B76" s="71" t="s">
        <v>357</v>
      </c>
    </row>
    <row r="78" spans="1:17">
      <c r="A78" s="30" t="s">
        <v>671</v>
      </c>
      <c r="B78" s="1"/>
      <c r="C78" s="1"/>
      <c r="D78" s="1"/>
      <c r="E78" s="1"/>
      <c r="F78" s="1"/>
      <c r="G78" s="1"/>
      <c r="H78" s="1"/>
      <c r="I78" s="1"/>
      <c r="J78" s="1"/>
      <c r="K78" s="1"/>
      <c r="L78" s="1"/>
      <c r="M78" s="1"/>
      <c r="N78" s="2"/>
    </row>
    <row r="80" spans="1:17">
      <c r="C80" s="10" t="s">
        <v>1</v>
      </c>
      <c r="D80" s="11" t="s">
        <v>2</v>
      </c>
      <c r="E80" s="12" t="s">
        <v>3</v>
      </c>
      <c r="F80" s="11" t="s">
        <v>4</v>
      </c>
      <c r="G80" s="12" t="s">
        <v>5</v>
      </c>
      <c r="H80" s="11" t="s">
        <v>6</v>
      </c>
      <c r="I80" s="11" t="s">
        <v>7</v>
      </c>
      <c r="J80" s="11" t="s">
        <v>8</v>
      </c>
      <c r="K80" s="11" t="s">
        <v>9</v>
      </c>
      <c r="L80" s="11" t="s">
        <v>10</v>
      </c>
      <c r="M80" s="11" t="s">
        <v>11</v>
      </c>
      <c r="N80" s="11" t="s">
        <v>12</v>
      </c>
      <c r="O80" s="106">
        <v>2023</v>
      </c>
      <c r="P80" s="106">
        <v>2024</v>
      </c>
      <c r="Q80" s="106" t="s">
        <v>587</v>
      </c>
    </row>
    <row r="81" spans="1:17">
      <c r="A81" s="27" t="s">
        <v>557</v>
      </c>
      <c r="C81" s="13">
        <v>0.22885496079236184</v>
      </c>
      <c r="D81" s="14">
        <v>0.21725995127939068</v>
      </c>
      <c r="E81" s="4">
        <v>0.16631352795547477</v>
      </c>
      <c r="F81" s="14">
        <v>0.30618147946145685</v>
      </c>
      <c r="G81" s="4">
        <v>0.27947278440989104</v>
      </c>
      <c r="H81" s="14">
        <v>0.21898375951068391</v>
      </c>
      <c r="I81" s="14">
        <v>0.22422372173579164</v>
      </c>
      <c r="J81" s="14">
        <v>0.19037975583924385</v>
      </c>
      <c r="K81" s="14">
        <v>0.19094238290905216</v>
      </c>
      <c r="L81" s="14">
        <v>0.1809766120876998</v>
      </c>
      <c r="M81" s="14">
        <v>0.11748933911031861</v>
      </c>
      <c r="N81" s="14">
        <v>0.14407685141944793</v>
      </c>
      <c r="O81" s="107">
        <v>0.1420140229445653</v>
      </c>
      <c r="P81" s="107">
        <v>0.11243503438418707</v>
      </c>
      <c r="Q81" s="107">
        <v>0.11833443524239437</v>
      </c>
    </row>
    <row r="82" spans="1:17">
      <c r="A82" s="28" t="s">
        <v>558</v>
      </c>
      <c r="C82" s="15">
        <v>0.21703049391667595</v>
      </c>
      <c r="D82" s="16">
        <v>0.20566163907571139</v>
      </c>
      <c r="E82" s="6">
        <v>0.20707226156731967</v>
      </c>
      <c r="F82" s="16">
        <v>0.12681456341563813</v>
      </c>
      <c r="G82" s="6">
        <v>0.1088152023904017</v>
      </c>
      <c r="H82" s="16">
        <v>0.15013127046091485</v>
      </c>
      <c r="I82" s="16">
        <v>0.1654573671937187</v>
      </c>
      <c r="J82" s="16">
        <v>0.13795969513853934</v>
      </c>
      <c r="K82" s="16">
        <v>0.12259203745961196</v>
      </c>
      <c r="L82" s="16">
        <v>0.13364137100071036</v>
      </c>
      <c r="M82" s="16">
        <v>0.19425804915027847</v>
      </c>
      <c r="N82" s="16">
        <v>0.17354283772252585</v>
      </c>
      <c r="O82" s="108">
        <v>0.28135409137572481</v>
      </c>
      <c r="P82" s="108">
        <v>0.25937794417708659</v>
      </c>
      <c r="Q82" s="108">
        <v>0.25338174667939534</v>
      </c>
    </row>
    <row r="83" spans="1:17">
      <c r="A83" s="28" t="s">
        <v>559</v>
      </c>
      <c r="C83" s="15">
        <v>0.39375993398528181</v>
      </c>
      <c r="D83" s="16">
        <v>0.42160936010577871</v>
      </c>
      <c r="E83" s="6">
        <v>0.42703440692681593</v>
      </c>
      <c r="F83" s="16">
        <v>0.49576683114288622</v>
      </c>
      <c r="G83" s="6">
        <v>0.53953804432742658</v>
      </c>
      <c r="H83" s="16">
        <v>0.5418078224879348</v>
      </c>
      <c r="I83" s="16">
        <v>0.5159795525725277</v>
      </c>
      <c r="J83" s="16">
        <v>0.55373204024481748</v>
      </c>
      <c r="K83" s="16">
        <v>0.56804978268521167</v>
      </c>
      <c r="L83" s="16">
        <v>0.58873206101942788</v>
      </c>
      <c r="M83" s="16">
        <v>0.62886029123332887</v>
      </c>
      <c r="N83" s="16">
        <v>0.63366846211585948</v>
      </c>
      <c r="O83" s="108">
        <v>0.50377890381029589</v>
      </c>
      <c r="P83" s="108">
        <v>0.58312967157384787</v>
      </c>
      <c r="Q83" s="108">
        <v>0.59355370971068511</v>
      </c>
    </row>
    <row r="84" spans="1:17">
      <c r="A84" s="28" t="s">
        <v>698</v>
      </c>
      <c r="C84" s="15">
        <v>2.2280207167796446E-3</v>
      </c>
      <c r="D84" s="19"/>
      <c r="E84" s="6">
        <v>6.5928870543891481E-3</v>
      </c>
      <c r="F84" s="19"/>
      <c r="G84" s="20"/>
      <c r="H84" s="19"/>
      <c r="I84" s="19"/>
      <c r="J84" s="16">
        <v>1.2178939137174246E-2</v>
      </c>
      <c r="K84" s="16">
        <v>1.4284640847270635E-2</v>
      </c>
      <c r="L84" s="16">
        <v>1.5771241689437811E-2</v>
      </c>
      <c r="M84" s="19"/>
      <c r="N84" s="19"/>
      <c r="O84" s="108">
        <v>3.2699106698683951E-3</v>
      </c>
      <c r="P84" s="19"/>
      <c r="Q84" s="19"/>
    </row>
    <row r="85" spans="1:17">
      <c r="A85" s="28" t="s">
        <v>38</v>
      </c>
      <c r="C85" s="21"/>
      <c r="D85" s="19"/>
      <c r="E85" s="20"/>
      <c r="F85" s="16">
        <v>3.5487643113530924E-3</v>
      </c>
      <c r="G85" s="20"/>
      <c r="H85" s="19"/>
      <c r="I85" s="19"/>
      <c r="J85" s="16">
        <v>1.6583920271550411E-3</v>
      </c>
      <c r="K85" s="16">
        <v>2.3076101700947997E-3</v>
      </c>
      <c r="L85" s="19"/>
      <c r="M85" s="19"/>
      <c r="N85" s="19"/>
      <c r="O85" s="108">
        <v>3.2699106698683951E-3</v>
      </c>
      <c r="P85" s="19"/>
      <c r="Q85" s="122"/>
    </row>
    <row r="86" spans="1:17">
      <c r="A86" s="28" t="s">
        <v>39</v>
      </c>
      <c r="C86" s="15">
        <v>0.15812659058890069</v>
      </c>
      <c r="D86" s="16">
        <v>0.1554690495391193</v>
      </c>
      <c r="E86" s="6">
        <v>0.19298691649600047</v>
      </c>
      <c r="F86" s="16">
        <v>6.7688361668665736E-2</v>
      </c>
      <c r="G86" s="6">
        <v>7.2173968872280697E-2</v>
      </c>
      <c r="H86" s="16">
        <v>8.9077147540466417E-2</v>
      </c>
      <c r="I86" s="16">
        <v>9.4339358497962073E-2</v>
      </c>
      <c r="J86" s="16">
        <v>0.10409117761306998</v>
      </c>
      <c r="K86" s="16">
        <v>0.10182354592875881</v>
      </c>
      <c r="L86" s="16">
        <v>8.0878714202724092E-2</v>
      </c>
      <c r="M86" s="16">
        <v>5.9392320506073924E-2</v>
      </c>
      <c r="N86" s="16">
        <v>4.8711848742166761E-2</v>
      </c>
      <c r="O86" s="108">
        <v>6.6313160529677007E-2</v>
      </c>
      <c r="P86" s="108">
        <v>4.5057349864878506E-2</v>
      </c>
      <c r="Q86" s="108">
        <v>3.4730108367525152E-2</v>
      </c>
    </row>
    <row r="87" spans="1:17">
      <c r="A87" s="59" t="s">
        <v>242</v>
      </c>
      <c r="C87" s="17">
        <v>1</v>
      </c>
      <c r="D87" s="18">
        <v>1</v>
      </c>
      <c r="E87" s="8">
        <v>1</v>
      </c>
      <c r="F87" s="18">
        <v>1</v>
      </c>
      <c r="G87" s="8">
        <v>1</v>
      </c>
      <c r="H87" s="18">
        <v>1</v>
      </c>
      <c r="I87" s="18">
        <v>1</v>
      </c>
      <c r="J87" s="18">
        <v>1</v>
      </c>
      <c r="K87" s="18">
        <v>1</v>
      </c>
      <c r="L87" s="18">
        <v>1</v>
      </c>
      <c r="M87" s="18">
        <v>1</v>
      </c>
      <c r="N87" s="18">
        <v>1</v>
      </c>
      <c r="O87" s="109">
        <v>1</v>
      </c>
      <c r="P87" s="109">
        <v>1</v>
      </c>
      <c r="Q87" s="109">
        <v>1</v>
      </c>
    </row>
    <row r="88" spans="1:17" s="36" customFormat="1">
      <c r="A88" s="31" t="s">
        <v>243</v>
      </c>
      <c r="C88" s="32">
        <v>499.99759500000062</v>
      </c>
      <c r="D88" s="33">
        <v>499.99990500000092</v>
      </c>
      <c r="E88" s="34">
        <v>499.99946500000004</v>
      </c>
      <c r="F88" s="33">
        <v>499.99749303621184</v>
      </c>
      <c r="G88" s="34">
        <v>500.01107954545432</v>
      </c>
      <c r="H88" s="33">
        <v>500.0068702290074</v>
      </c>
      <c r="I88" s="33">
        <v>500.01399999999978</v>
      </c>
      <c r="J88" s="33">
        <v>500.01131639722934</v>
      </c>
      <c r="K88" s="33">
        <v>500.00367231638336</v>
      </c>
      <c r="L88" s="33">
        <v>499.9970660146692</v>
      </c>
      <c r="M88" s="33">
        <v>500.00550351288166</v>
      </c>
      <c r="N88" s="33">
        <v>499.99633251833779</v>
      </c>
      <c r="O88" s="33">
        <v>499.99430379746872</v>
      </c>
      <c r="P88" s="33">
        <v>499.98333333333397</v>
      </c>
      <c r="Q88" s="33">
        <v>499.99687499999999</v>
      </c>
    </row>
    <row r="89" spans="1:17">
      <c r="A89" s="41" t="s">
        <v>244</v>
      </c>
      <c r="C89" s="40">
        <v>590</v>
      </c>
      <c r="D89" s="38">
        <v>407</v>
      </c>
      <c r="E89" s="39">
        <v>392</v>
      </c>
      <c r="F89" s="38">
        <v>359</v>
      </c>
      <c r="G89" s="39">
        <v>176</v>
      </c>
      <c r="H89" s="38">
        <v>393</v>
      </c>
      <c r="I89" s="38">
        <v>200</v>
      </c>
      <c r="J89" s="38">
        <v>433</v>
      </c>
      <c r="K89" s="38">
        <v>354</v>
      </c>
      <c r="L89" s="38">
        <v>409</v>
      </c>
      <c r="M89" s="38">
        <v>427</v>
      </c>
      <c r="N89" s="38">
        <v>409</v>
      </c>
      <c r="O89" s="38">
        <v>395</v>
      </c>
      <c r="P89" s="38">
        <v>342</v>
      </c>
      <c r="Q89" s="38">
        <v>368</v>
      </c>
    </row>
    <row r="90" spans="1:17">
      <c r="A90"/>
    </row>
    <row r="91" spans="1:17">
      <c r="A91" s="71" t="s">
        <v>354</v>
      </c>
      <c r="B91" s="71" t="s">
        <v>355</v>
      </c>
    </row>
    <row r="92" spans="1:17">
      <c r="A92" s="71" t="s">
        <v>356</v>
      </c>
      <c r="B92" s="71" t="s">
        <v>699</v>
      </c>
    </row>
    <row r="94" spans="1:17">
      <c r="A94" s="30" t="s">
        <v>276</v>
      </c>
      <c r="B94" s="1"/>
      <c r="C94" s="1"/>
      <c r="D94" s="1"/>
      <c r="E94" s="1"/>
      <c r="F94" s="1"/>
      <c r="G94" s="1"/>
      <c r="H94" s="2"/>
    </row>
    <row r="96" spans="1:17">
      <c r="G96" s="10" t="s">
        <v>5</v>
      </c>
      <c r="H96" s="11" t="s">
        <v>6</v>
      </c>
      <c r="I96" s="12" t="s">
        <v>7</v>
      </c>
      <c r="J96" s="11" t="s">
        <v>8</v>
      </c>
      <c r="K96" s="12" t="s">
        <v>9</v>
      </c>
      <c r="L96" s="11" t="s">
        <v>10</v>
      </c>
    </row>
    <row r="97" spans="1:15">
      <c r="A97" s="27" t="s">
        <v>40</v>
      </c>
      <c r="G97" s="13">
        <v>4.2664395504872346E-2</v>
      </c>
      <c r="H97" s="14">
        <v>3.5647347339247799E-2</v>
      </c>
      <c r="I97" s="4">
        <v>7.2557968376885454E-3</v>
      </c>
      <c r="J97" s="14">
        <v>2.9359150762869556E-2</v>
      </c>
      <c r="K97" s="4">
        <v>2.8130301867839401E-2</v>
      </c>
      <c r="L97" s="14">
        <v>3.1381113238806269E-2</v>
      </c>
    </row>
    <row r="98" spans="1:15">
      <c r="A98" s="28" t="s">
        <v>41</v>
      </c>
      <c r="G98" s="15">
        <v>0.12393589005698184</v>
      </c>
      <c r="H98" s="16">
        <v>0.1145388841985379</v>
      </c>
      <c r="I98" s="6">
        <v>0.10340210474106724</v>
      </c>
      <c r="J98" s="16">
        <v>0.15283303056882303</v>
      </c>
      <c r="K98" s="6">
        <v>0.14614468933279015</v>
      </c>
      <c r="L98" s="16">
        <v>0.13566387675624514</v>
      </c>
    </row>
    <row r="99" spans="1:15">
      <c r="A99" s="28" t="s">
        <v>42</v>
      </c>
      <c r="G99" s="15">
        <v>0.19426955879954949</v>
      </c>
      <c r="H99" s="16">
        <v>0.21120371374032035</v>
      </c>
      <c r="I99" s="6">
        <v>0.216981924506114</v>
      </c>
      <c r="J99" s="16">
        <v>0.16454616038713199</v>
      </c>
      <c r="K99" s="6">
        <v>0.17881507084976203</v>
      </c>
      <c r="L99" s="16">
        <v>0.18120790928846542</v>
      </c>
    </row>
    <row r="100" spans="1:15">
      <c r="A100" s="28" t="s">
        <v>43</v>
      </c>
      <c r="G100" s="15">
        <v>0.40403650146388759</v>
      </c>
      <c r="H100" s="16">
        <v>0.34351131053161038</v>
      </c>
      <c r="I100" s="6">
        <v>0.39078205810237299</v>
      </c>
      <c r="J100" s="16">
        <v>0.36619933313287645</v>
      </c>
      <c r="K100" s="6">
        <v>0.36913062220446979</v>
      </c>
      <c r="L100" s="16">
        <v>0.32767820642468287</v>
      </c>
    </row>
    <row r="101" spans="1:15">
      <c r="A101" s="28" t="s">
        <v>44</v>
      </c>
      <c r="G101" s="15">
        <v>0.16181118713846693</v>
      </c>
      <c r="H101" s="16">
        <v>0.19335255953226105</v>
      </c>
      <c r="I101" s="6">
        <v>0.16836528577199844</v>
      </c>
      <c r="J101" s="16">
        <v>0.2005910720727335</v>
      </c>
      <c r="K101" s="6">
        <v>0.15987763931677332</v>
      </c>
      <c r="L101" s="16">
        <v>0.23732706499989262</v>
      </c>
    </row>
    <row r="102" spans="1:15">
      <c r="A102" s="28" t="s">
        <v>45</v>
      </c>
      <c r="G102" s="15">
        <v>7.3282467036241875E-2</v>
      </c>
      <c r="H102" s="16">
        <v>0.10174618465802258</v>
      </c>
      <c r="I102" s="6">
        <v>0.11321283004075884</v>
      </c>
      <c r="J102" s="16">
        <v>8.6471253075565468E-2</v>
      </c>
      <c r="K102" s="6">
        <v>0.11790167642836519</v>
      </c>
      <c r="L102" s="16">
        <v>8.6741829291907796E-2</v>
      </c>
    </row>
    <row r="103" spans="1:15">
      <c r="A103" s="59" t="s">
        <v>242</v>
      </c>
      <c r="G103" s="17">
        <v>1</v>
      </c>
      <c r="H103" s="18">
        <v>1</v>
      </c>
      <c r="I103" s="8">
        <v>1</v>
      </c>
      <c r="J103" s="18">
        <v>1</v>
      </c>
      <c r="K103" s="8">
        <v>1</v>
      </c>
      <c r="L103" s="18">
        <v>1</v>
      </c>
    </row>
    <row r="104" spans="1:15" s="36" customFormat="1">
      <c r="A104" s="31" t="s">
        <v>243</v>
      </c>
      <c r="G104" s="32">
        <v>500.01107954545421</v>
      </c>
      <c r="H104" s="33">
        <v>500.00687022900706</v>
      </c>
      <c r="I104" s="34">
        <v>500.01399999999995</v>
      </c>
      <c r="J104" s="33">
        <v>500.01131639722871</v>
      </c>
      <c r="K104" s="34">
        <v>500.00367231638381</v>
      </c>
      <c r="L104" s="33">
        <v>499.99706601467022</v>
      </c>
    </row>
    <row r="105" spans="1:15">
      <c r="A105" s="41" t="s">
        <v>244</v>
      </c>
      <c r="G105" s="40">
        <v>176</v>
      </c>
      <c r="H105" s="38">
        <v>393</v>
      </c>
      <c r="I105" s="39">
        <v>200</v>
      </c>
      <c r="J105" s="38">
        <v>433</v>
      </c>
      <c r="K105" s="39">
        <v>354</v>
      </c>
      <c r="L105" s="38">
        <v>409</v>
      </c>
    </row>
    <row r="106" spans="1:15">
      <c r="A106"/>
    </row>
    <row r="107" spans="1:15">
      <c r="A107" s="71" t="s">
        <v>354</v>
      </c>
      <c r="B107" s="71" t="s">
        <v>355</v>
      </c>
    </row>
    <row r="108" spans="1:15">
      <c r="A108" s="71" t="s">
        <v>356</v>
      </c>
      <c r="B108" s="71" t="s">
        <v>415</v>
      </c>
    </row>
    <row r="110" spans="1:15">
      <c r="A110" s="30" t="s">
        <v>277</v>
      </c>
      <c r="B110" s="1"/>
      <c r="C110" s="1"/>
      <c r="D110" s="1"/>
      <c r="E110" s="1"/>
      <c r="F110" s="1"/>
      <c r="G110" s="1"/>
      <c r="H110" s="1"/>
      <c r="I110" s="1"/>
      <c r="J110" s="1"/>
      <c r="K110" s="1"/>
      <c r="L110" s="1"/>
      <c r="M110" s="1"/>
      <c r="N110" s="1"/>
    </row>
    <row r="112" spans="1:15">
      <c r="B112" s="10" t="s">
        <v>0</v>
      </c>
      <c r="C112" s="11" t="s">
        <v>1</v>
      </c>
      <c r="D112" s="12" t="s">
        <v>2</v>
      </c>
      <c r="E112" s="11" t="s">
        <v>3</v>
      </c>
      <c r="F112" s="12" t="s">
        <v>4</v>
      </c>
      <c r="G112" s="11" t="s">
        <v>5</v>
      </c>
      <c r="H112" s="11" t="s">
        <v>6</v>
      </c>
      <c r="I112" s="11" t="s">
        <v>7</v>
      </c>
      <c r="J112" s="11" t="s">
        <v>8</v>
      </c>
      <c r="K112" s="11" t="s">
        <v>9</v>
      </c>
      <c r="L112" s="11" t="s">
        <v>10</v>
      </c>
      <c r="M112" s="11" t="s">
        <v>11</v>
      </c>
      <c r="N112" s="11" t="s">
        <v>12</v>
      </c>
      <c r="O112" s="106">
        <v>2023</v>
      </c>
    </row>
    <row r="113" spans="1:17">
      <c r="A113" s="27" t="s">
        <v>46</v>
      </c>
      <c r="B113" s="13">
        <v>1.8401354732667341E-3</v>
      </c>
      <c r="C113" s="14"/>
      <c r="D113" s="4"/>
      <c r="E113" s="14"/>
      <c r="F113" s="4">
        <v>1.9649123588920503E-3</v>
      </c>
      <c r="G113" s="14"/>
      <c r="H113" s="14"/>
      <c r="I113" s="14"/>
      <c r="J113" s="14"/>
      <c r="K113" s="14"/>
      <c r="L113" s="14"/>
      <c r="M113" s="14"/>
      <c r="N113" s="14"/>
    </row>
    <row r="114" spans="1:17">
      <c r="A114" s="28" t="s">
        <v>47</v>
      </c>
      <c r="B114" s="15">
        <v>3.4601044881429559E-2</v>
      </c>
      <c r="C114" s="16">
        <v>4.6220142318884508E-2</v>
      </c>
      <c r="D114" s="6">
        <v>3.6747056981940793E-2</v>
      </c>
      <c r="E114" s="16">
        <v>5.63366202801837E-2</v>
      </c>
      <c r="F114" s="6">
        <v>3.4225241240763891E-2</v>
      </c>
      <c r="G114" s="16">
        <v>2.4343778745811884E-2</v>
      </c>
      <c r="H114" s="16">
        <v>3.8190314942237444E-2</v>
      </c>
      <c r="I114" s="16">
        <v>2.7936217785901992E-2</v>
      </c>
      <c r="J114" s="16">
        <v>2.212929130010453E-2</v>
      </c>
      <c r="K114" s="16">
        <v>1.9376411359690589E-2</v>
      </c>
      <c r="L114" s="16">
        <v>2.6093551649202806E-2</v>
      </c>
      <c r="M114" s="16">
        <v>8.5636059743604675E-3</v>
      </c>
      <c r="N114" s="16">
        <v>1.6907214478345815E-2</v>
      </c>
      <c r="O114" s="108">
        <v>3.2699106698683917E-3</v>
      </c>
    </row>
    <row r="115" spans="1:17">
      <c r="A115" s="28" t="s">
        <v>48</v>
      </c>
      <c r="B115" s="15">
        <v>6.4471641399762095E-3</v>
      </c>
      <c r="C115" s="16">
        <v>1.649089932122573E-2</v>
      </c>
      <c r="D115" s="6">
        <v>2.5054334760323583E-2</v>
      </c>
      <c r="E115" s="16">
        <v>1.6181567314277029E-2</v>
      </c>
      <c r="F115" s="6">
        <v>2.2435767087411591E-2</v>
      </c>
      <c r="G115" s="16">
        <v>2.336084598125383E-2</v>
      </c>
      <c r="H115" s="16">
        <v>2.5466316747810601E-2</v>
      </c>
      <c r="I115" s="16">
        <v>1.3424624110524905E-2</v>
      </c>
      <c r="J115" s="16">
        <v>1.5495723191484354E-2</v>
      </c>
      <c r="K115" s="16">
        <v>5.5307503391218071E-3</v>
      </c>
      <c r="L115" s="16">
        <v>1.4598618671600994E-2</v>
      </c>
      <c r="M115" s="16">
        <v>8.5636059743604675E-3</v>
      </c>
      <c r="N115" s="16">
        <v>9.8056953962987539E-3</v>
      </c>
      <c r="O115" s="108">
        <v>8.1924983955513446E-3</v>
      </c>
    </row>
    <row r="116" spans="1:17">
      <c r="A116" s="28" t="s">
        <v>49</v>
      </c>
      <c r="B116" s="15">
        <v>3.5736092089213418E-2</v>
      </c>
      <c r="C116" s="16">
        <v>2.5402982188344317E-2</v>
      </c>
      <c r="D116" s="6">
        <v>2.00266838050699E-2</v>
      </c>
      <c r="E116" s="16">
        <v>3.9256672004639052E-2</v>
      </c>
      <c r="F116" s="6">
        <v>2.9533295710117778E-2</v>
      </c>
      <c r="G116" s="16">
        <v>8.1145929152706287E-3</v>
      </c>
      <c r="H116" s="16">
        <v>3.5624446890551636E-2</v>
      </c>
      <c r="I116" s="16">
        <v>5.7693384585231593E-2</v>
      </c>
      <c r="J116" s="16">
        <v>1.9382702192883398E-2</v>
      </c>
      <c r="K116" s="16">
        <v>1.9815391186392431E-2</v>
      </c>
      <c r="L116" s="16">
        <v>1.7955117585042049E-2</v>
      </c>
      <c r="M116" s="16">
        <v>8.8102074754680664E-3</v>
      </c>
      <c r="N116" s="16">
        <v>1.657836121047343E-2</v>
      </c>
      <c r="O116" s="108">
        <v>1.3923702928261212E-2</v>
      </c>
    </row>
    <row r="117" spans="1:17">
      <c r="A117" s="28" t="s">
        <v>50</v>
      </c>
      <c r="B117" s="15">
        <v>9.3732899417067236E-2</v>
      </c>
      <c r="C117" s="16">
        <v>8.2714057854618203E-2</v>
      </c>
      <c r="D117" s="6">
        <v>9.5315568109957838E-2</v>
      </c>
      <c r="E117" s="16">
        <v>8.0911406575205055E-2</v>
      </c>
      <c r="F117" s="6">
        <v>6.2615355731588662E-2</v>
      </c>
      <c r="G117" s="16">
        <v>7.0208103343164574E-2</v>
      </c>
      <c r="H117" s="16">
        <v>6.3610830792655754E-2</v>
      </c>
      <c r="I117" s="16">
        <v>7.3658937549748588E-2</v>
      </c>
      <c r="J117" s="16">
        <v>6.698416525445848E-2</v>
      </c>
      <c r="K117" s="16">
        <v>4.9300202879865897E-2</v>
      </c>
      <c r="L117" s="16">
        <v>5.6463412010241562E-2</v>
      </c>
      <c r="M117" s="16">
        <v>6.1733746724567634E-2</v>
      </c>
      <c r="N117" s="16">
        <v>5.6154446120631703E-2</v>
      </c>
      <c r="O117" s="108">
        <v>5.4393277898102645E-2</v>
      </c>
    </row>
    <row r="118" spans="1:17">
      <c r="A118" s="28" t="s">
        <v>51</v>
      </c>
      <c r="B118" s="15">
        <v>0.14002980552667818</v>
      </c>
      <c r="C118" s="16">
        <v>0.17224195848382035</v>
      </c>
      <c r="D118" s="6">
        <v>0.13215703510983656</v>
      </c>
      <c r="E118" s="16">
        <v>0.14803692839951341</v>
      </c>
      <c r="F118" s="6">
        <v>0.14652329733129577</v>
      </c>
      <c r="G118" s="16">
        <v>0.11090663331892085</v>
      </c>
      <c r="H118" s="16">
        <v>0.13739353199727028</v>
      </c>
      <c r="I118" s="16">
        <v>9.9421216205946197E-2</v>
      </c>
      <c r="J118" s="16">
        <v>0.11414591540422409</v>
      </c>
      <c r="K118" s="16">
        <v>0.12024685694398853</v>
      </c>
      <c r="L118" s="16">
        <v>0.1083062590098328</v>
      </c>
      <c r="M118" s="16">
        <v>9.2600620086851423E-2</v>
      </c>
      <c r="N118" s="16">
        <v>0.10893478436272157</v>
      </c>
      <c r="O118" s="108">
        <v>8.7936444845574183E-2</v>
      </c>
    </row>
    <row r="119" spans="1:17">
      <c r="A119" s="28" t="s">
        <v>52</v>
      </c>
      <c r="B119" s="15">
        <v>0.26412606024989255</v>
      </c>
      <c r="C119" s="16">
        <v>0.27923612312575269</v>
      </c>
      <c r="D119" s="6">
        <v>0.33291690325421203</v>
      </c>
      <c r="E119" s="16">
        <v>0.27509973435671564</v>
      </c>
      <c r="F119" s="6">
        <v>0.28207885164883856</v>
      </c>
      <c r="G119" s="16">
        <v>0.31452484859710456</v>
      </c>
      <c r="H119" s="16">
        <v>0.26969654869882181</v>
      </c>
      <c r="I119" s="16">
        <v>0.2039242901198767</v>
      </c>
      <c r="J119" s="16">
        <v>0.23217880980984718</v>
      </c>
      <c r="K119" s="16">
        <v>0.24697756457155967</v>
      </c>
      <c r="L119" s="16">
        <v>0.22944144415517367</v>
      </c>
      <c r="M119" s="16">
        <v>0.24416265207385338</v>
      </c>
      <c r="N119" s="16">
        <v>0.17895119035102944</v>
      </c>
      <c r="O119" s="108">
        <v>0.26700835832306963</v>
      </c>
    </row>
    <row r="120" spans="1:17">
      <c r="A120" s="28" t="s">
        <v>53</v>
      </c>
      <c r="B120" s="15">
        <v>0.18328748911277692</v>
      </c>
      <c r="C120" s="16">
        <v>0.1555721083018409</v>
      </c>
      <c r="D120" s="6">
        <v>0.15388407923797501</v>
      </c>
      <c r="E120" s="16">
        <v>0.16392141539591448</v>
      </c>
      <c r="F120" s="6">
        <v>0.15323976554757088</v>
      </c>
      <c r="G120" s="16">
        <v>0.15873682344538961</v>
      </c>
      <c r="H120" s="16">
        <v>0.13736605145883488</v>
      </c>
      <c r="I120" s="16">
        <v>0.17162619446655497</v>
      </c>
      <c r="J120" s="16">
        <v>0.14078457346692846</v>
      </c>
      <c r="K120" s="16">
        <v>0.19123108135363967</v>
      </c>
      <c r="L120" s="16">
        <v>0.17465628160165247</v>
      </c>
      <c r="M120" s="16">
        <v>0.11231585975517357</v>
      </c>
      <c r="N120" s="16">
        <v>0.14073941862654257</v>
      </c>
      <c r="O120" s="108">
        <v>0.1304452835538632</v>
      </c>
    </row>
    <row r="121" spans="1:17">
      <c r="A121" s="28" t="s">
        <v>54</v>
      </c>
      <c r="B121" s="15">
        <v>0.14719139790916091</v>
      </c>
      <c r="C121" s="16">
        <v>9.2959407134748206E-2</v>
      </c>
      <c r="D121" s="6">
        <v>9.8695308752108565E-2</v>
      </c>
      <c r="E121" s="16">
        <v>9.7693084531600499E-2</v>
      </c>
      <c r="F121" s="6">
        <v>9.3411053314473427E-2</v>
      </c>
      <c r="G121" s="16">
        <v>0.10586640409672744</v>
      </c>
      <c r="H121" s="16">
        <v>0.1170268907246567</v>
      </c>
      <c r="I121" s="16">
        <v>0.17090621462599048</v>
      </c>
      <c r="J121" s="16">
        <v>0.15293741619704679</v>
      </c>
      <c r="K121" s="16">
        <v>0.12537619780193701</v>
      </c>
      <c r="L121" s="16">
        <v>0.12977924564838522</v>
      </c>
      <c r="M121" s="16">
        <v>0.19894090158726604</v>
      </c>
      <c r="N121" s="16">
        <v>0.21381330425406531</v>
      </c>
      <c r="O121" s="108">
        <v>0.15379213180909654</v>
      </c>
    </row>
    <row r="122" spans="1:17">
      <c r="A122" s="28" t="s">
        <v>55</v>
      </c>
      <c r="B122" s="21"/>
      <c r="C122" s="19"/>
      <c r="D122" s="6">
        <v>1.6688903170891584E-3</v>
      </c>
      <c r="E122" s="16">
        <v>5.094395451003134E-3</v>
      </c>
      <c r="F122" s="6">
        <v>3.0736087256147817E-2</v>
      </c>
      <c r="G122" s="16">
        <v>4.3772893668833482E-2</v>
      </c>
      <c r="H122" s="16">
        <v>5.0877672418750478E-2</v>
      </c>
      <c r="I122" s="16">
        <v>5.9867323714935958E-2</v>
      </c>
      <c r="J122" s="16">
        <v>0.1025371712141388</v>
      </c>
      <c r="K122" s="16">
        <v>0.13313941762009654</v>
      </c>
      <c r="L122" s="16">
        <v>0.11878993910966712</v>
      </c>
      <c r="M122" s="16">
        <v>0.13369501553495772</v>
      </c>
      <c r="N122" s="16">
        <v>0.15393144692992863</v>
      </c>
      <c r="O122" s="108">
        <v>0.1042859981949161</v>
      </c>
    </row>
    <row r="123" spans="1:17">
      <c r="A123" s="28" t="s">
        <v>56</v>
      </c>
      <c r="B123" s="21"/>
      <c r="C123" s="19"/>
      <c r="D123" s="20"/>
      <c r="E123" s="19"/>
      <c r="F123" s="20"/>
      <c r="G123" s="19"/>
      <c r="H123" s="19"/>
      <c r="I123" s="19"/>
      <c r="J123" s="16">
        <v>2.38398761413714E-2</v>
      </c>
      <c r="K123" s="16">
        <v>2.6261671524446452E-2</v>
      </c>
      <c r="L123" s="16">
        <v>2.4829485551993432E-2</v>
      </c>
      <c r="M123" s="16">
        <v>7.8676651568472145E-2</v>
      </c>
      <c r="N123" s="16">
        <v>4.3303496113663437E-2</v>
      </c>
      <c r="O123" s="108">
        <v>0.10301990782173466</v>
      </c>
    </row>
    <row r="124" spans="1:17">
      <c r="A124" s="113" t="s">
        <v>541</v>
      </c>
      <c r="B124" s="123"/>
      <c r="C124" s="124"/>
      <c r="D124" s="125"/>
      <c r="E124" s="124"/>
      <c r="F124" s="125"/>
      <c r="G124" s="124"/>
      <c r="H124" s="124"/>
      <c r="I124" s="124"/>
      <c r="J124" s="126"/>
      <c r="K124" s="126"/>
      <c r="L124" s="126"/>
      <c r="M124" s="114"/>
      <c r="N124" s="114"/>
      <c r="O124" s="108">
        <v>3.2699106698683917E-3</v>
      </c>
    </row>
    <row r="125" spans="1:17">
      <c r="A125" s="113" t="s">
        <v>542</v>
      </c>
      <c r="B125" s="123"/>
      <c r="C125" s="124"/>
      <c r="D125" s="125"/>
      <c r="E125" s="124"/>
      <c r="F125" s="125"/>
      <c r="G125" s="124"/>
      <c r="H125" s="124"/>
      <c r="I125" s="124"/>
      <c r="J125" s="126"/>
      <c r="K125" s="126"/>
      <c r="L125" s="126"/>
      <c r="M125" s="126"/>
      <c r="N125" s="114"/>
      <c r="O125" s="108">
        <v>1.230646931420738E-3</v>
      </c>
    </row>
    <row r="126" spans="1:17">
      <c r="A126" s="113" t="s">
        <v>545</v>
      </c>
      <c r="B126" s="114">
        <v>9.3007911200538237E-2</v>
      </c>
      <c r="C126" s="114">
        <v>0.12916232127076516</v>
      </c>
      <c r="D126" s="114">
        <v>0.10353413967148647</v>
      </c>
      <c r="E126" s="114">
        <v>0.11746817569094806</v>
      </c>
      <c r="F126" s="114">
        <v>0.14323637277289955</v>
      </c>
      <c r="G126" s="114">
        <v>0.14016507588752306</v>
      </c>
      <c r="H126" s="114">
        <v>0.12474739532841034</v>
      </c>
      <c r="I126" s="114">
        <v>0.12154159683528859</v>
      </c>
      <c r="J126" s="114">
        <v>0.10958435582751243</v>
      </c>
      <c r="K126" s="114">
        <v>6.2744454419261408E-2</v>
      </c>
      <c r="L126" s="114">
        <v>9.9086645007207888E-2</v>
      </c>
      <c r="M126" s="114">
        <v>5.1937133244669177E-2</v>
      </c>
      <c r="N126" s="114">
        <v>6.088064215629943E-2</v>
      </c>
      <c r="O126" s="114">
        <v>6.9231927958672973E-2</v>
      </c>
    </row>
    <row r="127" spans="1:17">
      <c r="A127" s="59" t="s">
        <v>242</v>
      </c>
      <c r="B127" s="17">
        <v>1</v>
      </c>
      <c r="C127" s="18">
        <v>1</v>
      </c>
      <c r="D127" s="8">
        <v>1</v>
      </c>
      <c r="E127" s="18">
        <v>1</v>
      </c>
      <c r="F127" s="8">
        <v>1</v>
      </c>
      <c r="G127" s="18">
        <v>1</v>
      </c>
      <c r="H127" s="18">
        <v>1</v>
      </c>
      <c r="I127" s="18">
        <v>1</v>
      </c>
      <c r="J127" s="18">
        <v>1</v>
      </c>
      <c r="K127" s="18">
        <v>1</v>
      </c>
      <c r="L127" s="18">
        <v>1</v>
      </c>
      <c r="M127" s="18">
        <v>1</v>
      </c>
      <c r="N127" s="18">
        <v>1</v>
      </c>
      <c r="O127" s="109">
        <v>1</v>
      </c>
    </row>
    <row r="128" spans="1:17" s="36" customFormat="1">
      <c r="A128" s="31" t="s">
        <v>243</v>
      </c>
      <c r="B128" s="32">
        <v>500.00123000000048</v>
      </c>
      <c r="C128" s="33">
        <v>499.99759500000027</v>
      </c>
      <c r="D128" s="34">
        <v>499.99990500000052</v>
      </c>
      <c r="E128" s="33">
        <v>499.99946499999987</v>
      </c>
      <c r="F128" s="34">
        <v>499.99749303621155</v>
      </c>
      <c r="G128" s="33">
        <v>500.01107954545438</v>
      </c>
      <c r="H128" s="33">
        <v>500.00687022900752</v>
      </c>
      <c r="I128" s="33">
        <v>500.01400000000007</v>
      </c>
      <c r="J128" s="33">
        <v>500.01131639722843</v>
      </c>
      <c r="K128" s="33">
        <v>500.00367231638381</v>
      </c>
      <c r="L128" s="33">
        <v>499.99706601467039</v>
      </c>
      <c r="M128" s="33">
        <v>500.00550351288086</v>
      </c>
      <c r="N128" s="33">
        <v>499.99633251833723</v>
      </c>
      <c r="O128" s="33">
        <v>499.99430379746872</v>
      </c>
      <c r="P128"/>
      <c r="Q128"/>
    </row>
    <row r="129" spans="1:17">
      <c r="A129" s="41" t="s">
        <v>244</v>
      </c>
      <c r="B129" s="40">
        <v>932</v>
      </c>
      <c r="C129" s="38">
        <v>590</v>
      </c>
      <c r="D129" s="39">
        <v>407</v>
      </c>
      <c r="E129" s="38">
        <v>392</v>
      </c>
      <c r="F129" s="39">
        <v>359</v>
      </c>
      <c r="G129" s="38">
        <v>176</v>
      </c>
      <c r="H129" s="38">
        <v>393</v>
      </c>
      <c r="I129" s="38">
        <v>200</v>
      </c>
      <c r="J129" s="38">
        <v>433</v>
      </c>
      <c r="K129" s="38">
        <v>354</v>
      </c>
      <c r="L129" s="38">
        <v>409</v>
      </c>
      <c r="M129" s="38">
        <v>427</v>
      </c>
      <c r="N129" s="38">
        <v>409</v>
      </c>
      <c r="O129" s="38">
        <v>395</v>
      </c>
    </row>
    <row r="130" spans="1:17">
      <c r="A130"/>
    </row>
    <row r="131" spans="1:17">
      <c r="A131" s="71" t="s">
        <v>354</v>
      </c>
      <c r="B131" s="71" t="s">
        <v>355</v>
      </c>
    </row>
    <row r="132" spans="1:17">
      <c r="A132" s="71" t="s">
        <v>356</v>
      </c>
      <c r="B132" s="71" t="s">
        <v>415</v>
      </c>
    </row>
    <row r="134" spans="1:17">
      <c r="A134" s="30" t="s">
        <v>560</v>
      </c>
      <c r="B134" s="1"/>
      <c r="C134" s="1"/>
      <c r="D134" s="1"/>
      <c r="E134" s="1"/>
      <c r="F134" s="1"/>
      <c r="G134" s="1"/>
      <c r="H134" s="1"/>
      <c r="I134" s="1"/>
      <c r="J134" s="1"/>
      <c r="K134" s="1"/>
      <c r="L134" s="1"/>
      <c r="M134" s="1"/>
      <c r="N134" s="1"/>
    </row>
    <row r="136" spans="1:17">
      <c r="P136" s="106">
        <v>2024</v>
      </c>
      <c r="Q136" s="106" t="s">
        <v>587</v>
      </c>
    </row>
    <row r="137" spans="1:17">
      <c r="A137" s="185" t="s">
        <v>586</v>
      </c>
      <c r="P137" s="108"/>
      <c r="Q137" s="108">
        <v>4.0174164132004107E-3</v>
      </c>
    </row>
    <row r="138" spans="1:17">
      <c r="A138" s="187" t="s">
        <v>561</v>
      </c>
      <c r="P138" s="108">
        <v>4.354823523357209E-3</v>
      </c>
      <c r="Q138" s="108">
        <v>8.0348328264008215E-3</v>
      </c>
    </row>
    <row r="139" spans="1:17">
      <c r="A139" s="186" t="s">
        <v>562</v>
      </c>
      <c r="P139" s="108">
        <v>3.0670612997041404E-2</v>
      </c>
      <c r="Q139" s="108">
        <v>3.6156747718803693E-2</v>
      </c>
    </row>
    <row r="140" spans="1:17">
      <c r="A140" s="28" t="s">
        <v>42</v>
      </c>
      <c r="P140" s="108">
        <v>0.1270372755115228</v>
      </c>
      <c r="Q140" s="108">
        <v>0.13026847722146098</v>
      </c>
    </row>
    <row r="141" spans="1:17">
      <c r="A141" s="28" t="s">
        <v>43</v>
      </c>
      <c r="P141" s="108">
        <v>0.35764174595293563</v>
      </c>
      <c r="Q141" s="108">
        <v>0.37979911287488993</v>
      </c>
    </row>
    <row r="142" spans="1:17">
      <c r="A142" s="28" t="s">
        <v>44</v>
      </c>
      <c r="P142" s="108">
        <v>0.25349967805944396</v>
      </c>
      <c r="Q142" s="108">
        <v>0.23274765032498859</v>
      </c>
    </row>
    <row r="143" spans="1:17">
      <c r="A143" s="28" t="s">
        <v>563</v>
      </c>
      <c r="P143" s="108">
        <v>0.10866941178741038</v>
      </c>
      <c r="Q143" s="108">
        <v>0.13043478260869573</v>
      </c>
    </row>
    <row r="144" spans="1:17">
      <c r="A144" s="28" t="s">
        <v>564</v>
      </c>
      <c r="P144" s="108">
        <v>5.3766996911592917E-2</v>
      </c>
      <c r="Q144" s="108">
        <v>2.7574900603998344E-2</v>
      </c>
    </row>
    <row r="145" spans="1:17">
      <c r="A145" s="28" t="s">
        <v>565</v>
      </c>
      <c r="P145" s="108">
        <v>4.5431046531960388E-2</v>
      </c>
      <c r="Q145" s="108">
        <v>4.7828288057235158E-2</v>
      </c>
    </row>
    <row r="146" spans="1:17">
      <c r="A146" s="28" t="s">
        <v>566</v>
      </c>
      <c r="P146" s="108">
        <v>1.8928408724735255E-2</v>
      </c>
      <c r="Q146" s="108">
        <v>3.137791350326376E-3</v>
      </c>
    </row>
    <row r="147" spans="1:17">
      <c r="A147" s="59" t="s">
        <v>242</v>
      </c>
      <c r="P147" s="109">
        <v>1</v>
      </c>
      <c r="Q147" s="109">
        <v>1</v>
      </c>
    </row>
    <row r="148" spans="1:17" s="36" customFormat="1">
      <c r="A148" s="31" t="s">
        <v>243</v>
      </c>
      <c r="B148"/>
      <c r="C148"/>
      <c r="D148"/>
      <c r="E148"/>
      <c r="F148"/>
      <c r="G148"/>
      <c r="H148"/>
      <c r="I148"/>
      <c r="J148"/>
      <c r="K148"/>
      <c r="L148"/>
      <c r="M148"/>
      <c r="N148"/>
      <c r="O148"/>
      <c r="P148" s="33">
        <v>499.98333333333397</v>
      </c>
      <c r="Q148" s="33">
        <v>499.99687499999999</v>
      </c>
    </row>
    <row r="149" spans="1:17">
      <c r="A149" s="41" t="s">
        <v>244</v>
      </c>
      <c r="P149" s="38">
        <v>342</v>
      </c>
      <c r="Q149" s="38">
        <v>368</v>
      </c>
    </row>
    <row r="150" spans="1:17">
      <c r="A150"/>
    </row>
    <row r="151" spans="1:17">
      <c r="A151" s="71" t="s">
        <v>354</v>
      </c>
      <c r="B151" s="71" t="s">
        <v>355</v>
      </c>
    </row>
    <row r="152" spans="1:17">
      <c r="A152" s="71" t="s">
        <v>356</v>
      </c>
      <c r="B152" s="71"/>
    </row>
    <row r="153" spans="1:17">
      <c r="A153" s="71"/>
      <c r="B153" s="71"/>
    </row>
    <row r="154" spans="1:17">
      <c r="A154" s="30" t="s">
        <v>703</v>
      </c>
      <c r="B154" s="1"/>
      <c r="C154" s="1"/>
      <c r="D154" s="1"/>
      <c r="E154" s="1"/>
      <c r="F154" s="1"/>
      <c r="G154" s="1"/>
      <c r="H154" s="1"/>
      <c r="I154" s="1"/>
      <c r="J154" s="1"/>
      <c r="K154" s="1"/>
      <c r="L154" s="1"/>
      <c r="M154" s="1"/>
      <c r="N154" s="1"/>
    </row>
    <row r="156" spans="1:17">
      <c r="B156" s="10" t="s">
        <v>0</v>
      </c>
      <c r="C156" s="11" t="s">
        <v>1</v>
      </c>
      <c r="D156" s="12" t="s">
        <v>2</v>
      </c>
      <c r="E156" s="11" t="s">
        <v>3</v>
      </c>
      <c r="F156" s="12" t="s">
        <v>4</v>
      </c>
      <c r="G156" s="11" t="s">
        <v>5</v>
      </c>
      <c r="H156" s="11" t="s">
        <v>6</v>
      </c>
      <c r="I156" s="11" t="s">
        <v>7</v>
      </c>
      <c r="J156" s="11" t="s">
        <v>8</v>
      </c>
      <c r="K156" s="11" t="s">
        <v>9</v>
      </c>
      <c r="L156" s="11" t="s">
        <v>10</v>
      </c>
      <c r="M156" s="11" t="s">
        <v>11</v>
      </c>
      <c r="N156" s="11" t="s">
        <v>12</v>
      </c>
      <c r="O156" s="106">
        <v>2023</v>
      </c>
      <c r="P156" s="106">
        <v>2024</v>
      </c>
      <c r="Q156" s="106" t="s">
        <v>587</v>
      </c>
    </row>
    <row r="157" spans="1:17">
      <c r="A157" s="27" t="s">
        <v>57</v>
      </c>
      <c r="B157" s="13">
        <v>0.53170020201750379</v>
      </c>
      <c r="C157" s="14">
        <v>0.18341350221894578</v>
      </c>
      <c r="D157" s="4">
        <v>0.17741638370911314</v>
      </c>
      <c r="E157" s="14">
        <v>0.23524533171250464</v>
      </c>
      <c r="F157" s="4">
        <v>0.20893642363666454</v>
      </c>
      <c r="G157" s="14">
        <v>0.24849960711097899</v>
      </c>
      <c r="H157" s="14">
        <v>0.26960036681429855</v>
      </c>
      <c r="I157" s="14">
        <v>0.26198466442939633</v>
      </c>
      <c r="J157" s="14">
        <v>0.27164489117798202</v>
      </c>
      <c r="K157" s="14">
        <v>0.24133410319585238</v>
      </c>
      <c r="L157" s="14">
        <v>0.24502979968586661</v>
      </c>
      <c r="M157" s="14">
        <v>0.54383944720046451</v>
      </c>
      <c r="N157" s="14">
        <v>0.46827482842172413</v>
      </c>
      <c r="O157" s="107">
        <v>0.47786443136693918</v>
      </c>
      <c r="P157" s="107">
        <v>0.56195908284662166</v>
      </c>
      <c r="Q157" s="107">
        <v>0.53569492418023246</v>
      </c>
    </row>
    <row r="158" spans="1:17">
      <c r="A158" s="28" t="s">
        <v>58</v>
      </c>
      <c r="B158" s="15">
        <v>4.7657642762198631E-2</v>
      </c>
      <c r="C158" s="16">
        <v>0.11579419697008729</v>
      </c>
      <c r="D158" s="6">
        <v>9.8590408732177726E-2</v>
      </c>
      <c r="E158" s="16">
        <v>8.450493042027557E-2</v>
      </c>
      <c r="F158" s="6">
        <v>0.1396876084615466</v>
      </c>
      <c r="G158" s="16">
        <v>0.11889566083478853</v>
      </c>
      <c r="H158" s="16">
        <v>0.10439449432501469</v>
      </c>
      <c r="I158" s="16">
        <v>8.1634714228001656E-2</v>
      </c>
      <c r="J158" s="16">
        <v>8.0795400011731702E-2</v>
      </c>
      <c r="K158" s="16">
        <v>6.8714184585085034E-2</v>
      </c>
      <c r="L158" s="16">
        <v>7.3912903156399992E-2</v>
      </c>
      <c r="M158" s="16">
        <v>4.1956212659954237E-2</v>
      </c>
      <c r="N158" s="16">
        <v>6.5619063220512697E-2</v>
      </c>
      <c r="O158" s="108">
        <v>4.992816373857431E-2</v>
      </c>
      <c r="P158" s="108">
        <v>4.0314501711460539E-2</v>
      </c>
      <c r="Q158" s="108">
        <v>4.6948662994361116E-2</v>
      </c>
    </row>
    <row r="159" spans="1:17">
      <c r="A159" s="28" t="s">
        <v>582</v>
      </c>
      <c r="B159" s="15">
        <v>0.12636976913036729</v>
      </c>
      <c r="C159" s="16">
        <v>0.16189826873067259</v>
      </c>
      <c r="D159" s="6">
        <v>0.16896703210373631</v>
      </c>
      <c r="E159" s="16">
        <v>0.18999231329177507</v>
      </c>
      <c r="F159" s="6">
        <v>0.13555555431754257</v>
      </c>
      <c r="G159" s="16">
        <v>0.15566245975231255</v>
      </c>
      <c r="H159" s="16">
        <v>0.13227095607337738</v>
      </c>
      <c r="I159" s="16">
        <v>0.14877183438863723</v>
      </c>
      <c r="J159" s="16">
        <v>0.14853243506267039</v>
      </c>
      <c r="K159" s="16">
        <v>0.14420091829834011</v>
      </c>
      <c r="L159" s="16">
        <v>0.18925490027325378</v>
      </c>
      <c r="M159" s="16">
        <v>0.17269458626567785</v>
      </c>
      <c r="N159" s="16">
        <v>0.15393144692992883</v>
      </c>
      <c r="O159" s="108">
        <v>0.1754508595667548</v>
      </c>
      <c r="P159" s="108">
        <v>0.13157894736842105</v>
      </c>
      <c r="Q159" s="108">
        <v>0.12449181068251247</v>
      </c>
    </row>
    <row r="160" spans="1:17">
      <c r="A160" s="28" t="s">
        <v>59</v>
      </c>
      <c r="B160" s="15">
        <v>0.26325897238292806</v>
      </c>
      <c r="C160" s="16">
        <v>0.50934373994338922</v>
      </c>
      <c r="D160" s="6">
        <v>0.53161975100775216</v>
      </c>
      <c r="E160" s="16">
        <v>0.46718350988635599</v>
      </c>
      <c r="F160" s="6">
        <v>0.49851726276064878</v>
      </c>
      <c r="G160" s="16">
        <v>0.43427787679704766</v>
      </c>
      <c r="H160" s="16">
        <v>0.4581005757172793</v>
      </c>
      <c r="I160" s="16">
        <v>0.48330046758690703</v>
      </c>
      <c r="J160" s="16">
        <v>0.47521349401330049</v>
      </c>
      <c r="K160" s="16">
        <v>0.52315124239200483</v>
      </c>
      <c r="L160" s="16">
        <v>0.4788820276695992</v>
      </c>
      <c r="M160" s="16">
        <v>0.22783238685663176</v>
      </c>
      <c r="N160" s="16">
        <v>0.29424421206023516</v>
      </c>
      <c r="O160" s="108">
        <v>0.28202422559244372</v>
      </c>
      <c r="P160" s="108">
        <v>0.25081216157497627</v>
      </c>
      <c r="Q160" s="108">
        <v>0.27976642245318395</v>
      </c>
    </row>
    <row r="161" spans="1:17">
      <c r="A161" s="28" t="s">
        <v>60</v>
      </c>
      <c r="B161" s="15">
        <v>1.1173882512248984E-2</v>
      </c>
      <c r="C161" s="16">
        <v>1.2034857887666435E-2</v>
      </c>
      <c r="D161" s="6">
        <v>6.6755612683566425E-3</v>
      </c>
      <c r="E161" s="16">
        <v>1.0787711542851347E-2</v>
      </c>
      <c r="F161" s="6">
        <v>1.1789474153352315E-2</v>
      </c>
      <c r="G161" s="16">
        <v>8.1145929152706374E-3</v>
      </c>
      <c r="H161" s="16">
        <v>1.0185610681176419E-2</v>
      </c>
      <c r="I161" s="16">
        <v>7.2557968376885497E-3</v>
      </c>
      <c r="J161" s="16">
        <v>6.0894695685871211E-3</v>
      </c>
      <c r="K161" s="16">
        <v>4.6152203401895941E-3</v>
      </c>
      <c r="L161" s="19"/>
      <c r="M161" s="16">
        <v>1.8482232162784118E-3</v>
      </c>
      <c r="N161" s="16">
        <v>1.3520881571258492E-3</v>
      </c>
      <c r="O161" s="108">
        <v>1.2306469314207393E-3</v>
      </c>
      <c r="P161" s="108">
        <v>1.1354179642245384E-3</v>
      </c>
      <c r="Q161" s="122"/>
    </row>
    <row r="162" spans="1:17">
      <c r="A162" s="28" t="s">
        <v>61</v>
      </c>
      <c r="B162" s="15">
        <v>3.5602712417327335E-3</v>
      </c>
      <c r="C162" s="16">
        <v>5.6595272223259356E-3</v>
      </c>
      <c r="D162" s="6">
        <v>5.0171609532605821E-3</v>
      </c>
      <c r="E162" s="19"/>
      <c r="F162" s="20"/>
      <c r="G162" s="16">
        <v>1.5246253065983215E-2</v>
      </c>
      <c r="H162" s="16">
        <v>1.5271545887155796E-2</v>
      </c>
      <c r="I162" s="16">
        <v>3.6278984188442749E-3</v>
      </c>
      <c r="J162" s="16">
        <v>5.5453710285540796E-3</v>
      </c>
      <c r="K162" s="16">
        <v>5.5307503391218045E-3</v>
      </c>
      <c r="L162" s="19"/>
      <c r="M162" s="16">
        <v>6.0378726510504329E-3</v>
      </c>
      <c r="N162" s="16">
        <v>1.5226273053347606E-2</v>
      </c>
      <c r="O162" s="108">
        <v>5.7312045327098738E-3</v>
      </c>
      <c r="P162" s="108"/>
      <c r="Q162" s="122"/>
    </row>
    <row r="163" spans="1:17">
      <c r="A163" s="28" t="s">
        <v>62</v>
      </c>
      <c r="B163" s="21"/>
      <c r="C163" s="19"/>
      <c r="D163" s="20"/>
      <c r="E163" s="19"/>
      <c r="F163" s="20"/>
      <c r="G163" s="19"/>
      <c r="H163" s="19"/>
      <c r="I163" s="16">
        <v>6.1688272728363646E-3</v>
      </c>
      <c r="J163" s="19"/>
      <c r="K163" s="19"/>
      <c r="L163" s="19"/>
      <c r="M163" s="19"/>
      <c r="N163" s="19"/>
      <c r="O163" s="19"/>
      <c r="P163" s="108"/>
      <c r="Q163" s="122"/>
    </row>
    <row r="164" spans="1:17">
      <c r="A164" s="28" t="s">
        <v>63</v>
      </c>
      <c r="B164" s="21"/>
      <c r="C164" s="16">
        <v>5.8384780830795764E-3</v>
      </c>
      <c r="D164" s="6">
        <v>8.3654315894320028E-3</v>
      </c>
      <c r="E164" s="16">
        <v>3.5959038476171164E-3</v>
      </c>
      <c r="F164" s="20"/>
      <c r="G164" s="16">
        <v>7.1316601507125802E-3</v>
      </c>
      <c r="H164" s="16">
        <v>2.5429676029896865E-3</v>
      </c>
      <c r="I164" s="19"/>
      <c r="J164" s="16">
        <v>2.7726855142770398E-3</v>
      </c>
      <c r="K164" s="16">
        <v>3.2231401690270087E-3</v>
      </c>
      <c r="L164" s="19"/>
      <c r="M164" s="16">
        <v>3.0189363255252164E-3</v>
      </c>
      <c r="N164" s="19"/>
      <c r="O164" s="19"/>
      <c r="P164" s="108">
        <v>4.3548235233572125E-3</v>
      </c>
      <c r="Q164" s="122"/>
    </row>
    <row r="165" spans="1:17">
      <c r="A165" s="28" t="s">
        <v>64</v>
      </c>
      <c r="B165" s="21"/>
      <c r="C165" s="19"/>
      <c r="D165" s="20"/>
      <c r="E165" s="16">
        <v>1.7979519238085582E-3</v>
      </c>
      <c r="F165" s="6">
        <v>1.964912358892052E-3</v>
      </c>
      <c r="G165" s="16">
        <v>4.0572964576353187E-3</v>
      </c>
      <c r="H165" s="19"/>
      <c r="I165" s="16">
        <v>3.6278984188442749E-3</v>
      </c>
      <c r="J165" s="16">
        <v>1.6583920271550409E-3</v>
      </c>
      <c r="K165" s="16">
        <v>2.3076101700947971E-3</v>
      </c>
      <c r="L165" s="19"/>
      <c r="M165" s="19"/>
      <c r="N165" s="19"/>
      <c r="O165" s="19"/>
      <c r="P165" s="108">
        <v>4.3548235233572125E-3</v>
      </c>
      <c r="Q165" s="122"/>
    </row>
    <row r="166" spans="1:17">
      <c r="A166" s="28" t="s">
        <v>65</v>
      </c>
      <c r="B166" s="15">
        <v>6.1337849108890992E-4</v>
      </c>
      <c r="C166" s="19"/>
      <c r="D166" s="20"/>
      <c r="E166" s="19"/>
      <c r="F166" s="20"/>
      <c r="G166" s="19"/>
      <c r="H166" s="19"/>
      <c r="I166" s="19"/>
      <c r="J166" s="19"/>
      <c r="K166" s="19"/>
      <c r="L166" s="19"/>
      <c r="M166" s="19"/>
      <c r="N166" s="19"/>
      <c r="O166" s="19"/>
      <c r="P166" s="108"/>
      <c r="Q166" s="122"/>
    </row>
    <row r="167" spans="1:17">
      <c r="A167" s="28" t="s">
        <v>66</v>
      </c>
      <c r="B167" s="21"/>
      <c r="C167" s="16">
        <v>1.2034857887666434E-3</v>
      </c>
      <c r="D167" s="20"/>
      <c r="E167" s="16">
        <v>1.7979519238085582E-3</v>
      </c>
      <c r="F167" s="6">
        <v>3.5487643113530972E-3</v>
      </c>
      <c r="G167" s="19"/>
      <c r="H167" s="16">
        <v>2.5429676029896865E-3</v>
      </c>
      <c r="I167" s="19"/>
      <c r="J167" s="16">
        <v>4.43107754143208E-3</v>
      </c>
      <c r="K167" s="16">
        <v>2.3076101700947971E-3</v>
      </c>
      <c r="L167" s="16">
        <v>5.0347483701615884E-3</v>
      </c>
      <c r="M167" s="19"/>
      <c r="N167" s="19"/>
      <c r="O167" s="19"/>
      <c r="P167" s="19"/>
      <c r="Q167" s="122"/>
    </row>
    <row r="168" spans="1:17">
      <c r="A168" s="28" t="s">
        <v>67</v>
      </c>
      <c r="B168" s="15">
        <v>4.727028371510191E-3</v>
      </c>
      <c r="C168" s="16">
        <v>1.2034857887666434E-3</v>
      </c>
      <c r="D168" s="20"/>
      <c r="E168" s="19"/>
      <c r="F168" s="20"/>
      <c r="G168" s="19"/>
      <c r="H168" s="16">
        <v>2.5429676029896865E-3</v>
      </c>
      <c r="I168" s="16">
        <v>3.6278984188442749E-3</v>
      </c>
      <c r="J168" s="16">
        <v>1.6583920271550409E-3</v>
      </c>
      <c r="K168" s="19"/>
      <c r="L168" s="16">
        <v>3.1036856939991846E-3</v>
      </c>
      <c r="M168" s="16">
        <v>1.8482232162784118E-3</v>
      </c>
      <c r="N168" s="19"/>
      <c r="O168" s="122"/>
      <c r="P168" s="122"/>
      <c r="Q168" s="122"/>
    </row>
    <row r="169" spans="1:17">
      <c r="A169" s="28" t="s">
        <v>567</v>
      </c>
      <c r="B169" s="161"/>
      <c r="C169" s="161"/>
      <c r="D169" s="161"/>
      <c r="E169" s="161"/>
      <c r="F169" s="161"/>
      <c r="G169" s="161"/>
      <c r="H169" s="161"/>
      <c r="I169" s="161"/>
      <c r="J169" s="161"/>
      <c r="K169" s="161"/>
      <c r="L169" s="161"/>
      <c r="M169" s="161"/>
      <c r="N169" s="161"/>
      <c r="O169" s="161"/>
      <c r="P169" s="19"/>
      <c r="Q169" s="122"/>
    </row>
    <row r="170" spans="1:17">
      <c r="A170" s="28" t="s">
        <v>39</v>
      </c>
      <c r="B170" s="15">
        <v>1.0938853090421361E-2</v>
      </c>
      <c r="C170" s="16">
        <v>3.6104573662999306E-3</v>
      </c>
      <c r="D170" s="6">
        <v>3.3482706361714215E-3</v>
      </c>
      <c r="E170" s="16">
        <v>5.0943954510031322E-3</v>
      </c>
      <c r="F170" s="20"/>
      <c r="G170" s="16">
        <v>8.1145929152706374E-3</v>
      </c>
      <c r="H170" s="16">
        <v>2.547547692728911E-3</v>
      </c>
      <c r="I170" s="19"/>
      <c r="J170" s="16">
        <v>1.6583920271550409E-3</v>
      </c>
      <c r="K170" s="16">
        <v>4.6152203401895941E-3</v>
      </c>
      <c r="L170" s="16">
        <v>4.7819351507197147E-3</v>
      </c>
      <c r="M170" s="16">
        <v>9.2411160813920591E-4</v>
      </c>
      <c r="N170" s="16">
        <v>1.3520881571258492E-3</v>
      </c>
      <c r="O170" s="108">
        <v>7.7704682711575305E-3</v>
      </c>
      <c r="P170" s="108">
        <v>5.4902414875817509E-3</v>
      </c>
      <c r="Q170" s="108">
        <v>1.309817968971002E-2</v>
      </c>
    </row>
    <row r="171" spans="1:17">
      <c r="A171" s="59" t="s">
        <v>242</v>
      </c>
      <c r="B171" s="17">
        <v>1</v>
      </c>
      <c r="C171" s="18">
        <v>1</v>
      </c>
      <c r="D171" s="8">
        <v>1</v>
      </c>
      <c r="E171" s="18">
        <v>1</v>
      </c>
      <c r="F171" s="8">
        <v>1</v>
      </c>
      <c r="G171" s="18">
        <v>1</v>
      </c>
      <c r="H171" s="18">
        <v>1</v>
      </c>
      <c r="I171" s="18">
        <v>1</v>
      </c>
      <c r="J171" s="18">
        <v>1</v>
      </c>
      <c r="K171" s="18">
        <v>1</v>
      </c>
      <c r="L171" s="18">
        <v>1</v>
      </c>
      <c r="M171" s="18">
        <v>1</v>
      </c>
      <c r="N171" s="18">
        <v>1</v>
      </c>
      <c r="O171" s="109">
        <v>1</v>
      </c>
      <c r="P171" s="109">
        <v>1</v>
      </c>
      <c r="Q171" s="109">
        <v>1</v>
      </c>
    </row>
    <row r="172" spans="1:17" s="36" customFormat="1">
      <c r="A172" s="31" t="s">
        <v>243</v>
      </c>
      <c r="B172" s="32">
        <v>500.00123000000167</v>
      </c>
      <c r="C172" s="33">
        <v>499.99759500000027</v>
      </c>
      <c r="D172" s="34">
        <v>499.9999049999999</v>
      </c>
      <c r="E172" s="33">
        <v>499.99946500000004</v>
      </c>
      <c r="F172" s="34">
        <v>499.99749303621115</v>
      </c>
      <c r="G172" s="33">
        <v>500.01107954545387</v>
      </c>
      <c r="H172" s="33">
        <v>500.00687022900627</v>
      </c>
      <c r="I172" s="33">
        <v>500.01399999999967</v>
      </c>
      <c r="J172" s="33">
        <v>500.01131639722939</v>
      </c>
      <c r="K172" s="33">
        <v>500.00367231638393</v>
      </c>
      <c r="L172" s="33">
        <v>499.9970660146696</v>
      </c>
      <c r="M172" s="33">
        <v>500.00550351288172</v>
      </c>
      <c r="N172" s="33">
        <v>499.9963325183366</v>
      </c>
      <c r="O172" s="33">
        <v>499.99430379746872</v>
      </c>
      <c r="P172" s="33">
        <v>499.98333333333397</v>
      </c>
      <c r="Q172" s="33">
        <v>499.99687499999999</v>
      </c>
    </row>
    <row r="173" spans="1:17">
      <c r="A173" s="41" t="s">
        <v>244</v>
      </c>
      <c r="B173" s="40">
        <v>932</v>
      </c>
      <c r="C173" s="38">
        <v>590</v>
      </c>
      <c r="D173" s="39">
        <v>407</v>
      </c>
      <c r="E173" s="38">
        <v>392</v>
      </c>
      <c r="F173" s="39">
        <v>359</v>
      </c>
      <c r="G173" s="38">
        <v>176</v>
      </c>
      <c r="H173" s="38">
        <v>393</v>
      </c>
      <c r="I173" s="38">
        <v>200</v>
      </c>
      <c r="J173" s="38">
        <v>433</v>
      </c>
      <c r="K173" s="38">
        <v>354</v>
      </c>
      <c r="L173" s="38">
        <v>409</v>
      </c>
      <c r="M173" s="38">
        <v>427</v>
      </c>
      <c r="N173" s="38">
        <v>409</v>
      </c>
      <c r="O173" s="38">
        <v>395</v>
      </c>
      <c r="P173" s="38">
        <v>342</v>
      </c>
      <c r="Q173" s="38">
        <v>368</v>
      </c>
    </row>
    <row r="174" spans="1:17">
      <c r="A174"/>
    </row>
    <row r="175" spans="1:17">
      <c r="A175" s="71" t="s">
        <v>354</v>
      </c>
      <c r="B175" s="71" t="s">
        <v>355</v>
      </c>
    </row>
    <row r="176" spans="1:17">
      <c r="A176" s="71" t="s">
        <v>356</v>
      </c>
      <c r="B176" s="71" t="s">
        <v>357</v>
      </c>
    </row>
    <row r="178" spans="1:17">
      <c r="A178" s="30" t="s">
        <v>672</v>
      </c>
      <c r="B178" s="1"/>
      <c r="C178" s="1"/>
      <c r="D178" s="1"/>
      <c r="E178" s="1"/>
      <c r="F178" s="1"/>
      <c r="G178" s="1"/>
      <c r="H178" s="1"/>
      <c r="I178" s="1"/>
      <c r="J178" s="1"/>
      <c r="K178" s="1"/>
      <c r="L178" s="1"/>
      <c r="M178" s="1"/>
      <c r="N178" s="1"/>
    </row>
    <row r="180" spans="1:17">
      <c r="B180" s="10" t="s">
        <v>0</v>
      </c>
      <c r="C180" s="11" t="s">
        <v>1</v>
      </c>
      <c r="D180" s="12" t="s">
        <v>2</v>
      </c>
      <c r="E180" s="11" t="s">
        <v>3</v>
      </c>
      <c r="F180" s="12" t="s">
        <v>4</v>
      </c>
      <c r="G180" s="11" t="s">
        <v>5</v>
      </c>
      <c r="H180" s="11" t="s">
        <v>6</v>
      </c>
      <c r="I180" s="11" t="s">
        <v>7</v>
      </c>
      <c r="J180" s="11" t="s">
        <v>8</v>
      </c>
      <c r="K180" s="11" t="s">
        <v>9</v>
      </c>
      <c r="L180" s="11" t="s">
        <v>10</v>
      </c>
      <c r="M180" s="11" t="s">
        <v>11</v>
      </c>
      <c r="N180" s="11" t="s">
        <v>12</v>
      </c>
      <c r="O180" s="106">
        <v>2023</v>
      </c>
      <c r="P180" s="106">
        <v>2024</v>
      </c>
      <c r="Q180" s="106" t="s">
        <v>587</v>
      </c>
    </row>
    <row r="181" spans="1:17">
      <c r="A181" s="27" t="s">
        <v>68</v>
      </c>
      <c r="B181" s="13">
        <v>0.30722174423451148</v>
      </c>
      <c r="C181" s="14">
        <v>0.55758151196707395</v>
      </c>
      <c r="D181" s="4">
        <v>0.50641855621952492</v>
      </c>
      <c r="E181" s="14">
        <v>0.47706927046411907</v>
      </c>
      <c r="F181" s="4">
        <v>0.50258970657791524</v>
      </c>
      <c r="G181" s="14">
        <v>0.5204640351719475</v>
      </c>
      <c r="H181" s="14">
        <v>0.48616940123468988</v>
      </c>
      <c r="I181" s="14">
        <v>0.3929419976240664</v>
      </c>
      <c r="J181" s="14">
        <v>0.43243062859085429</v>
      </c>
      <c r="K181" s="14">
        <v>0.42968017749022214</v>
      </c>
      <c r="L181" s="14">
        <v>0.45740904103104785</v>
      </c>
      <c r="M181" s="14">
        <v>0.33719160468257131</v>
      </c>
      <c r="N181" s="14">
        <v>0.36292075491996201</v>
      </c>
      <c r="O181" s="107">
        <v>0.35972890830401816</v>
      </c>
      <c r="P181" s="107">
        <v>0.30874713367638618</v>
      </c>
      <c r="Q181" s="107">
        <v>0.33964695975002002</v>
      </c>
    </row>
    <row r="182" spans="1:17">
      <c r="A182" s="28" t="s">
        <v>69</v>
      </c>
      <c r="B182" s="15">
        <v>0.69277825576548868</v>
      </c>
      <c r="C182" s="16">
        <v>0.4424184880329261</v>
      </c>
      <c r="D182" s="6">
        <v>0.49358144378047497</v>
      </c>
      <c r="E182" s="16">
        <v>0.52293072953588093</v>
      </c>
      <c r="F182" s="6">
        <v>0.49741029342208465</v>
      </c>
      <c r="G182" s="16">
        <v>0.47953596482805244</v>
      </c>
      <c r="H182" s="16">
        <v>0.51383059876531012</v>
      </c>
      <c r="I182" s="16">
        <v>0.60705800237593355</v>
      </c>
      <c r="J182" s="16">
        <v>0.56756937140914576</v>
      </c>
      <c r="K182" s="16">
        <v>0.57031982250977786</v>
      </c>
      <c r="L182" s="16">
        <v>0.54259095896895215</v>
      </c>
      <c r="M182" s="16">
        <v>0.66280839531742852</v>
      </c>
      <c r="N182" s="16">
        <v>0.63707924508003799</v>
      </c>
      <c r="O182" s="108">
        <v>0.64027109169598195</v>
      </c>
      <c r="P182" s="108">
        <v>0.69125286632361382</v>
      </c>
      <c r="Q182" s="108">
        <v>0.66035304024998009</v>
      </c>
    </row>
    <row r="183" spans="1:17">
      <c r="A183" s="59" t="s">
        <v>242</v>
      </c>
      <c r="B183" s="17">
        <v>1</v>
      </c>
      <c r="C183" s="18">
        <v>1</v>
      </c>
      <c r="D183" s="8">
        <v>1</v>
      </c>
      <c r="E183" s="18">
        <v>1</v>
      </c>
      <c r="F183" s="8">
        <v>1</v>
      </c>
      <c r="G183" s="18">
        <v>1</v>
      </c>
      <c r="H183" s="18">
        <v>1</v>
      </c>
      <c r="I183" s="18">
        <v>1</v>
      </c>
      <c r="J183" s="18">
        <v>1</v>
      </c>
      <c r="K183" s="18">
        <v>1</v>
      </c>
      <c r="L183" s="18">
        <v>1</v>
      </c>
      <c r="M183" s="18">
        <v>1</v>
      </c>
      <c r="N183" s="18">
        <v>1</v>
      </c>
      <c r="O183" s="109">
        <v>1</v>
      </c>
      <c r="P183" s="109">
        <v>1</v>
      </c>
      <c r="Q183" s="109">
        <v>1</v>
      </c>
    </row>
    <row r="184" spans="1:17" s="36" customFormat="1">
      <c r="A184" s="31" t="s">
        <v>243</v>
      </c>
      <c r="B184" s="32">
        <v>500.00122999999883</v>
      </c>
      <c r="C184" s="33">
        <v>499.99759500000096</v>
      </c>
      <c r="D184" s="34">
        <v>499.99990500000024</v>
      </c>
      <c r="E184" s="33">
        <v>499.99946500000055</v>
      </c>
      <c r="F184" s="34">
        <v>499.99749303621149</v>
      </c>
      <c r="G184" s="33">
        <v>500.01107954545341</v>
      </c>
      <c r="H184" s="33">
        <v>500.00687022900581</v>
      </c>
      <c r="I184" s="33">
        <v>500.01399999999933</v>
      </c>
      <c r="J184" s="33">
        <v>500.01131639723013</v>
      </c>
      <c r="K184" s="33">
        <v>500.00367231638336</v>
      </c>
      <c r="L184" s="33">
        <v>499.99706601466858</v>
      </c>
      <c r="M184" s="33">
        <v>500.00550351288211</v>
      </c>
      <c r="N184" s="33">
        <v>499.99633251833757</v>
      </c>
      <c r="O184" s="33">
        <v>499.99430379746872</v>
      </c>
      <c r="P184" s="33">
        <v>499.98333333333397</v>
      </c>
      <c r="Q184" s="33">
        <v>499.99687499999999</v>
      </c>
    </row>
    <row r="185" spans="1:17">
      <c r="A185" s="41" t="s">
        <v>244</v>
      </c>
      <c r="B185" s="40">
        <v>932</v>
      </c>
      <c r="C185" s="38">
        <v>590</v>
      </c>
      <c r="D185" s="39">
        <v>407</v>
      </c>
      <c r="E185" s="38">
        <v>392</v>
      </c>
      <c r="F185" s="39">
        <v>359</v>
      </c>
      <c r="G185" s="38">
        <v>176</v>
      </c>
      <c r="H185" s="38">
        <v>393</v>
      </c>
      <c r="I185" s="38">
        <v>200</v>
      </c>
      <c r="J185" s="38">
        <v>433</v>
      </c>
      <c r="K185" s="38">
        <v>354</v>
      </c>
      <c r="L185" s="38">
        <v>409</v>
      </c>
      <c r="M185" s="38">
        <v>427</v>
      </c>
      <c r="N185" s="38">
        <v>409</v>
      </c>
      <c r="O185" s="38">
        <v>395</v>
      </c>
      <c r="P185" s="38">
        <v>342</v>
      </c>
      <c r="Q185" s="38">
        <v>368</v>
      </c>
    </row>
    <row r="186" spans="1:17">
      <c r="A186"/>
    </row>
    <row r="187" spans="1:17">
      <c r="A187" s="71" t="s">
        <v>354</v>
      </c>
      <c r="B187" s="71" t="s">
        <v>355</v>
      </c>
    </row>
    <row r="188" spans="1:17">
      <c r="A188" s="71" t="s">
        <v>356</v>
      </c>
      <c r="B188" s="71" t="s">
        <v>588</v>
      </c>
    </row>
    <row r="190" spans="1:17">
      <c r="A190" s="42" t="s">
        <v>704</v>
      </c>
      <c r="B190" s="43"/>
      <c r="C190" s="44"/>
      <c r="D190" s="44"/>
      <c r="E190" s="44"/>
      <c r="F190" s="44"/>
      <c r="G190" s="44"/>
      <c r="H190" s="44"/>
      <c r="I190" s="44"/>
      <c r="J190" s="44"/>
      <c r="K190" s="44"/>
      <c r="L190" s="44"/>
      <c r="M190" s="44"/>
      <c r="N190" s="44"/>
    </row>
    <row r="191" spans="1:17">
      <c r="A191" s="42"/>
      <c r="B191" s="43"/>
      <c r="C191" s="44"/>
      <c r="D191" s="44"/>
      <c r="E191" s="44"/>
      <c r="F191" s="44"/>
      <c r="G191" s="44"/>
      <c r="H191" s="44"/>
      <c r="I191" s="44"/>
      <c r="J191" s="44"/>
      <c r="K191" s="44"/>
      <c r="L191" s="44"/>
      <c r="M191" s="44"/>
      <c r="N191" s="44"/>
    </row>
    <row r="192" spans="1:17">
      <c r="B192" s="45" t="s">
        <v>0</v>
      </c>
      <c r="C192" s="46" t="s">
        <v>1</v>
      </c>
      <c r="D192" s="46" t="s">
        <v>2</v>
      </c>
      <c r="E192" s="46" t="s">
        <v>3</v>
      </c>
      <c r="F192" s="46" t="s">
        <v>4</v>
      </c>
      <c r="G192" s="46" t="s">
        <v>5</v>
      </c>
      <c r="H192" s="46" t="s">
        <v>6</v>
      </c>
      <c r="I192" s="46" t="s">
        <v>7</v>
      </c>
      <c r="J192" s="46" t="s">
        <v>8</v>
      </c>
      <c r="K192" s="46" t="s">
        <v>9</v>
      </c>
      <c r="L192" s="46" t="s">
        <v>10</v>
      </c>
      <c r="M192" s="46" t="s">
        <v>11</v>
      </c>
      <c r="N192" s="46" t="s">
        <v>12</v>
      </c>
      <c r="O192" s="116">
        <v>2023</v>
      </c>
      <c r="P192" s="116">
        <v>2024</v>
      </c>
      <c r="Q192" s="116" t="s">
        <v>587</v>
      </c>
    </row>
    <row r="193" spans="1:17">
      <c r="A193" s="47" t="s">
        <v>245</v>
      </c>
      <c r="B193" s="48">
        <v>0.15505986703447747</v>
      </c>
      <c r="C193" s="49">
        <v>0.12757855243535637</v>
      </c>
      <c r="D193" s="49">
        <v>0.16819357256447576</v>
      </c>
      <c r="E193" s="49">
        <v>0.14761121646280079</v>
      </c>
      <c r="F193" s="49">
        <v>9.4706610031214708E-2</v>
      </c>
      <c r="G193" s="49">
        <v>6.047572314218766E-2</v>
      </c>
      <c r="H193" s="49">
        <v>0.1140314711031466</v>
      </c>
      <c r="I193" s="49">
        <v>0.17728837799940475</v>
      </c>
      <c r="J193" s="49">
        <v>9.5385288088499762E-2</v>
      </c>
      <c r="K193" s="49">
        <v>0.11269368652121303</v>
      </c>
      <c r="L193" s="49">
        <v>8.951502892892442E-2</v>
      </c>
      <c r="M193" s="49">
        <v>6.0478225116402967E-2</v>
      </c>
      <c r="N193" s="49">
        <v>6.615420373433234E-2</v>
      </c>
      <c r="O193" s="117">
        <v>9.2171019619076158E-2</v>
      </c>
      <c r="P193" s="117">
        <v>0.11404894495586614</v>
      </c>
      <c r="Q193" s="117">
        <v>6.0120346301643507E-2</v>
      </c>
    </row>
    <row r="194" spans="1:17">
      <c r="A194" s="50" t="s">
        <v>663</v>
      </c>
      <c r="B194" s="48">
        <v>0.32043730521039121</v>
      </c>
      <c r="C194" s="49">
        <v>0.39679347223423067</v>
      </c>
      <c r="D194" s="49">
        <v>0.25733714367363342</v>
      </c>
      <c r="E194" s="49">
        <v>0.20414237561897777</v>
      </c>
      <c r="F194" s="49">
        <v>0.38361281569239553</v>
      </c>
      <c r="G194" s="49">
        <v>0.35907719884677286</v>
      </c>
      <c r="H194" s="49">
        <v>0.3213792174696754</v>
      </c>
      <c r="I194" s="49">
        <v>0.34994261400218407</v>
      </c>
      <c r="J194" s="49">
        <v>0.32676244233798923</v>
      </c>
      <c r="K194" s="49">
        <v>0.27483122178400998</v>
      </c>
      <c r="L194" s="49">
        <v>0.3442894773978093</v>
      </c>
      <c r="M194" s="49">
        <v>0.24319083443531903</v>
      </c>
      <c r="N194" s="49">
        <v>0.23947761118615454</v>
      </c>
      <c r="O194" s="117">
        <v>0.24816860708572647</v>
      </c>
      <c r="P194" s="117">
        <v>0.17042182823805718</v>
      </c>
      <c r="Q194" s="117">
        <v>0.20548638963495325</v>
      </c>
    </row>
    <row r="195" spans="1:17">
      <c r="A195" s="50" t="s">
        <v>664</v>
      </c>
      <c r="B195" s="48">
        <v>0.61028502144211272</v>
      </c>
      <c r="C195" s="49">
        <v>0.52667499947944518</v>
      </c>
      <c r="D195" s="49">
        <v>0.54107952541856563</v>
      </c>
      <c r="E195" s="49">
        <v>0.54270910549665674</v>
      </c>
      <c r="F195" s="49">
        <v>0.66860944594211202</v>
      </c>
      <c r="G195" s="49">
        <v>0.61492385132915084</v>
      </c>
      <c r="H195" s="49">
        <v>0.60636466286140756</v>
      </c>
      <c r="I195" s="49">
        <v>0.60109224258371985</v>
      </c>
      <c r="J195" s="49">
        <v>0.60291657137034849</v>
      </c>
      <c r="K195" s="49">
        <v>0.54624776227927652</v>
      </c>
      <c r="L195" s="49">
        <v>0.62509995766499094</v>
      </c>
      <c r="M195" s="49">
        <v>0.54796072297725162</v>
      </c>
      <c r="N195" s="49">
        <v>0.67751888893005974</v>
      </c>
      <c r="O195" s="117">
        <v>0.58713798804008577</v>
      </c>
      <c r="P195" s="117">
        <v>0.62047297041330352</v>
      </c>
      <c r="Q195" s="117">
        <v>0.59504453581226702</v>
      </c>
    </row>
    <row r="196" spans="1:17">
      <c r="A196" s="50" t="s">
        <v>246</v>
      </c>
      <c r="B196" s="48">
        <v>0.19697492859409585</v>
      </c>
      <c r="C196" s="49">
        <v>0.25815834865896781</v>
      </c>
      <c r="D196" s="49">
        <v>0.25756499871667421</v>
      </c>
      <c r="E196" s="49">
        <v>0.31784237978609192</v>
      </c>
      <c r="F196" s="49">
        <v>0.18638044480703761</v>
      </c>
      <c r="G196" s="49">
        <v>0.18757539269702053</v>
      </c>
      <c r="H196" s="49">
        <v>0.23306226886142678</v>
      </c>
      <c r="I196" s="49">
        <v>0.21421900329047014</v>
      </c>
      <c r="J196" s="49">
        <v>0.24304885238472412</v>
      </c>
      <c r="K196" s="49">
        <v>0.29502938374666932</v>
      </c>
      <c r="L196" s="49">
        <v>0.24009831130344877</v>
      </c>
      <c r="M196" s="49">
        <v>0.23515374101278971</v>
      </c>
      <c r="N196" s="49">
        <v>0.18913183344730158</v>
      </c>
      <c r="O196" s="117">
        <v>0.24015333802984482</v>
      </c>
      <c r="P196" s="117">
        <v>0.21641379702238875</v>
      </c>
      <c r="Q196" s="117">
        <v>0.31291958591655517</v>
      </c>
    </row>
    <row r="197" spans="1:17">
      <c r="A197" s="50" t="s">
        <v>247</v>
      </c>
      <c r="B197" s="48">
        <v>0.14255746242544012</v>
      </c>
      <c r="C197" s="49">
        <v>0.14612954369160611</v>
      </c>
      <c r="D197" s="49">
        <v>0.19783214458651474</v>
      </c>
      <c r="E197" s="49">
        <v>0.18655407241505387</v>
      </c>
      <c r="F197" s="49">
        <v>0.20808429696367778</v>
      </c>
      <c r="G197" s="49">
        <v>0.14811519622024044</v>
      </c>
      <c r="H197" s="49">
        <v>0.19184631162400526</v>
      </c>
      <c r="I197" s="49">
        <v>0.16342157968001289</v>
      </c>
      <c r="J197" s="49">
        <v>0.17790862485161568</v>
      </c>
      <c r="K197" s="49">
        <v>0.14713502717478863</v>
      </c>
      <c r="L197" s="49">
        <v>0.1267580789312765</v>
      </c>
      <c r="M197" s="49">
        <v>6.1756159086110374E-2</v>
      </c>
      <c r="N197" s="49">
        <v>9.035359268628726E-2</v>
      </c>
      <c r="O197" s="117">
        <v>7.2916498054420117E-2</v>
      </c>
      <c r="P197" s="117">
        <v>9.5009849604121593E-2</v>
      </c>
      <c r="Q197" s="117">
        <v>8.8325160633750371E-2</v>
      </c>
    </row>
    <row r="198" spans="1:17">
      <c r="A198" s="50" t="s">
        <v>248</v>
      </c>
      <c r="B198" s="48">
        <v>2.9811423316976959E-2</v>
      </c>
      <c r="C198" s="49">
        <v>2.2458671897568179E-2</v>
      </c>
      <c r="D198" s="49">
        <v>1.6498095270855662E-2</v>
      </c>
      <c r="E198" s="49">
        <v>3.203557072150353E-2</v>
      </c>
      <c r="F198" s="49">
        <v>2.1182871027241808E-2</v>
      </c>
      <c r="G198" s="49">
        <v>1.3702503283164367E-2</v>
      </c>
      <c r="H198" s="49">
        <v>5.1764681507878389E-3</v>
      </c>
      <c r="I198" s="49">
        <v>9.2326563227663524E-3</v>
      </c>
      <c r="J198" s="49">
        <v>6.371011948698632E-3</v>
      </c>
      <c r="K198" s="49">
        <v>0</v>
      </c>
      <c r="L198" s="49">
        <v>0</v>
      </c>
      <c r="M198" s="49">
        <v>0</v>
      </c>
      <c r="N198" s="49">
        <v>2.0507499991578752E-2</v>
      </c>
      <c r="O198" s="117">
        <v>9.0899302068459045E-3</v>
      </c>
      <c r="P198" s="117"/>
      <c r="Q198" s="203"/>
    </row>
    <row r="199" spans="1:17">
      <c r="A199" s="50" t="s">
        <v>249</v>
      </c>
      <c r="B199" s="48">
        <v>3.1897012751344551E-2</v>
      </c>
      <c r="C199" s="49">
        <v>1.5108823267196071E-2</v>
      </c>
      <c r="D199" s="49">
        <v>3.6250238587274275E-2</v>
      </c>
      <c r="E199" s="49">
        <v>1.5074975774980522E-2</v>
      </c>
      <c r="F199" s="49">
        <v>7.8191508229285035E-3</v>
      </c>
      <c r="G199" s="49">
        <v>1.5591073286341099E-2</v>
      </c>
      <c r="H199" s="49">
        <v>0</v>
      </c>
      <c r="I199" s="49">
        <v>0</v>
      </c>
      <c r="J199" s="49">
        <v>0</v>
      </c>
      <c r="K199" s="49">
        <v>0</v>
      </c>
      <c r="L199" s="49">
        <v>0</v>
      </c>
      <c r="M199" s="49">
        <v>0</v>
      </c>
      <c r="N199" s="49">
        <v>0</v>
      </c>
      <c r="O199" s="117"/>
      <c r="P199" s="117"/>
      <c r="Q199" s="203"/>
    </row>
    <row r="200" spans="1:17">
      <c r="A200" s="50" t="s">
        <v>657</v>
      </c>
      <c r="B200" s="201"/>
      <c r="C200" s="202"/>
      <c r="D200" s="202"/>
      <c r="E200" s="202"/>
      <c r="F200" s="202"/>
      <c r="G200" s="202"/>
      <c r="H200" s="202"/>
      <c r="I200" s="202"/>
      <c r="J200" s="202"/>
      <c r="K200" s="202"/>
      <c r="L200" s="202"/>
      <c r="M200" s="202"/>
      <c r="N200" s="202"/>
      <c r="O200" s="203"/>
      <c r="P200" s="203"/>
      <c r="Q200" s="117">
        <v>2.4635708816674751E-2</v>
      </c>
    </row>
    <row r="201" spans="1:17">
      <c r="A201" s="50" t="s">
        <v>658</v>
      </c>
      <c r="B201" s="201"/>
      <c r="C201" s="202"/>
      <c r="D201" s="202"/>
      <c r="E201" s="202"/>
      <c r="F201" s="202"/>
      <c r="G201" s="202"/>
      <c r="H201" s="202"/>
      <c r="I201" s="202"/>
      <c r="J201" s="202"/>
      <c r="K201" s="202"/>
      <c r="L201" s="202"/>
      <c r="M201" s="202"/>
      <c r="N201" s="202"/>
      <c r="O201" s="203"/>
      <c r="P201" s="203"/>
      <c r="Q201" s="117">
        <v>3.9543384913748668E-2</v>
      </c>
    </row>
    <row r="202" spans="1:17">
      <c r="A202" s="50" t="s">
        <v>659</v>
      </c>
      <c r="B202" s="201"/>
      <c r="C202" s="202"/>
      <c r="D202" s="202"/>
      <c r="E202" s="202"/>
      <c r="F202" s="202"/>
      <c r="G202" s="202"/>
      <c r="H202" s="202"/>
      <c r="I202" s="202"/>
      <c r="J202" s="202"/>
      <c r="K202" s="202"/>
      <c r="L202" s="202"/>
      <c r="M202" s="202"/>
      <c r="N202" s="202"/>
      <c r="O202" s="203"/>
      <c r="P202" s="203"/>
      <c r="Q202" s="117">
        <v>0.10274319481747655</v>
      </c>
    </row>
    <row r="203" spans="1:17">
      <c r="A203" s="50" t="s">
        <v>39</v>
      </c>
      <c r="B203" s="48">
        <v>0.1025549235488932</v>
      </c>
      <c r="C203" s="49">
        <v>8.8639107765263916E-2</v>
      </c>
      <c r="D203" s="49">
        <v>8.5848094873950773E-2</v>
      </c>
      <c r="E203" s="49">
        <v>6.7839885386752175E-2</v>
      </c>
      <c r="F203" s="49">
        <v>4.4640323496027319E-2</v>
      </c>
      <c r="G203" s="49">
        <v>0.13300663619482661</v>
      </c>
      <c r="H203" s="49">
        <v>0.10355733272559688</v>
      </c>
      <c r="I203" s="49">
        <v>9.3260517161085577E-2</v>
      </c>
      <c r="J203" s="49">
        <v>0.1107476732221684</v>
      </c>
      <c r="K203" s="49">
        <v>9.2233210766830762E-2</v>
      </c>
      <c r="L203" s="49">
        <v>0.14525612681687783</v>
      </c>
      <c r="M203" s="49">
        <v>0.15421329273577841</v>
      </c>
      <c r="N203" s="49">
        <v>0.1407667406616433</v>
      </c>
      <c r="O203" s="117">
        <v>0.1091776906819773</v>
      </c>
      <c r="P203" s="117">
        <v>0.13183126870477702</v>
      </c>
      <c r="Q203" s="117">
        <v>0.14291783376657066</v>
      </c>
    </row>
    <row r="204" spans="1:17">
      <c r="A204" s="51" t="s">
        <v>243</v>
      </c>
      <c r="B204" s="52">
        <v>153.61125000000078</v>
      </c>
      <c r="C204" s="53">
        <v>278.78941500000121</v>
      </c>
      <c r="D204" s="53">
        <v>253.20922999999976</v>
      </c>
      <c r="E204" s="53">
        <v>238.53438000000011</v>
      </c>
      <c r="F204" s="53">
        <v>251.29359331476277</v>
      </c>
      <c r="G204" s="53">
        <v>260.23778409090829</v>
      </c>
      <c r="H204" s="53">
        <v>245.63104325699624</v>
      </c>
      <c r="I204" s="53">
        <v>196.47649999999967</v>
      </c>
      <c r="J204" s="53">
        <v>217.60658198614394</v>
      </c>
      <c r="K204" s="53">
        <v>214.84166666666647</v>
      </c>
      <c r="L204" s="53">
        <v>228.70317848410707</v>
      </c>
      <c r="M204" s="53">
        <v>168.59765807962577</v>
      </c>
      <c r="N204" s="53">
        <v>181.45904645476742</v>
      </c>
      <c r="O204" s="53">
        <v>179.86240506329068</v>
      </c>
      <c r="P204" s="53">
        <v>154</v>
      </c>
      <c r="Q204" s="53">
        <v>169.82241847826057</v>
      </c>
    </row>
    <row r="205" spans="1:17">
      <c r="A205" s="54" t="s">
        <v>244</v>
      </c>
      <c r="B205" s="55">
        <v>312</v>
      </c>
      <c r="C205" s="56">
        <v>362</v>
      </c>
      <c r="D205" s="56">
        <v>232</v>
      </c>
      <c r="E205" s="56">
        <v>212</v>
      </c>
      <c r="F205" s="56">
        <v>205</v>
      </c>
      <c r="G205" s="56">
        <v>101</v>
      </c>
      <c r="H205" s="56">
        <v>193</v>
      </c>
      <c r="I205" s="56">
        <v>88</v>
      </c>
      <c r="J205" s="56">
        <v>208</v>
      </c>
      <c r="K205" s="56">
        <v>162</v>
      </c>
      <c r="L205" s="56">
        <v>208</v>
      </c>
      <c r="M205" s="56">
        <v>179</v>
      </c>
      <c r="N205" s="56">
        <v>177</v>
      </c>
      <c r="O205" s="56">
        <v>173</v>
      </c>
      <c r="P205" s="56">
        <v>150</v>
      </c>
      <c r="Q205" s="56">
        <v>177</v>
      </c>
    </row>
    <row r="206" spans="1:17">
      <c r="A206"/>
    </row>
    <row r="207" spans="1:17">
      <c r="A207" s="71" t="s">
        <v>354</v>
      </c>
      <c r="B207" s="71" t="s">
        <v>358</v>
      </c>
    </row>
    <row r="208" spans="1:17">
      <c r="A208" s="71" t="s">
        <v>356</v>
      </c>
      <c r="B208" s="71" t="s">
        <v>705</v>
      </c>
    </row>
    <row r="209" spans="1:18">
      <c r="A209" s="57"/>
      <c r="B209" s="58"/>
      <c r="C209" s="58"/>
      <c r="D209" s="58"/>
      <c r="E209" s="58"/>
      <c r="F209" s="58"/>
      <c r="G209" s="58"/>
      <c r="H209" s="58"/>
      <c r="I209" s="58"/>
      <c r="J209" s="58"/>
      <c r="K209" s="58"/>
      <c r="L209" s="58"/>
      <c r="M209" s="58"/>
      <c r="N209" s="58"/>
    </row>
    <row r="210" spans="1:18">
      <c r="A210" s="30" t="s">
        <v>673</v>
      </c>
      <c r="B210" s="1"/>
      <c r="C210" s="1"/>
      <c r="D210" s="1"/>
      <c r="E210" s="1"/>
      <c r="F210" s="1"/>
      <c r="G210" s="1"/>
      <c r="H210" s="1"/>
      <c r="I210" s="1"/>
      <c r="J210" s="1"/>
      <c r="K210" s="1"/>
      <c r="L210" s="1"/>
      <c r="M210" s="1"/>
      <c r="N210" s="1"/>
    </row>
    <row r="212" spans="1:18">
      <c r="B212" s="10" t="s">
        <v>0</v>
      </c>
      <c r="C212" s="11" t="s">
        <v>1</v>
      </c>
      <c r="D212" s="12" t="s">
        <v>2</v>
      </c>
      <c r="E212" s="11" t="s">
        <v>3</v>
      </c>
      <c r="F212" s="12" t="s">
        <v>4</v>
      </c>
      <c r="G212" s="11" t="s">
        <v>5</v>
      </c>
      <c r="H212" s="11" t="s">
        <v>6</v>
      </c>
      <c r="I212" s="11" t="s">
        <v>7</v>
      </c>
      <c r="J212" s="11" t="s">
        <v>8</v>
      </c>
      <c r="K212" s="11" t="s">
        <v>9</v>
      </c>
      <c r="L212" s="11" t="s">
        <v>10</v>
      </c>
      <c r="M212" s="11" t="s">
        <v>11</v>
      </c>
      <c r="N212" s="11" t="s">
        <v>12</v>
      </c>
      <c r="O212" s="106">
        <v>2023</v>
      </c>
      <c r="P212" s="106">
        <v>2024</v>
      </c>
      <c r="Q212" s="106" t="s">
        <v>587</v>
      </c>
    </row>
    <row r="213" spans="1:18">
      <c r="A213" s="27" t="s">
        <v>70</v>
      </c>
      <c r="B213" s="13">
        <v>9.3940568906200148E-3</v>
      </c>
      <c r="C213" s="14">
        <v>2.228020716779645E-3</v>
      </c>
      <c r="D213" s="4">
        <v>6.6965412723428317E-3</v>
      </c>
      <c r="E213" s="14">
        <v>8.3908389781977011E-3</v>
      </c>
      <c r="F213" s="4">
        <v>5.5136766702451444E-3</v>
      </c>
      <c r="G213" s="22"/>
      <c r="H213" s="14">
        <v>5.0859352059793653E-3</v>
      </c>
      <c r="I213" s="22"/>
      <c r="J213" s="14">
        <v>2.7726855142770402E-3</v>
      </c>
      <c r="K213" s="14">
        <v>3.22314016902701E-3</v>
      </c>
      <c r="L213" s="14">
        <v>3.1036856939991842E-3</v>
      </c>
      <c r="M213" s="22"/>
      <c r="N213" s="22"/>
      <c r="O213" s="107">
        <v>6.539821339736792E-3</v>
      </c>
      <c r="P213" s="107">
        <v>1.1354179642245363E-3</v>
      </c>
      <c r="Q213" s="107">
        <v>4.0174164132004142E-3</v>
      </c>
      <c r="R213" s="69"/>
    </row>
    <row r="214" spans="1:18">
      <c r="A214" s="28" t="s">
        <v>71</v>
      </c>
      <c r="B214" s="15">
        <v>3.5796091941613678E-2</v>
      </c>
      <c r="C214" s="16">
        <v>1.7157532527731442E-2</v>
      </c>
      <c r="D214" s="6">
        <v>3.8489377312981632E-2</v>
      </c>
      <c r="E214" s="16">
        <v>4.1054623928447581E-2</v>
      </c>
      <c r="F214" s="6">
        <v>3.2700999615039861E-2</v>
      </c>
      <c r="G214" s="16">
        <v>2.9509573367408358E-2</v>
      </c>
      <c r="H214" s="16">
        <v>2.7977223722625729E-2</v>
      </c>
      <c r="I214" s="16">
        <v>3.447203478302608E-2</v>
      </c>
      <c r="J214" s="16">
        <v>9.9764485699861613E-3</v>
      </c>
      <c r="K214" s="16">
        <v>1.1061500678243614E-2</v>
      </c>
      <c r="L214" s="16">
        <v>1.1494932977601832E-2</v>
      </c>
      <c r="M214" s="16">
        <v>1.9037729561290514E-2</v>
      </c>
      <c r="N214" s="16">
        <v>3.04525461066952E-3</v>
      </c>
      <c r="O214" s="108">
        <v>7.7704682711575322E-3</v>
      </c>
      <c r="P214" s="108">
        <v>6.6256594518062772E-3</v>
      </c>
      <c r="Q214" s="108">
        <v>1.0459304501087932E-3</v>
      </c>
      <c r="R214" s="69"/>
    </row>
    <row r="215" spans="1:18">
      <c r="A215" s="28" t="s">
        <v>72</v>
      </c>
      <c r="B215" s="15">
        <v>0.27628670033471725</v>
      </c>
      <c r="C215" s="16">
        <v>0.25424021289542453</v>
      </c>
      <c r="D215" s="6">
        <v>0.29937125688053895</v>
      </c>
      <c r="E215" s="16">
        <v>0.29008108038675567</v>
      </c>
      <c r="F215" s="6">
        <v>0.24342350463038534</v>
      </c>
      <c r="G215" s="16">
        <v>0.22992785955311237</v>
      </c>
      <c r="H215" s="16">
        <v>0.22901364714072664</v>
      </c>
      <c r="I215" s="16">
        <v>0.17053922490170284</v>
      </c>
      <c r="J215" s="16">
        <v>0.21219981626281859</v>
      </c>
      <c r="K215" s="16">
        <v>0.1460695486417331</v>
      </c>
      <c r="L215" s="16">
        <v>0.20293370914645997</v>
      </c>
      <c r="M215" s="16">
        <v>0.16733422372165907</v>
      </c>
      <c r="N215" s="16">
        <v>0.13971618373728925</v>
      </c>
      <c r="O215" s="108">
        <v>0.11613499394296908</v>
      </c>
      <c r="P215" s="108">
        <v>8.2353622313726088E-2</v>
      </c>
      <c r="Q215" s="108">
        <v>7.908799429996452E-2</v>
      </c>
      <c r="R215" s="69"/>
    </row>
    <row r="216" spans="1:18">
      <c r="A216" s="28" t="s">
        <v>73</v>
      </c>
      <c r="B216" s="15">
        <v>0.42938089372300225</v>
      </c>
      <c r="C216" s="16">
        <v>0.43436971931834961</v>
      </c>
      <c r="D216" s="6">
        <v>0.43647202292968446</v>
      </c>
      <c r="E216" s="16">
        <v>0.44351424456024202</v>
      </c>
      <c r="F216" s="6">
        <v>0.44552423939730068</v>
      </c>
      <c r="G216" s="16">
        <v>0.49047379063759322</v>
      </c>
      <c r="H216" s="16">
        <v>0.45285433737042718</v>
      </c>
      <c r="I216" s="16">
        <v>0.47351774150323761</v>
      </c>
      <c r="J216" s="16">
        <v>0.48371422540552295</v>
      </c>
      <c r="K216" s="16">
        <v>0.49999999999999983</v>
      </c>
      <c r="L216" s="16">
        <v>0.47230888396411042</v>
      </c>
      <c r="M216" s="16">
        <v>0.51617324118446517</v>
      </c>
      <c r="N216" s="16">
        <v>0.48479206448947032</v>
      </c>
      <c r="O216" s="108">
        <v>0.46745874320087183</v>
      </c>
      <c r="P216" s="108">
        <v>0.41405327546005938</v>
      </c>
      <c r="Q216" s="108">
        <v>0.38816655647576043</v>
      </c>
      <c r="R216" s="69"/>
    </row>
    <row r="217" spans="1:18">
      <c r="A217" s="28" t="s">
        <v>74</v>
      </c>
      <c r="B217" s="15">
        <v>0.17881850010648928</v>
      </c>
      <c r="C217" s="16">
        <v>0.15490547509533509</v>
      </c>
      <c r="D217" s="6">
        <v>0.13383641542891878</v>
      </c>
      <c r="E217" s="16">
        <v>0.10938036703699269</v>
      </c>
      <c r="F217" s="6">
        <v>0.12725523414880621</v>
      </c>
      <c r="G217" s="16">
        <v>0.11803829346963347</v>
      </c>
      <c r="H217" s="16">
        <v>0.16537075571989612</v>
      </c>
      <c r="I217" s="16">
        <v>0.21589495494126182</v>
      </c>
      <c r="J217" s="16">
        <v>0.19061462350274713</v>
      </c>
      <c r="K217" s="16">
        <v>0.26261671524446445</v>
      </c>
      <c r="L217" s="16">
        <v>0.20787701443724893</v>
      </c>
      <c r="M217" s="16">
        <v>0.26320038163514353</v>
      </c>
      <c r="N217" s="16">
        <v>0.32511118663462063</v>
      </c>
      <c r="O217" s="108">
        <v>0.37132979995974646</v>
      </c>
      <c r="P217" s="108">
        <v>0.44851816697983521</v>
      </c>
      <c r="Q217" s="108">
        <v>0.47726303724180874</v>
      </c>
      <c r="R217" s="69"/>
    </row>
    <row r="218" spans="1:18">
      <c r="A218" s="28" t="s">
        <v>75</v>
      </c>
      <c r="B218" s="15">
        <v>7.0323757003557433E-2</v>
      </c>
      <c r="C218" s="16">
        <v>0.13709903944637955</v>
      </c>
      <c r="D218" s="6">
        <v>8.5134386175533289E-2</v>
      </c>
      <c r="E218" s="16">
        <v>0.10757884510936423</v>
      </c>
      <c r="F218" s="6">
        <v>0.14558234553822266</v>
      </c>
      <c r="G218" s="16">
        <v>0.1320504829722525</v>
      </c>
      <c r="H218" s="16">
        <v>0.11969810084034492</v>
      </c>
      <c r="I218" s="16">
        <v>0.10557604387077163</v>
      </c>
      <c r="J218" s="16">
        <v>0.10072220074464809</v>
      </c>
      <c r="K218" s="16">
        <v>7.7029095266532011E-2</v>
      </c>
      <c r="L218" s="16">
        <v>0.10228177378057984</v>
      </c>
      <c r="M218" s="16">
        <v>3.4254423897441814E-2</v>
      </c>
      <c r="N218" s="16">
        <v>4.7335310527950127E-2</v>
      </c>
      <c r="O218" s="108">
        <v>3.0766173285518492E-2</v>
      </c>
      <c r="P218" s="108">
        <v>4.731385783034861E-2</v>
      </c>
      <c r="Q218" s="108">
        <v>5.0419065119157086E-2</v>
      </c>
      <c r="R218" s="69"/>
    </row>
    <row r="219" spans="1:18">
      <c r="A219" s="59" t="s">
        <v>242</v>
      </c>
      <c r="B219" s="17">
        <v>1</v>
      </c>
      <c r="C219" s="18">
        <v>1</v>
      </c>
      <c r="D219" s="8">
        <v>1</v>
      </c>
      <c r="E219" s="18">
        <v>1</v>
      </c>
      <c r="F219" s="8">
        <v>1</v>
      </c>
      <c r="G219" s="18">
        <v>1</v>
      </c>
      <c r="H219" s="18">
        <v>1</v>
      </c>
      <c r="I219" s="18">
        <v>1</v>
      </c>
      <c r="J219" s="18">
        <v>1</v>
      </c>
      <c r="K219" s="18">
        <v>1</v>
      </c>
      <c r="L219" s="18">
        <v>1</v>
      </c>
      <c r="M219" s="18">
        <v>1</v>
      </c>
      <c r="N219" s="18">
        <v>1</v>
      </c>
      <c r="O219" s="109">
        <v>1</v>
      </c>
      <c r="P219" s="109">
        <v>1</v>
      </c>
      <c r="Q219" s="109">
        <v>1</v>
      </c>
      <c r="R219" s="69"/>
    </row>
    <row r="220" spans="1:18" s="36" customFormat="1">
      <c r="A220" s="31" t="s">
        <v>243</v>
      </c>
      <c r="B220" s="32">
        <v>500.0012300000019</v>
      </c>
      <c r="C220" s="33">
        <v>499.99759500000056</v>
      </c>
      <c r="D220" s="34">
        <v>499.99990500000069</v>
      </c>
      <c r="E220" s="33">
        <v>499.99946500000027</v>
      </c>
      <c r="F220" s="34">
        <v>499.99749303621161</v>
      </c>
      <c r="G220" s="33">
        <v>500.01107954545409</v>
      </c>
      <c r="H220" s="33">
        <v>500.00687022900695</v>
      </c>
      <c r="I220" s="33">
        <v>500.0139999999999</v>
      </c>
      <c r="J220" s="33">
        <v>500.01131639722928</v>
      </c>
      <c r="K220" s="33">
        <v>500.00367231638376</v>
      </c>
      <c r="L220" s="33">
        <v>499.99706601466966</v>
      </c>
      <c r="M220" s="33">
        <v>500.0055035128816</v>
      </c>
      <c r="N220" s="33">
        <v>499.99633251833671</v>
      </c>
      <c r="O220" s="33">
        <v>499.99430379746872</v>
      </c>
      <c r="P220" s="33">
        <v>499.98333333333397</v>
      </c>
      <c r="Q220" s="33">
        <v>499.99687499999999</v>
      </c>
      <c r="R220" s="69"/>
    </row>
    <row r="221" spans="1:18">
      <c r="A221" s="41" t="s">
        <v>244</v>
      </c>
      <c r="B221" s="40">
        <v>932</v>
      </c>
      <c r="C221" s="38">
        <v>590</v>
      </c>
      <c r="D221" s="39">
        <v>407</v>
      </c>
      <c r="E221" s="38">
        <v>392</v>
      </c>
      <c r="F221" s="39">
        <v>359</v>
      </c>
      <c r="G221" s="38">
        <v>176</v>
      </c>
      <c r="H221" s="38">
        <v>393</v>
      </c>
      <c r="I221" s="38">
        <v>200</v>
      </c>
      <c r="J221" s="38">
        <v>433</v>
      </c>
      <c r="K221" s="38">
        <v>354</v>
      </c>
      <c r="L221" s="38">
        <v>409</v>
      </c>
      <c r="M221" s="38">
        <v>427</v>
      </c>
      <c r="N221" s="38">
        <v>409</v>
      </c>
      <c r="O221" s="38">
        <v>395</v>
      </c>
      <c r="P221" s="38">
        <v>342</v>
      </c>
      <c r="Q221" s="38">
        <v>368</v>
      </c>
      <c r="R221" s="69"/>
    </row>
    <row r="222" spans="1:18">
      <c r="R222" s="69"/>
    </row>
    <row r="223" spans="1:18">
      <c r="A223" s="62" t="s">
        <v>335</v>
      </c>
      <c r="B223" s="63">
        <f>B213+B214</f>
        <v>4.5190148832233691E-2</v>
      </c>
      <c r="C223" s="63">
        <f t="shared" ref="C223:N223" si="0">C213+C214</f>
        <v>1.9385553244511085E-2</v>
      </c>
      <c r="D223" s="63">
        <f t="shared" si="0"/>
        <v>4.5185918585324461E-2</v>
      </c>
      <c r="E223" s="63">
        <f t="shared" si="0"/>
        <v>4.9445462906645282E-2</v>
      </c>
      <c r="F223" s="63">
        <f t="shared" si="0"/>
        <v>3.8214676285285007E-2</v>
      </c>
      <c r="G223" s="63">
        <f t="shared" si="0"/>
        <v>2.9509573367408358E-2</v>
      </c>
      <c r="H223" s="63">
        <f t="shared" si="0"/>
        <v>3.3063158928605091E-2</v>
      </c>
      <c r="I223" s="63">
        <f t="shared" si="0"/>
        <v>3.447203478302608E-2</v>
      </c>
      <c r="J223" s="63">
        <f t="shared" si="0"/>
        <v>1.2749134084263201E-2</v>
      </c>
      <c r="K223" s="63">
        <f t="shared" si="0"/>
        <v>1.4284640847270625E-2</v>
      </c>
      <c r="L223" s="63">
        <f t="shared" si="0"/>
        <v>1.4598618671601017E-2</v>
      </c>
      <c r="M223" s="63">
        <f t="shared" si="0"/>
        <v>1.9037729561290514E-2</v>
      </c>
      <c r="N223" s="63">
        <f t="shared" si="0"/>
        <v>3.04525461066952E-3</v>
      </c>
      <c r="O223" s="63">
        <f t="shared" ref="O223:P223" si="1">O213+O214</f>
        <v>1.4310289610894325E-2</v>
      </c>
      <c r="P223" s="63">
        <f t="shared" si="1"/>
        <v>7.7610774160308139E-3</v>
      </c>
      <c r="Q223" s="63">
        <f t="shared" ref="Q223" si="2">Q213+Q214</f>
        <v>5.0633468633092069E-3</v>
      </c>
      <c r="R223" s="69"/>
    </row>
    <row r="224" spans="1:18">
      <c r="A224" s="64" t="s">
        <v>336</v>
      </c>
      <c r="B224" s="63">
        <f>B215</f>
        <v>0.27628670033471725</v>
      </c>
      <c r="C224" s="63">
        <f t="shared" ref="C224:N224" si="3">C215</f>
        <v>0.25424021289542453</v>
      </c>
      <c r="D224" s="63">
        <f t="shared" si="3"/>
        <v>0.29937125688053895</v>
      </c>
      <c r="E224" s="63">
        <f t="shared" si="3"/>
        <v>0.29008108038675567</v>
      </c>
      <c r="F224" s="63">
        <f t="shared" si="3"/>
        <v>0.24342350463038534</v>
      </c>
      <c r="G224" s="63">
        <f t="shared" si="3"/>
        <v>0.22992785955311237</v>
      </c>
      <c r="H224" s="63">
        <f t="shared" si="3"/>
        <v>0.22901364714072664</v>
      </c>
      <c r="I224" s="63">
        <f t="shared" si="3"/>
        <v>0.17053922490170284</v>
      </c>
      <c r="J224" s="63">
        <f t="shared" si="3"/>
        <v>0.21219981626281859</v>
      </c>
      <c r="K224" s="63">
        <f t="shared" si="3"/>
        <v>0.1460695486417331</v>
      </c>
      <c r="L224" s="63">
        <f t="shared" si="3"/>
        <v>0.20293370914645997</v>
      </c>
      <c r="M224" s="63">
        <f t="shared" si="3"/>
        <v>0.16733422372165907</v>
      </c>
      <c r="N224" s="63">
        <f t="shared" si="3"/>
        <v>0.13971618373728925</v>
      </c>
      <c r="O224" s="63">
        <f t="shared" ref="O224:P224" si="4">O215</f>
        <v>0.11613499394296908</v>
      </c>
      <c r="P224" s="63">
        <f t="shared" si="4"/>
        <v>8.2353622313726088E-2</v>
      </c>
      <c r="Q224" s="63">
        <f t="shared" ref="Q224" si="5">Q215</f>
        <v>7.908799429996452E-2</v>
      </c>
      <c r="R224" s="69"/>
    </row>
    <row r="225" spans="1:18">
      <c r="A225" s="65" t="s">
        <v>337</v>
      </c>
      <c r="B225" s="63">
        <f>B216+B217</f>
        <v>0.60819939382949151</v>
      </c>
      <c r="C225" s="63">
        <f t="shared" ref="C225:N225" si="6">C216+C217</f>
        <v>0.5892751944136847</v>
      </c>
      <c r="D225" s="63">
        <f t="shared" si="6"/>
        <v>0.57030843835860323</v>
      </c>
      <c r="E225" s="63">
        <f t="shared" si="6"/>
        <v>0.55289461159723474</v>
      </c>
      <c r="F225" s="63">
        <f t="shared" si="6"/>
        <v>0.57277947354610692</v>
      </c>
      <c r="G225" s="63">
        <f t="shared" si="6"/>
        <v>0.60851208410722668</v>
      </c>
      <c r="H225" s="63">
        <f t="shared" si="6"/>
        <v>0.61822509309032325</v>
      </c>
      <c r="I225" s="63">
        <f t="shared" si="6"/>
        <v>0.68941269644449943</v>
      </c>
      <c r="J225" s="63">
        <f t="shared" si="6"/>
        <v>0.67432884890827005</v>
      </c>
      <c r="K225" s="63">
        <f t="shared" si="6"/>
        <v>0.76261671524446428</v>
      </c>
      <c r="L225" s="63">
        <f t="shared" si="6"/>
        <v>0.68018589840135935</v>
      </c>
      <c r="M225" s="63">
        <f t="shared" si="6"/>
        <v>0.77937362281960865</v>
      </c>
      <c r="N225" s="63">
        <f t="shared" si="6"/>
        <v>0.80990325112409089</v>
      </c>
      <c r="O225" s="63">
        <f t="shared" ref="O225:P225" si="7">O216+O217</f>
        <v>0.83878854316061835</v>
      </c>
      <c r="P225" s="63">
        <f t="shared" si="7"/>
        <v>0.86257144243989459</v>
      </c>
      <c r="Q225" s="63">
        <f t="shared" ref="Q225" si="8">Q216+Q217</f>
        <v>0.86542959371756911</v>
      </c>
      <c r="R225" s="69"/>
    </row>
    <row r="226" spans="1:18">
      <c r="A226" s="65" t="s">
        <v>75</v>
      </c>
      <c r="B226" s="63">
        <f>B218</f>
        <v>7.0323757003557433E-2</v>
      </c>
      <c r="C226" s="63">
        <f t="shared" ref="C226:O226" si="9">C218</f>
        <v>0.13709903944637955</v>
      </c>
      <c r="D226" s="63">
        <f t="shared" si="9"/>
        <v>8.5134386175533289E-2</v>
      </c>
      <c r="E226" s="63">
        <f t="shared" si="9"/>
        <v>0.10757884510936423</v>
      </c>
      <c r="F226" s="63">
        <f t="shared" si="9"/>
        <v>0.14558234553822266</v>
      </c>
      <c r="G226" s="63">
        <f t="shared" si="9"/>
        <v>0.1320504829722525</v>
      </c>
      <c r="H226" s="63">
        <f t="shared" si="9"/>
        <v>0.11969810084034492</v>
      </c>
      <c r="I226" s="63">
        <f t="shared" si="9"/>
        <v>0.10557604387077163</v>
      </c>
      <c r="J226" s="63">
        <f t="shared" si="9"/>
        <v>0.10072220074464809</v>
      </c>
      <c r="K226" s="63">
        <f t="shared" si="9"/>
        <v>7.7029095266532011E-2</v>
      </c>
      <c r="L226" s="63">
        <f t="shared" si="9"/>
        <v>0.10228177378057984</v>
      </c>
      <c r="M226" s="63">
        <f t="shared" si="9"/>
        <v>3.4254423897441814E-2</v>
      </c>
      <c r="N226" s="63">
        <f t="shared" si="9"/>
        <v>4.7335310527950127E-2</v>
      </c>
      <c r="O226" s="63">
        <f t="shared" si="9"/>
        <v>3.0766173285518492E-2</v>
      </c>
      <c r="P226" s="63">
        <f t="shared" ref="P226:Q226" si="10">P218</f>
        <v>4.731385783034861E-2</v>
      </c>
      <c r="Q226" s="63">
        <f t="shared" si="10"/>
        <v>5.0419065119157086E-2</v>
      </c>
      <c r="R226" s="69"/>
    </row>
    <row r="227" spans="1:18">
      <c r="A227"/>
    </row>
    <row r="228" spans="1:18">
      <c r="A228" s="60" t="s">
        <v>333</v>
      </c>
      <c r="B228" s="61">
        <v>3.7878373721290508</v>
      </c>
      <c r="C228" s="61">
        <v>3.8373696734375455</v>
      </c>
      <c r="D228" s="61">
        <v>3.7129597878350267</v>
      </c>
      <c r="E228" s="61">
        <v>3.6773020489675154</v>
      </c>
      <c r="F228" s="61">
        <v>3.768132951504624</v>
      </c>
      <c r="G228" s="61">
        <v>3.8030891089108909</v>
      </c>
      <c r="H228" s="61">
        <v>3.8468080727614535</v>
      </c>
      <c r="I228" s="61">
        <v>3.9736273392893278</v>
      </c>
      <c r="J228" s="61">
        <v>3.9445597939989656</v>
      </c>
      <c r="K228" s="61">
        <v>4.0918281868957038</v>
      </c>
      <c r="L228" s="61">
        <v>3.9695253845278136</v>
      </c>
      <c r="M228" s="61">
        <v>4.0598405006669793</v>
      </c>
      <c r="N228" s="61">
        <v>4.1882136450080472</v>
      </c>
      <c r="O228" s="61">
        <v>4.2270189085343075</v>
      </c>
      <c r="P228" s="61">
        <v>4.3668647589161473</v>
      </c>
      <c r="Q228" s="61">
        <v>4.4044214860423789</v>
      </c>
    </row>
    <row r="229" spans="1:18">
      <c r="A229" s="66" t="s">
        <v>350</v>
      </c>
      <c r="B229" s="67">
        <v>464.83926499999393</v>
      </c>
      <c r="C229" s="68">
        <v>431.44840500000288</v>
      </c>
      <c r="D229" s="68">
        <v>457.43271999999888</v>
      </c>
      <c r="E229" s="68">
        <v>446.21009999999796</v>
      </c>
      <c r="F229" s="68">
        <v>427.20668523676881</v>
      </c>
      <c r="G229" s="68">
        <v>433.9843750000008</v>
      </c>
      <c r="H229" s="68">
        <v>440.15699745547192</v>
      </c>
      <c r="I229" s="68">
        <v>447.2244999999989</v>
      </c>
      <c r="J229" s="68">
        <v>449.64907621247028</v>
      </c>
      <c r="K229" s="68">
        <v>461.48884180790924</v>
      </c>
      <c r="L229" s="68">
        <v>448.85647921760182</v>
      </c>
      <c r="M229" s="68">
        <v>482.87810304449835</v>
      </c>
      <c r="N229" s="68">
        <v>476.32885085574969</v>
      </c>
      <c r="O229" s="68">
        <v>484.61139240506367</v>
      </c>
      <c r="P229" s="68">
        <v>476.32719298245382</v>
      </c>
      <c r="Q229" s="68">
        <v>474.78749999999872</v>
      </c>
    </row>
    <row r="230" spans="1:18">
      <c r="A230" s="70" t="s">
        <v>351</v>
      </c>
      <c r="B230" s="67">
        <v>854</v>
      </c>
      <c r="C230" s="68">
        <v>488</v>
      </c>
      <c r="D230" s="68">
        <v>358</v>
      </c>
      <c r="E230" s="68">
        <v>338</v>
      </c>
      <c r="F230" s="68">
        <v>297</v>
      </c>
      <c r="G230" s="68">
        <v>148</v>
      </c>
      <c r="H230" s="68">
        <v>346</v>
      </c>
      <c r="I230" s="68">
        <v>173</v>
      </c>
      <c r="J230" s="68">
        <v>381</v>
      </c>
      <c r="K230" s="68">
        <v>323</v>
      </c>
      <c r="L230" s="68">
        <v>354</v>
      </c>
      <c r="M230" s="68">
        <v>399</v>
      </c>
      <c r="N230" s="68">
        <v>379</v>
      </c>
      <c r="O230" s="68">
        <v>370</v>
      </c>
      <c r="P230" s="68">
        <v>306</v>
      </c>
      <c r="Q230" s="68">
        <v>334</v>
      </c>
    </row>
    <row r="231" spans="1:18">
      <c r="A231"/>
    </row>
    <row r="232" spans="1:18">
      <c r="A232" s="71" t="s">
        <v>354</v>
      </c>
      <c r="B232" s="71" t="s">
        <v>355</v>
      </c>
    </row>
    <row r="233" spans="1:18">
      <c r="A233" s="71" t="s">
        <v>356</v>
      </c>
      <c r="B233" s="71" t="s">
        <v>357</v>
      </c>
    </row>
    <row r="234" spans="1:18">
      <c r="A234" s="71"/>
      <c r="B234" s="71"/>
    </row>
    <row r="235" spans="1:18">
      <c r="A235" s="30" t="s">
        <v>544</v>
      </c>
      <c r="B235" s="1"/>
      <c r="C235" s="1"/>
      <c r="D235" s="1"/>
      <c r="E235" s="1"/>
      <c r="F235" s="1"/>
      <c r="G235" s="1"/>
      <c r="H235" s="1"/>
      <c r="I235" s="1"/>
      <c r="J235" s="1"/>
      <c r="K235" s="1"/>
      <c r="L235" s="1"/>
      <c r="M235" s="1"/>
      <c r="N235" s="1"/>
    </row>
    <row r="237" spans="1:18">
      <c r="B237" s="10" t="s">
        <v>0</v>
      </c>
      <c r="C237" s="11" t="s">
        <v>1</v>
      </c>
      <c r="D237" s="12" t="s">
        <v>2</v>
      </c>
      <c r="E237" s="11" t="s">
        <v>3</v>
      </c>
      <c r="F237" s="12" t="s">
        <v>4</v>
      </c>
      <c r="G237" s="11" t="s">
        <v>5</v>
      </c>
      <c r="H237" s="11" t="s">
        <v>6</v>
      </c>
      <c r="I237" s="11" t="s">
        <v>7</v>
      </c>
      <c r="J237" s="11" t="s">
        <v>8</v>
      </c>
      <c r="K237" s="11" t="s">
        <v>9</v>
      </c>
      <c r="L237" s="11" t="s">
        <v>10</v>
      </c>
      <c r="M237" s="11" t="s">
        <v>11</v>
      </c>
      <c r="N237" s="11" t="s">
        <v>12</v>
      </c>
      <c r="O237" s="106">
        <v>2023</v>
      </c>
      <c r="P237" s="106">
        <v>2024</v>
      </c>
      <c r="Q237" s="106" t="s">
        <v>587</v>
      </c>
    </row>
    <row r="238" spans="1:18">
      <c r="A238" s="27" t="s">
        <v>70</v>
      </c>
      <c r="B238" s="13">
        <v>6.4471641399761956E-3</v>
      </c>
      <c r="C238" s="14">
        <v>3.4315065055462888E-3</v>
      </c>
      <c r="D238" s="23"/>
      <c r="E238" s="14">
        <v>3.2964435271945736E-3</v>
      </c>
      <c r="F238" s="4">
        <v>3.5487643113530946E-3</v>
      </c>
      <c r="G238" s="22"/>
      <c r="H238" s="14">
        <v>5.085935205979367E-3</v>
      </c>
      <c r="I238" s="14">
        <v>6.1688272728363603E-3</v>
      </c>
      <c r="J238" s="14">
        <v>8.8621550828641739E-3</v>
      </c>
      <c r="K238" s="22"/>
      <c r="L238" s="14">
        <v>3.103685693999182E-3</v>
      </c>
      <c r="M238" s="14">
        <v>3.018936325525219E-3</v>
      </c>
      <c r="N238" s="14">
        <v>7.4425973784648866E-3</v>
      </c>
      <c r="O238" s="107">
        <v>1.2271025872446651E-2</v>
      </c>
      <c r="P238" s="107">
        <v>1.1354179642245373E-3</v>
      </c>
      <c r="Q238" s="107"/>
    </row>
    <row r="239" spans="1:18">
      <c r="A239" s="28" t="s">
        <v>76</v>
      </c>
      <c r="B239" s="15">
        <v>5.8337856488872861E-3</v>
      </c>
      <c r="C239" s="16">
        <v>4.6349922943129318E-3</v>
      </c>
      <c r="D239" s="20"/>
      <c r="E239" s="19"/>
      <c r="F239" s="6">
        <v>1.4195057245412378E-2</v>
      </c>
      <c r="G239" s="19"/>
      <c r="H239" s="16">
        <v>1.0181030591437183E-2</v>
      </c>
      <c r="I239" s="19"/>
      <c r="J239" s="16">
        <v>3.3167840543100874E-3</v>
      </c>
      <c r="K239" s="16">
        <v>1.7507781016297633E-2</v>
      </c>
      <c r="L239" s="16">
        <v>1.4345805452159133E-2</v>
      </c>
      <c r="M239" s="16">
        <v>3.1113474863391399E-2</v>
      </c>
      <c r="N239" s="16">
        <v>1.4885194756929773E-2</v>
      </c>
      <c r="O239" s="108">
        <v>2.4612938628414756E-3</v>
      </c>
      <c r="P239" s="108">
        <v>8.7096470467144162E-3</v>
      </c>
      <c r="Q239" s="108">
        <v>1.0459304501087923E-3</v>
      </c>
    </row>
    <row r="240" spans="1:18">
      <c r="A240" s="28" t="s">
        <v>77</v>
      </c>
      <c r="B240" s="15">
        <v>1.8552774360175016E-2</v>
      </c>
      <c r="C240" s="16">
        <v>1.8182067455744449E-2</v>
      </c>
      <c r="D240" s="6">
        <v>1.3382592542692567E-2</v>
      </c>
      <c r="E240" s="16">
        <v>1.2286203146237362E-2</v>
      </c>
      <c r="F240" s="6">
        <v>3.4284851567500912E-2</v>
      </c>
      <c r="G240" s="16">
        <v>1.5246253065983211E-2</v>
      </c>
      <c r="H240" s="16">
        <v>3.3081479287562013E-2</v>
      </c>
      <c r="I240" s="16">
        <v>2.322134980220554E-2</v>
      </c>
      <c r="J240" s="16">
        <v>4.9882242849930897E-2</v>
      </c>
      <c r="K240" s="16">
        <v>3.9154232200554487E-2</v>
      </c>
      <c r="L240" s="16">
        <v>2.3909675753598546E-2</v>
      </c>
      <c r="M240" s="16">
        <v>1.4848080126518495E-2</v>
      </c>
      <c r="N240" s="16">
        <v>2.1645635542559018E-2</v>
      </c>
      <c r="O240" s="108">
        <v>2.7003345607734777E-2</v>
      </c>
      <c r="P240" s="108">
        <v>1.8741560391194314E-2</v>
      </c>
      <c r="Q240" s="108">
        <v>1.8161526553019228E-2</v>
      </c>
    </row>
    <row r="241" spans="1:17">
      <c r="A241" s="28" t="s">
        <v>78</v>
      </c>
      <c r="B241" s="15">
        <v>3.1507102492527771E-2</v>
      </c>
      <c r="C241" s="16">
        <v>3.6364134911488891E-2</v>
      </c>
      <c r="D241" s="6">
        <v>2.5085804766302875E-2</v>
      </c>
      <c r="E241" s="16">
        <v>2.9067881102632774E-2</v>
      </c>
      <c r="F241" s="6">
        <v>2.9152235303686776E-2</v>
      </c>
      <c r="G241" s="16">
        <v>5.1887486584104144E-2</v>
      </c>
      <c r="H241" s="16">
        <v>3.8167414493541378E-2</v>
      </c>
      <c r="I241" s="16">
        <v>8.3455663241429223E-2</v>
      </c>
      <c r="J241" s="16">
        <v>6.9809043582847341E-2</v>
      </c>
      <c r="K241" s="16">
        <v>3.7360742548218598E-2</v>
      </c>
      <c r="L241" s="16">
        <v>3.5404608731200368E-2</v>
      </c>
      <c r="M241" s="16">
        <v>2.3658287601986558E-2</v>
      </c>
      <c r="N241" s="16">
        <v>4.5325515835079516E-2</v>
      </c>
      <c r="O241" s="108">
        <v>5.1545397352628079E-2</v>
      </c>
      <c r="P241" s="108">
        <v>1.4386736867837101E-2</v>
      </c>
      <c r="Q241" s="108">
        <v>2.1299317903345601E-2</v>
      </c>
    </row>
    <row r="242" spans="1:17">
      <c r="A242" s="28" t="s">
        <v>79</v>
      </c>
      <c r="B242" s="15">
        <v>0.10205252895077831</v>
      </c>
      <c r="C242" s="16">
        <v>0.10758018746070153</v>
      </c>
      <c r="D242" s="6">
        <v>9.5273608101985416E-2</v>
      </c>
      <c r="E242" s="16">
        <v>8.3907199780703753E-2</v>
      </c>
      <c r="F242" s="6">
        <v>0.10197321323616661</v>
      </c>
      <c r="G242" s="16">
        <v>0.10881520239040174</v>
      </c>
      <c r="H242" s="16">
        <v>8.90542470917704E-2</v>
      </c>
      <c r="I242" s="16">
        <v>8.5629602371133581E-2</v>
      </c>
      <c r="J242" s="16">
        <v>8.9165649368674771E-2</v>
      </c>
      <c r="K242" s="16">
        <v>9.5414835936233247E-2</v>
      </c>
      <c r="L242" s="16">
        <v>8.7500268950233467E-2</v>
      </c>
      <c r="M242" s="16">
        <v>7.7259336958117653E-2</v>
      </c>
      <c r="N242" s="16">
        <v>0.1045374415949263</v>
      </c>
      <c r="O242" s="108">
        <v>0.1149397904533089</v>
      </c>
      <c r="P242" s="108">
        <v>6.5882897850980934E-2</v>
      </c>
      <c r="Q242" s="108">
        <v>6.8628689798876513E-2</v>
      </c>
    </row>
    <row r="243" spans="1:17">
      <c r="A243" s="28" t="s">
        <v>80</v>
      </c>
      <c r="B243" s="15">
        <v>0.24756016100200406</v>
      </c>
      <c r="C243" s="16">
        <v>0.30260776554335261</v>
      </c>
      <c r="D243" s="6">
        <v>0.26413574018579083</v>
      </c>
      <c r="E243" s="16">
        <v>0.27090133986443332</v>
      </c>
      <c r="F243" s="6">
        <v>0.23424184299531323</v>
      </c>
      <c r="G243" s="16">
        <v>0.27664955151561998</v>
      </c>
      <c r="H243" s="16">
        <v>0.27739415285387969</v>
      </c>
      <c r="I243" s="16">
        <v>0.27031343122392593</v>
      </c>
      <c r="J243" s="16">
        <v>0.25257141986162879</v>
      </c>
      <c r="K243" s="16">
        <v>0.21983793339370938</v>
      </c>
      <c r="L243" s="16">
        <v>0.21787658411687535</v>
      </c>
      <c r="M243" s="16">
        <v>0.22647994272662569</v>
      </c>
      <c r="N243" s="16">
        <v>0.2391619009430386</v>
      </c>
      <c r="O243" s="108">
        <v>0.23926728279182938</v>
      </c>
      <c r="P243" s="108">
        <v>0.25009342416677033</v>
      </c>
      <c r="Q243" s="108">
        <v>0.19483165248043693</v>
      </c>
    </row>
    <row r="244" spans="1:17">
      <c r="A244" s="28" t="s">
        <v>81</v>
      </c>
      <c r="B244" s="15">
        <v>0.40178940159807314</v>
      </c>
      <c r="C244" s="16">
        <v>0.38486558120344555</v>
      </c>
      <c r="D244" s="6">
        <v>0.44317905420402021</v>
      </c>
      <c r="E244" s="16">
        <v>0.44021542103050088</v>
      </c>
      <c r="F244" s="6">
        <v>0.4064878319724165</v>
      </c>
      <c r="G244" s="16">
        <v>0.36825263531092167</v>
      </c>
      <c r="H244" s="16">
        <v>0.38168788520463004</v>
      </c>
      <c r="I244" s="16">
        <v>0.3715555964432995</v>
      </c>
      <c r="J244" s="16">
        <v>0.3384985743971618</v>
      </c>
      <c r="K244" s="16">
        <v>0.36590748203544282</v>
      </c>
      <c r="L244" s="16">
        <v>0.39395830195580545</v>
      </c>
      <c r="M244" s="16">
        <v>0.34970083467465363</v>
      </c>
      <c r="N244" s="16">
        <v>0.3352457352987917</v>
      </c>
      <c r="O244" s="108">
        <v>0.34151401724829761</v>
      </c>
      <c r="P244" s="108">
        <v>0.31956942424396617</v>
      </c>
      <c r="Q244" s="108">
        <v>0.39268288905066467</v>
      </c>
    </row>
    <row r="245" spans="1:17">
      <c r="A245" s="28" t="s">
        <v>82</v>
      </c>
      <c r="B245" s="15">
        <v>0.16752896787873867</v>
      </c>
      <c r="C245" s="16">
        <v>0.13342168175828908</v>
      </c>
      <c r="D245" s="6">
        <v>0.15894320019920805</v>
      </c>
      <c r="E245" s="16">
        <v>0.12885956787973762</v>
      </c>
      <c r="F245" s="6">
        <v>0.15482361750003196</v>
      </c>
      <c r="G245" s="16">
        <v>0.15775389068083165</v>
      </c>
      <c r="H245" s="16">
        <v>0.14754708205027228</v>
      </c>
      <c r="I245" s="16">
        <v>0.14368997668065292</v>
      </c>
      <c r="J245" s="16">
        <v>0.15685049160550171</v>
      </c>
      <c r="K245" s="16">
        <v>0.18243962049996237</v>
      </c>
      <c r="L245" s="16">
        <v>0.19571508488069392</v>
      </c>
      <c r="M245" s="16">
        <v>0.24909210601194792</v>
      </c>
      <c r="N245" s="16">
        <v>0.22769971417883261</v>
      </c>
      <c r="O245" s="108">
        <v>0.18237726758912448</v>
      </c>
      <c r="P245" s="108">
        <v>0.28323604938878089</v>
      </c>
      <c r="Q245" s="108">
        <v>0.26510138514452691</v>
      </c>
    </row>
    <row r="246" spans="1:17">
      <c r="A246" s="28" t="s">
        <v>83</v>
      </c>
      <c r="B246" s="15">
        <v>1.6394599669284766E-2</v>
      </c>
      <c r="C246" s="16">
        <v>6.6840621503389368E-3</v>
      </c>
      <c r="D246" s="20"/>
      <c r="E246" s="16">
        <v>2.8169500141365145E-2</v>
      </c>
      <c r="F246" s="6">
        <v>1.7743821556765474E-2</v>
      </c>
      <c r="G246" s="16">
        <v>1.4263320301425153E-2</v>
      </c>
      <c r="H246" s="16">
        <v>1.7800773220927785E-2</v>
      </c>
      <c r="I246" s="16">
        <v>9.7967256916806338E-3</v>
      </c>
      <c r="J246" s="16">
        <v>2.6612561655648438E-2</v>
      </c>
      <c r="K246" s="16">
        <v>3.3623481861432679E-2</v>
      </c>
      <c r="L246" s="16">
        <v>1.8874927383436966E-2</v>
      </c>
      <c r="M246" s="16">
        <v>2.181006438570814E-2</v>
      </c>
      <c r="N246" s="16">
        <v>4.056264471377545E-3</v>
      </c>
      <c r="O246" s="108">
        <v>2.412002162049948E-2</v>
      </c>
      <c r="P246" s="108">
        <v>3.8244842079531279E-2</v>
      </c>
      <c r="Q246" s="108">
        <v>3.4231192205820875E-2</v>
      </c>
    </row>
    <row r="247" spans="1:17">
      <c r="A247" s="28" t="s">
        <v>529</v>
      </c>
      <c r="B247" s="15">
        <v>2.3335142595549141E-3</v>
      </c>
      <c r="C247" s="16">
        <v>2.2280207167796454E-3</v>
      </c>
      <c r="D247" s="20"/>
      <c r="E247" s="16">
        <v>3.2964435271945736E-3</v>
      </c>
      <c r="F247" s="6">
        <v>3.5487643113530946E-3</v>
      </c>
      <c r="G247" s="16">
        <v>7.1316601507125767E-3</v>
      </c>
      <c r="H247" s="19"/>
      <c r="I247" s="16">
        <v>6.1688272728363603E-3</v>
      </c>
      <c r="J247" s="16">
        <v>4.4310775414320869E-3</v>
      </c>
      <c r="K247" s="16">
        <v>8.7538905081488167E-3</v>
      </c>
      <c r="L247" s="16">
        <v>9.3110570819975452E-3</v>
      </c>
      <c r="M247" s="16">
        <v>3.018936325525219E-3</v>
      </c>
      <c r="N247" s="19"/>
      <c r="O247" s="108">
        <v>4.5005576012891292E-3</v>
      </c>
      <c r="P247" s="108"/>
      <c r="Q247" s="108">
        <v>4.0174164132004116E-3</v>
      </c>
    </row>
    <row r="248" spans="1:17">
      <c r="A248" s="59" t="s">
        <v>242</v>
      </c>
      <c r="B248" s="17">
        <v>1</v>
      </c>
      <c r="C248" s="18">
        <v>1</v>
      </c>
      <c r="D248" s="8">
        <v>1</v>
      </c>
      <c r="E248" s="18">
        <v>1</v>
      </c>
      <c r="F248" s="8">
        <v>1</v>
      </c>
      <c r="G248" s="18">
        <v>1</v>
      </c>
      <c r="H248" s="18">
        <v>1</v>
      </c>
      <c r="I248" s="18">
        <v>1</v>
      </c>
      <c r="J248" s="18">
        <v>1</v>
      </c>
      <c r="K248" s="18">
        <v>1</v>
      </c>
      <c r="L248" s="18">
        <v>1</v>
      </c>
      <c r="M248" s="18">
        <v>1</v>
      </c>
      <c r="N248" s="18">
        <v>1</v>
      </c>
      <c r="O248" s="109">
        <v>1</v>
      </c>
      <c r="P248" s="109">
        <v>1</v>
      </c>
      <c r="Q248" s="109">
        <v>1</v>
      </c>
    </row>
    <row r="249" spans="1:17" s="36" customFormat="1">
      <c r="A249" s="31" t="s">
        <v>243</v>
      </c>
      <c r="B249" s="32">
        <v>500.00123000000156</v>
      </c>
      <c r="C249" s="33">
        <v>499.99759500000044</v>
      </c>
      <c r="D249" s="34">
        <v>499.99990500000058</v>
      </c>
      <c r="E249" s="33">
        <v>499.9994650000001</v>
      </c>
      <c r="F249" s="34">
        <v>499.99749303621149</v>
      </c>
      <c r="G249" s="33">
        <v>500.01107954545404</v>
      </c>
      <c r="H249" s="33">
        <v>500.00687022900672</v>
      </c>
      <c r="I249" s="33">
        <v>500.01400000000001</v>
      </c>
      <c r="J249" s="33">
        <v>500.0113163972286</v>
      </c>
      <c r="K249" s="33">
        <v>500.00367231638387</v>
      </c>
      <c r="L249" s="33">
        <v>499.99706601467</v>
      </c>
      <c r="M249" s="33">
        <v>500.00550351288143</v>
      </c>
      <c r="N249" s="33">
        <v>499.99633251833689</v>
      </c>
      <c r="O249" s="33">
        <v>499.99430379746872</v>
      </c>
      <c r="P249" s="33">
        <v>499.98333333333397</v>
      </c>
      <c r="Q249" s="33">
        <v>499.99687499999999</v>
      </c>
    </row>
    <row r="250" spans="1:17">
      <c r="A250" s="41" t="s">
        <v>244</v>
      </c>
      <c r="B250" s="40">
        <v>932</v>
      </c>
      <c r="C250" s="38">
        <v>590</v>
      </c>
      <c r="D250" s="39">
        <v>407</v>
      </c>
      <c r="E250" s="38">
        <v>392</v>
      </c>
      <c r="F250" s="39">
        <v>359</v>
      </c>
      <c r="G250" s="38">
        <v>176</v>
      </c>
      <c r="H250" s="38">
        <v>393</v>
      </c>
      <c r="I250" s="38">
        <v>200</v>
      </c>
      <c r="J250" s="38">
        <v>433</v>
      </c>
      <c r="K250" s="38">
        <v>354</v>
      </c>
      <c r="L250" s="38">
        <v>409</v>
      </c>
      <c r="M250" s="38">
        <v>427</v>
      </c>
      <c r="N250" s="38">
        <v>409</v>
      </c>
      <c r="O250" s="38">
        <v>395</v>
      </c>
      <c r="P250" s="38">
        <v>342</v>
      </c>
      <c r="Q250" s="38">
        <v>368</v>
      </c>
    </row>
    <row r="252" spans="1:17">
      <c r="A252" s="60" t="s">
        <v>334</v>
      </c>
      <c r="B252" s="61">
        <v>6.5190691730898269</v>
      </c>
      <c r="C252" s="61">
        <v>6.4101210526822676</v>
      </c>
      <c r="D252" s="61">
        <v>6.5754724593397684</v>
      </c>
      <c r="E252" s="61">
        <v>6.6002450422621983</v>
      </c>
      <c r="F252" s="61">
        <v>6.4459052998037292</v>
      </c>
      <c r="G252" s="61">
        <v>6.4967480834231521</v>
      </c>
      <c r="H252" s="61">
        <v>6.3993970566307752</v>
      </c>
      <c r="I252" s="61">
        <v>6.3599519213461999</v>
      </c>
      <c r="J252" s="61">
        <v>6.3137531760251111</v>
      </c>
      <c r="K252" s="61">
        <v>6.5090425889527346</v>
      </c>
      <c r="L252" s="61">
        <v>6.5763173182434285</v>
      </c>
      <c r="M252" s="61">
        <v>6.6167222515349371</v>
      </c>
      <c r="N252" s="61">
        <v>6.4459348112577874</v>
      </c>
      <c r="O252" s="61">
        <v>6.4263899208978286</v>
      </c>
      <c r="P252" s="61">
        <v>6.809379318491902</v>
      </c>
      <c r="Q252" s="61">
        <v>6.8717532745449263</v>
      </c>
    </row>
    <row r="253" spans="1:17">
      <c r="A253"/>
    </row>
    <row r="254" spans="1:17">
      <c r="A254" s="71" t="s">
        <v>354</v>
      </c>
      <c r="B254" s="71" t="s">
        <v>355</v>
      </c>
    </row>
    <row r="255" spans="1:17">
      <c r="A255" s="71" t="s">
        <v>356</v>
      </c>
      <c r="B255" s="71" t="s">
        <v>357</v>
      </c>
    </row>
    <row r="256" spans="1:17">
      <c r="A256" s="71"/>
      <c r="B256" s="71"/>
    </row>
    <row r="257" spans="1:17">
      <c r="A257" s="30" t="s">
        <v>428</v>
      </c>
      <c r="B257" s="1"/>
      <c r="C257" s="1"/>
      <c r="D257" s="1"/>
      <c r="E257" s="1"/>
      <c r="F257" s="1"/>
      <c r="G257" s="1"/>
      <c r="H257" s="1"/>
      <c r="I257" s="1"/>
      <c r="J257" s="1"/>
      <c r="K257" s="1"/>
      <c r="L257" s="1"/>
      <c r="M257" s="2"/>
    </row>
    <row r="259" spans="1:17">
      <c r="B259" s="10" t="s">
        <v>0</v>
      </c>
      <c r="C259" s="11" t="s">
        <v>1</v>
      </c>
      <c r="D259" s="12" t="s">
        <v>2</v>
      </c>
      <c r="E259" s="11" t="s">
        <v>3</v>
      </c>
      <c r="F259" s="12" t="s">
        <v>4</v>
      </c>
      <c r="G259" s="11" t="s">
        <v>5</v>
      </c>
      <c r="H259" s="11" t="s">
        <v>6</v>
      </c>
      <c r="I259" s="11" t="s">
        <v>7</v>
      </c>
      <c r="J259" s="11" t="s">
        <v>8</v>
      </c>
      <c r="K259" s="11" t="s">
        <v>9</v>
      </c>
      <c r="L259" s="11" t="s">
        <v>10</v>
      </c>
    </row>
    <row r="260" spans="1:17">
      <c r="A260" s="27" t="s">
        <v>84</v>
      </c>
      <c r="B260" s="13">
        <v>3.0921393933370837E-2</v>
      </c>
      <c r="C260" s="14">
        <v>3.43150650554628E-2</v>
      </c>
      <c r="D260" s="4">
        <v>1.8389263493960091E-2</v>
      </c>
      <c r="E260" s="14">
        <v>3.0566372706018818E-2</v>
      </c>
      <c r="F260" s="4">
        <v>2.1673646274549586E-2</v>
      </c>
      <c r="G260" s="14">
        <v>2.5452276909773065E-2</v>
      </c>
      <c r="H260" s="14">
        <v>4.0701221917052645E-2</v>
      </c>
      <c r="I260" s="14">
        <v>3.4472034783026101E-2</v>
      </c>
      <c r="J260" s="14">
        <v>3.8791500792822627E-2</v>
      </c>
      <c r="K260" s="14">
        <v>2.7653751695609029E-2</v>
      </c>
      <c r="L260" s="14">
        <v>1.9127740602878873E-2</v>
      </c>
    </row>
    <row r="261" spans="1:17">
      <c r="A261" s="28" t="s">
        <v>85</v>
      </c>
      <c r="B261" s="15">
        <v>0.12853260380979406</v>
      </c>
      <c r="C261" s="16">
        <v>0.14466012581520468</v>
      </c>
      <c r="D261" s="6">
        <v>0.13544236573404975</v>
      </c>
      <c r="E261" s="16">
        <v>0.14563886583358654</v>
      </c>
      <c r="F261" s="6">
        <v>0.11185738535736393</v>
      </c>
      <c r="G261" s="16">
        <v>9.4551882088976621E-2</v>
      </c>
      <c r="H261" s="16">
        <v>0.16793204368184297</v>
      </c>
      <c r="I261" s="16">
        <v>0.1288113932809882</v>
      </c>
      <c r="J261" s="16">
        <v>0.10637195740142574</v>
      </c>
      <c r="K261" s="16">
        <v>7.8346034746637483E-2</v>
      </c>
      <c r="L261" s="16">
        <v>9.3960453557673879E-2</v>
      </c>
    </row>
    <row r="262" spans="1:17">
      <c r="A262" s="28" t="s">
        <v>72</v>
      </c>
      <c r="B262" s="15">
        <v>0.54661027533872308</v>
      </c>
      <c r="C262" s="16">
        <v>0.61741160974984377</v>
      </c>
      <c r="D262" s="6">
        <v>0.63207836009488749</v>
      </c>
      <c r="E262" s="16">
        <v>0.58675385782662792</v>
      </c>
      <c r="F262" s="6">
        <v>0.52772910839107245</v>
      </c>
      <c r="G262" s="16">
        <v>0.52489802782779227</v>
      </c>
      <c r="H262" s="16">
        <v>0.45552096739637599</v>
      </c>
      <c r="I262" s="16">
        <v>0.46770190434667802</v>
      </c>
      <c r="J262" s="16">
        <v>0.54841761087162555</v>
      </c>
      <c r="K262" s="16">
        <v>0.51754535136182589</v>
      </c>
      <c r="L262" s="16">
        <v>0.50856337543300933</v>
      </c>
    </row>
    <row r="263" spans="1:17">
      <c r="A263" s="28" t="s">
        <v>86</v>
      </c>
      <c r="B263" s="15">
        <v>0.27465423435058384</v>
      </c>
      <c r="C263" s="16">
        <v>0.20018169287394236</v>
      </c>
      <c r="D263" s="6">
        <v>0.19903852781732098</v>
      </c>
      <c r="E263" s="16">
        <v>0.22205717760117991</v>
      </c>
      <c r="F263" s="6">
        <v>0.32809356704295473</v>
      </c>
      <c r="G263" s="16">
        <v>0.33985156010747486</v>
      </c>
      <c r="H263" s="16">
        <v>0.32057880120731175</v>
      </c>
      <c r="I263" s="16">
        <v>0.35921794189762712</v>
      </c>
      <c r="J263" s="16">
        <v>0.28480764176699869</v>
      </c>
      <c r="K263" s="16">
        <v>0.35110872067041332</v>
      </c>
      <c r="L263" s="16">
        <v>0.34680594702756229</v>
      </c>
    </row>
    <row r="264" spans="1:17">
      <c r="A264" s="28" t="s">
        <v>514</v>
      </c>
      <c r="B264" s="15">
        <v>1.928149256752823E-2</v>
      </c>
      <c r="C264" s="16">
        <v>3.4315065055462806E-3</v>
      </c>
      <c r="D264" s="6">
        <v>1.5051482859781761E-2</v>
      </c>
      <c r="E264" s="16">
        <v>1.4983726032586863E-2</v>
      </c>
      <c r="F264" s="6">
        <v>1.064629293405929E-2</v>
      </c>
      <c r="G264" s="16">
        <v>1.524625306598322E-2</v>
      </c>
      <c r="H264" s="16">
        <v>1.5266965797416572E-2</v>
      </c>
      <c r="I264" s="16">
        <v>9.7967256916806408E-3</v>
      </c>
      <c r="J264" s="16">
        <v>2.1611289167127349E-2</v>
      </c>
      <c r="K264" s="16">
        <v>2.5346141525514228E-2</v>
      </c>
      <c r="L264" s="16">
        <v>3.1542483378875615E-2</v>
      </c>
    </row>
    <row r="265" spans="1:17">
      <c r="A265" s="59" t="s">
        <v>242</v>
      </c>
      <c r="B265" s="17">
        <v>1</v>
      </c>
      <c r="C265" s="18">
        <v>1</v>
      </c>
      <c r="D265" s="8">
        <v>1</v>
      </c>
      <c r="E265" s="18">
        <v>1</v>
      </c>
      <c r="F265" s="8">
        <v>1</v>
      </c>
      <c r="G265" s="18">
        <v>1</v>
      </c>
      <c r="H265" s="18">
        <v>1</v>
      </c>
      <c r="I265" s="18">
        <v>1</v>
      </c>
      <c r="J265" s="18">
        <v>1</v>
      </c>
      <c r="K265" s="18">
        <v>1</v>
      </c>
      <c r="L265" s="18">
        <v>1</v>
      </c>
    </row>
    <row r="266" spans="1:17" s="36" customFormat="1">
      <c r="A266" s="31" t="s">
        <v>243</v>
      </c>
      <c r="B266" s="32">
        <v>500.00123000000139</v>
      </c>
      <c r="C266" s="33">
        <v>499.99759500000164</v>
      </c>
      <c r="D266" s="34">
        <v>499.99990499999927</v>
      </c>
      <c r="E266" s="33">
        <v>499.9994649999997</v>
      </c>
      <c r="F266" s="34">
        <v>499.99749303621127</v>
      </c>
      <c r="G266" s="33">
        <v>500.0110795454537</v>
      </c>
      <c r="H266" s="33">
        <v>500.00687022900621</v>
      </c>
      <c r="I266" s="33">
        <v>500.01399999999961</v>
      </c>
      <c r="J266" s="33">
        <v>500.01131639722962</v>
      </c>
      <c r="K266" s="33">
        <v>500.00367231638393</v>
      </c>
      <c r="L266" s="33">
        <v>499.99706601466914</v>
      </c>
      <c r="O266"/>
      <c r="P266"/>
      <c r="Q266"/>
    </row>
    <row r="267" spans="1:17">
      <c r="A267" s="41" t="s">
        <v>244</v>
      </c>
      <c r="B267" s="40">
        <v>932</v>
      </c>
      <c r="C267" s="38">
        <v>590</v>
      </c>
      <c r="D267" s="39">
        <v>407</v>
      </c>
      <c r="E267" s="38">
        <v>392</v>
      </c>
      <c r="F267" s="39">
        <v>359</v>
      </c>
      <c r="G267" s="38">
        <v>176</v>
      </c>
      <c r="H267" s="38">
        <v>393</v>
      </c>
      <c r="I267" s="38">
        <v>200</v>
      </c>
      <c r="J267" s="38">
        <v>433</v>
      </c>
      <c r="K267" s="38">
        <v>354</v>
      </c>
      <c r="L267" s="38">
        <v>409</v>
      </c>
      <c r="O267" s="36"/>
      <c r="P267" s="36"/>
      <c r="Q267" s="36"/>
    </row>
    <row r="269" spans="1:17" s="36" customFormat="1">
      <c r="A269" s="62" t="s">
        <v>335</v>
      </c>
      <c r="B269" s="63">
        <f>B260+B261</f>
        <v>0.1594539977431649</v>
      </c>
      <c r="C269" s="63">
        <f t="shared" ref="C269:L269" si="11">C260+C261</f>
        <v>0.17897519087066749</v>
      </c>
      <c r="D269" s="63">
        <f t="shared" si="11"/>
        <v>0.15383162922800983</v>
      </c>
      <c r="E269" s="63">
        <f t="shared" si="11"/>
        <v>0.17620523853960535</v>
      </c>
      <c r="F269" s="63">
        <f t="shared" si="11"/>
        <v>0.13353103163191352</v>
      </c>
      <c r="G269" s="63">
        <f t="shared" si="11"/>
        <v>0.12000415899874969</v>
      </c>
      <c r="H269" s="63">
        <f t="shared" si="11"/>
        <v>0.20863326559889561</v>
      </c>
      <c r="I269" s="63">
        <f t="shared" si="11"/>
        <v>0.1632834280640143</v>
      </c>
      <c r="J269" s="63">
        <f t="shared" si="11"/>
        <v>0.14516345819424836</v>
      </c>
      <c r="K269" s="63">
        <f t="shared" si="11"/>
        <v>0.10599978644224652</v>
      </c>
      <c r="L269" s="63">
        <f t="shared" si="11"/>
        <v>0.11308819416055275</v>
      </c>
      <c r="O269"/>
      <c r="P269"/>
      <c r="Q269"/>
    </row>
    <row r="270" spans="1:17" s="36" customFormat="1">
      <c r="A270" s="64" t="s">
        <v>336</v>
      </c>
      <c r="B270" s="63">
        <f>B262</f>
        <v>0.54661027533872308</v>
      </c>
      <c r="C270" s="63">
        <f t="shared" ref="C270:L270" si="12">C262</f>
        <v>0.61741160974984377</v>
      </c>
      <c r="D270" s="63">
        <f t="shared" si="12"/>
        <v>0.63207836009488749</v>
      </c>
      <c r="E270" s="63">
        <f t="shared" si="12"/>
        <v>0.58675385782662792</v>
      </c>
      <c r="F270" s="63">
        <f t="shared" si="12"/>
        <v>0.52772910839107245</v>
      </c>
      <c r="G270" s="63">
        <f t="shared" si="12"/>
        <v>0.52489802782779227</v>
      </c>
      <c r="H270" s="63">
        <f t="shared" si="12"/>
        <v>0.45552096739637599</v>
      </c>
      <c r="I270" s="63">
        <f t="shared" si="12"/>
        <v>0.46770190434667802</v>
      </c>
      <c r="J270" s="63">
        <f t="shared" si="12"/>
        <v>0.54841761087162555</v>
      </c>
      <c r="K270" s="63">
        <f t="shared" si="12"/>
        <v>0.51754535136182589</v>
      </c>
      <c r="L270" s="63">
        <f t="shared" si="12"/>
        <v>0.50856337543300933</v>
      </c>
    </row>
    <row r="271" spans="1:17" s="36" customFormat="1">
      <c r="A271" s="65" t="s">
        <v>337</v>
      </c>
      <c r="B271" s="63">
        <f>B263+B264</f>
        <v>0.29393572691811209</v>
      </c>
      <c r="C271" s="63">
        <f t="shared" ref="C271:L271" si="13">C263+C264</f>
        <v>0.20361319937948863</v>
      </c>
      <c r="D271" s="63">
        <f t="shared" si="13"/>
        <v>0.21409001067710273</v>
      </c>
      <c r="E271" s="63">
        <f t="shared" si="13"/>
        <v>0.23704090363376676</v>
      </c>
      <c r="F271" s="63">
        <f t="shared" si="13"/>
        <v>0.338739859977014</v>
      </c>
      <c r="G271" s="63">
        <f t="shared" si="13"/>
        <v>0.35509781317345807</v>
      </c>
      <c r="H271" s="63">
        <f t="shared" si="13"/>
        <v>0.33584576700472835</v>
      </c>
      <c r="I271" s="63">
        <f t="shared" si="13"/>
        <v>0.36901466758930779</v>
      </c>
      <c r="J271" s="63">
        <f t="shared" si="13"/>
        <v>0.30641893093412603</v>
      </c>
      <c r="K271" s="63">
        <f t="shared" si="13"/>
        <v>0.37645486219592755</v>
      </c>
      <c r="L271" s="63">
        <f t="shared" si="13"/>
        <v>0.3783484304064379</v>
      </c>
    </row>
    <row r="272" spans="1:17">
      <c r="A272"/>
      <c r="C272" s="36"/>
      <c r="O272" s="36"/>
      <c r="P272" s="36"/>
      <c r="Q272" s="36"/>
    </row>
    <row r="273" spans="1:17">
      <c r="A273" s="60" t="s">
        <v>333</v>
      </c>
      <c r="B273" s="61">
        <v>3.1228418278091037</v>
      </c>
      <c r="C273" s="61">
        <v>2.9937544499589039</v>
      </c>
      <c r="D273" s="61">
        <v>3.0569206008149132</v>
      </c>
      <c r="E273" s="61">
        <v>3.0452530184207318</v>
      </c>
      <c r="F273" s="61">
        <v>3.1941814750046134</v>
      </c>
      <c r="G273" s="61">
        <v>3.2248876303309193</v>
      </c>
      <c r="H273" s="61">
        <v>3.1017782452861979</v>
      </c>
      <c r="I273" s="61">
        <v>3.1810559304339474</v>
      </c>
      <c r="J273" s="61">
        <v>3.1440752611141827</v>
      </c>
      <c r="K273" s="61">
        <v>3.2681474655835872</v>
      </c>
      <c r="L273" s="61">
        <v>3.2776749790218833</v>
      </c>
    </row>
    <row r="274" spans="1:17">
      <c r="A274"/>
    </row>
    <row r="275" spans="1:17">
      <c r="A275" s="71" t="s">
        <v>354</v>
      </c>
      <c r="B275" s="71" t="s">
        <v>355</v>
      </c>
    </row>
    <row r="276" spans="1:17">
      <c r="A276" s="71" t="s">
        <v>356</v>
      </c>
      <c r="B276" s="71" t="s">
        <v>357</v>
      </c>
    </row>
    <row r="277" spans="1:17">
      <c r="A277" s="71"/>
      <c r="B277" s="71"/>
    </row>
    <row r="278" spans="1:17">
      <c r="A278" s="30" t="s">
        <v>278</v>
      </c>
      <c r="B278" s="1"/>
      <c r="C278" s="1"/>
      <c r="D278" s="1"/>
      <c r="E278" s="1"/>
      <c r="F278" s="1"/>
      <c r="G278" s="1"/>
      <c r="H278" s="1"/>
      <c r="I278" s="1"/>
      <c r="J278" s="1"/>
      <c r="K278" s="1"/>
      <c r="L278" s="1"/>
      <c r="M278" s="2"/>
    </row>
    <row r="280" spans="1:17">
      <c r="D280" s="10" t="s">
        <v>2</v>
      </c>
      <c r="E280" s="11" t="s">
        <v>3</v>
      </c>
      <c r="F280" s="12" t="s">
        <v>4</v>
      </c>
      <c r="G280" s="11" t="s">
        <v>5</v>
      </c>
      <c r="H280" s="12" t="s">
        <v>6</v>
      </c>
      <c r="I280" s="11" t="s">
        <v>7</v>
      </c>
      <c r="J280" s="11" t="s">
        <v>8</v>
      </c>
      <c r="K280" s="11" t="s">
        <v>9</v>
      </c>
      <c r="L280" s="11" t="s">
        <v>10</v>
      </c>
      <c r="M280" s="11" t="s">
        <v>11</v>
      </c>
      <c r="N280" s="11" t="s">
        <v>12</v>
      </c>
      <c r="O280" s="106">
        <v>2023</v>
      </c>
      <c r="P280" s="106">
        <v>2024</v>
      </c>
      <c r="Q280" s="106" t="s">
        <v>587</v>
      </c>
    </row>
    <row r="281" spans="1:17">
      <c r="A281" s="27" t="s">
        <v>87</v>
      </c>
      <c r="D281" s="13">
        <v>1.6688903170891634E-3</v>
      </c>
      <c r="E281" s="22"/>
      <c r="F281" s="23"/>
      <c r="G281" s="22"/>
      <c r="H281" s="23"/>
      <c r="I281" s="22"/>
      <c r="J281" s="22"/>
      <c r="K281" s="14">
        <v>3.2231401690270113E-3</v>
      </c>
      <c r="L281" s="14">
        <v>3.1036856939991903E-3</v>
      </c>
      <c r="M281" s="22"/>
      <c r="N281" s="22"/>
      <c r="O281" s="22"/>
      <c r="P281" s="22"/>
      <c r="Q281" s="22"/>
    </row>
    <row r="282" spans="1:17">
      <c r="A282" s="28" t="s">
        <v>88</v>
      </c>
      <c r="D282" s="15">
        <v>4.6802358892448256E-2</v>
      </c>
      <c r="E282" s="16">
        <v>6.9523584390235441E-2</v>
      </c>
      <c r="F282" s="6">
        <v>7.8775325335893112E-2</v>
      </c>
      <c r="G282" s="16">
        <v>7.2173968872280572E-2</v>
      </c>
      <c r="H282" s="6">
        <v>5.8529475676415456E-2</v>
      </c>
      <c r="I282" s="16">
        <v>4.5355730039558964E-2</v>
      </c>
      <c r="J282" s="16">
        <v>4.2108284847132769E-2</v>
      </c>
      <c r="K282" s="16">
        <v>3.270795186250048E-2</v>
      </c>
      <c r="L282" s="16">
        <v>5.494653269359049E-2</v>
      </c>
      <c r="M282" s="16">
        <v>8.8904173654294413E-2</v>
      </c>
      <c r="N282" s="16">
        <v>8.5254904070200824E-2</v>
      </c>
      <c r="O282" s="16">
        <v>0.11652158062560211</v>
      </c>
      <c r="P282" s="16">
        <v>9.7315232145165118E-2</v>
      </c>
      <c r="Q282" s="16">
        <v>8.1726869488586651E-2</v>
      </c>
    </row>
    <row r="283" spans="1:17">
      <c r="A283" s="28" t="s">
        <v>89</v>
      </c>
      <c r="D283" s="21"/>
      <c r="E283" s="19"/>
      <c r="F283" s="20"/>
      <c r="G283" s="19"/>
      <c r="H283" s="20"/>
      <c r="I283" s="19"/>
      <c r="J283" s="19"/>
      <c r="K283" s="19"/>
      <c r="L283" s="19"/>
      <c r="M283" s="16">
        <v>3.0189363255252156E-3</v>
      </c>
      <c r="N283" s="19"/>
      <c r="O283" s="108">
        <v>1.2306469314207389E-3</v>
      </c>
      <c r="P283" s="108">
        <v>1.1354179642245391E-3</v>
      </c>
      <c r="Q283" s="108"/>
    </row>
    <row r="284" spans="1:17">
      <c r="A284" s="28" t="s">
        <v>90</v>
      </c>
      <c r="D284" s="15">
        <v>5.0171609532605899E-3</v>
      </c>
      <c r="E284" s="16">
        <v>3.2964435271945823E-3</v>
      </c>
      <c r="F284" s="6">
        <v>3.5487643113530972E-3</v>
      </c>
      <c r="G284" s="19"/>
      <c r="H284" s="20"/>
      <c r="I284" s="16">
        <v>6.1688272728363715E-3</v>
      </c>
      <c r="J284" s="16">
        <v>4.4310775414320843E-3</v>
      </c>
      <c r="K284" s="16">
        <v>5.5307503391218097E-3</v>
      </c>
      <c r="L284" s="16">
        <v>4.7819351507197233E-3</v>
      </c>
      <c r="M284" s="19"/>
      <c r="N284" s="19"/>
      <c r="O284" s="108">
        <v>1.2306469314207389E-3</v>
      </c>
      <c r="P284" s="108"/>
      <c r="Q284" s="108">
        <v>1.0459304501087936E-3</v>
      </c>
    </row>
    <row r="285" spans="1:17">
      <c r="A285" s="28" t="s">
        <v>91</v>
      </c>
      <c r="D285" s="15">
        <v>0.76753121583093042</v>
      </c>
      <c r="E285" s="16">
        <v>0.7425815145622201</v>
      </c>
      <c r="F285" s="6">
        <v>0.77464176700607412</v>
      </c>
      <c r="G285" s="16">
        <v>0.74363693077255699</v>
      </c>
      <c r="H285" s="6">
        <v>0.78375615195109338</v>
      </c>
      <c r="I285" s="16">
        <v>0.74491814229201536</v>
      </c>
      <c r="J285" s="16">
        <v>0.67751515092730041</v>
      </c>
      <c r="K285" s="16">
        <v>0.66456800034801955</v>
      </c>
      <c r="L285" s="16">
        <v>0.70747358908707425</v>
      </c>
      <c r="M285" s="16">
        <v>0.67950212257616882</v>
      </c>
      <c r="N285" s="16">
        <v>0.67928615613317556</v>
      </c>
      <c r="O285" s="108">
        <v>0.66094727661454344</v>
      </c>
      <c r="P285" s="108">
        <v>0.63857830348730893</v>
      </c>
      <c r="Q285" s="108">
        <v>0.68728473031217263</v>
      </c>
    </row>
    <row r="286" spans="1:17">
      <c r="A286" s="28" t="s">
        <v>92</v>
      </c>
      <c r="D286" s="15">
        <v>0.17898037400627159</v>
      </c>
      <c r="E286" s="16">
        <v>0.18459845752034987</v>
      </c>
      <c r="F286" s="6">
        <v>0.14303414334667972</v>
      </c>
      <c r="G286" s="16">
        <v>0.18418910035516234</v>
      </c>
      <c r="H286" s="6">
        <v>0.15771437237249109</v>
      </c>
      <c r="I286" s="16">
        <v>0.20355730039558939</v>
      </c>
      <c r="J286" s="16">
        <v>0.27594548668413477</v>
      </c>
      <c r="K286" s="16">
        <v>0.29397015728133097</v>
      </c>
      <c r="L286" s="16">
        <v>0.2296942573746163</v>
      </c>
      <c r="M286" s="16">
        <v>0.22857476744401148</v>
      </c>
      <c r="N286" s="16">
        <v>0.23545893979662363</v>
      </c>
      <c r="O286" s="108">
        <v>0.22006984889701303</v>
      </c>
      <c r="P286" s="108">
        <v>0.26297104640330143</v>
      </c>
      <c r="Q286" s="108">
        <v>0.2299424697491321</v>
      </c>
    </row>
    <row r="287" spans="1:17">
      <c r="A287" s="59" t="s">
        <v>242</v>
      </c>
      <c r="D287" s="17">
        <v>1</v>
      </c>
      <c r="E287" s="18">
        <v>1</v>
      </c>
      <c r="F287" s="8">
        <v>1</v>
      </c>
      <c r="G287" s="18">
        <v>1</v>
      </c>
      <c r="H287" s="8">
        <v>1</v>
      </c>
      <c r="I287" s="18">
        <v>1</v>
      </c>
      <c r="J287" s="18">
        <v>1</v>
      </c>
      <c r="K287" s="18">
        <v>1</v>
      </c>
      <c r="L287" s="18">
        <v>1</v>
      </c>
      <c r="M287" s="18">
        <v>1</v>
      </c>
      <c r="N287" s="18">
        <v>1</v>
      </c>
      <c r="O287" s="109">
        <v>1</v>
      </c>
      <c r="P287" s="109">
        <v>1</v>
      </c>
      <c r="Q287" s="109">
        <v>1</v>
      </c>
    </row>
    <row r="288" spans="1:17" s="36" customFormat="1">
      <c r="A288" s="31" t="s">
        <v>243</v>
      </c>
      <c r="D288" s="32">
        <v>499.9999049999991</v>
      </c>
      <c r="E288" s="33">
        <v>499.99946499999879</v>
      </c>
      <c r="F288" s="34">
        <v>499.99749303621121</v>
      </c>
      <c r="G288" s="33">
        <v>500.01107954545523</v>
      </c>
      <c r="H288" s="34">
        <v>500.006870229009</v>
      </c>
      <c r="I288" s="33">
        <v>500.0139999999991</v>
      </c>
      <c r="J288" s="33">
        <v>500.01131639722894</v>
      </c>
      <c r="K288" s="33">
        <v>500.00367231638359</v>
      </c>
      <c r="L288" s="33">
        <v>499.99706601466869</v>
      </c>
      <c r="M288" s="33">
        <v>500.00550351288194</v>
      </c>
      <c r="N288" s="33">
        <v>499.99633251833848</v>
      </c>
      <c r="O288" s="33">
        <v>499.99430379746872</v>
      </c>
      <c r="P288" s="33">
        <v>499.98333333333397</v>
      </c>
      <c r="Q288" s="33">
        <v>499.99687499999999</v>
      </c>
    </row>
    <row r="289" spans="1:17">
      <c r="A289" s="41" t="s">
        <v>244</v>
      </c>
      <c r="D289" s="40">
        <v>407</v>
      </c>
      <c r="E289" s="38">
        <v>392</v>
      </c>
      <c r="F289" s="39">
        <v>359</v>
      </c>
      <c r="G289" s="38">
        <v>176</v>
      </c>
      <c r="H289" s="39">
        <v>393</v>
      </c>
      <c r="I289" s="38">
        <v>200</v>
      </c>
      <c r="J289" s="38">
        <v>433</v>
      </c>
      <c r="K289" s="38">
        <v>354</v>
      </c>
      <c r="L289" s="38">
        <v>409</v>
      </c>
      <c r="M289" s="38">
        <v>427</v>
      </c>
      <c r="N289" s="38">
        <v>409</v>
      </c>
      <c r="O289" s="38">
        <v>395</v>
      </c>
      <c r="P289" s="38">
        <v>342</v>
      </c>
      <c r="Q289" s="38">
        <v>368</v>
      </c>
    </row>
    <row r="290" spans="1:17">
      <c r="A290"/>
    </row>
    <row r="291" spans="1:17">
      <c r="A291" s="71" t="s">
        <v>354</v>
      </c>
      <c r="B291" s="71" t="s">
        <v>355</v>
      </c>
    </row>
    <row r="292" spans="1:17">
      <c r="A292" s="71" t="s">
        <v>356</v>
      </c>
      <c r="B292" s="71" t="s">
        <v>357</v>
      </c>
    </row>
    <row r="294" spans="1:17">
      <c r="A294" s="30" t="s">
        <v>279</v>
      </c>
      <c r="B294" s="1"/>
      <c r="C294" s="1"/>
      <c r="D294" s="1"/>
      <c r="E294" s="1"/>
      <c r="F294" s="1"/>
      <c r="G294" s="1"/>
      <c r="H294" s="1"/>
      <c r="I294" s="1"/>
      <c r="J294" s="1"/>
      <c r="K294" s="1"/>
      <c r="L294" s="1"/>
      <c r="M294" s="1"/>
      <c r="N294" s="1"/>
    </row>
    <row r="296" spans="1:17">
      <c r="B296" s="10" t="s">
        <v>0</v>
      </c>
      <c r="C296" s="11" t="s">
        <v>1</v>
      </c>
      <c r="D296" s="12" t="s">
        <v>2</v>
      </c>
      <c r="E296" s="11" t="s">
        <v>3</v>
      </c>
      <c r="F296" s="12" t="s">
        <v>4</v>
      </c>
      <c r="G296" s="11" t="s">
        <v>5</v>
      </c>
      <c r="H296" s="11" t="s">
        <v>6</v>
      </c>
      <c r="I296" s="11" t="s">
        <v>7</v>
      </c>
      <c r="J296" s="11" t="s">
        <v>8</v>
      </c>
      <c r="K296" s="11" t="s">
        <v>9</v>
      </c>
      <c r="L296" s="11" t="s">
        <v>10</v>
      </c>
      <c r="M296" s="11" t="s">
        <v>11</v>
      </c>
      <c r="N296" s="11" t="s">
        <v>12</v>
      </c>
      <c r="O296" s="106">
        <v>2023</v>
      </c>
      <c r="P296" s="106">
        <v>2024</v>
      </c>
      <c r="Q296" s="106" t="s">
        <v>587</v>
      </c>
    </row>
    <row r="297" spans="1:17">
      <c r="A297" s="27" t="s">
        <v>93</v>
      </c>
      <c r="B297" s="13">
        <v>4.8017041878077406E-2</v>
      </c>
      <c r="C297" s="14">
        <v>6.8630130110925343E-3</v>
      </c>
      <c r="D297" s="4">
        <v>2.3437894453199992E-2</v>
      </c>
      <c r="E297" s="14">
        <v>2.6671008537979244E-2</v>
      </c>
      <c r="F297" s="4">
        <v>1.1027353340490291E-2</v>
      </c>
      <c r="G297" s="14">
        <v>4.057296457635304E-3</v>
      </c>
      <c r="H297" s="14">
        <v>1.5262385707677248E-2</v>
      </c>
      <c r="I297" s="14">
        <v>2.3221349802205592E-2</v>
      </c>
      <c r="J297" s="14">
        <v>2.0496995680005421E-2</v>
      </c>
      <c r="K297" s="14">
        <v>1.8423311015229867E-2</v>
      </c>
      <c r="L297" s="14">
        <v>1.1242119758159997E-2</v>
      </c>
      <c r="M297" s="14">
        <v>4.3189220165492183E-2</v>
      </c>
      <c r="N297" s="14">
        <v>1.793044936759914E-2</v>
      </c>
      <c r="O297" s="107">
        <v>2.7389932290367867E-2</v>
      </c>
      <c r="P297" s="107">
        <v>2.612894114014325E-2</v>
      </c>
      <c r="Q297" s="107">
        <v>1.8161526553019256E-2</v>
      </c>
    </row>
    <row r="298" spans="1:17">
      <c r="A298" s="28" t="s">
        <v>94</v>
      </c>
      <c r="B298" s="15">
        <v>8.8710531772092552E-2</v>
      </c>
      <c r="C298" s="16">
        <v>5.9539096383053158E-2</v>
      </c>
      <c r="D298" s="6">
        <v>5.0150629528619692E-2</v>
      </c>
      <c r="E298" s="16">
        <v>6.0833285091615272E-2</v>
      </c>
      <c r="F298" s="6">
        <v>6.185323491872665E-2</v>
      </c>
      <c r="G298" s="16">
        <v>0.10586640409672718</v>
      </c>
      <c r="H298" s="16">
        <v>4.0714962186270069E-2</v>
      </c>
      <c r="I298" s="16">
        <v>0.1030491146247907</v>
      </c>
      <c r="J298" s="16">
        <v>9.4737116804284899E-2</v>
      </c>
      <c r="K298" s="16">
        <v>0.13361596779232709</v>
      </c>
      <c r="L298" s="16">
        <v>8.7753082169675714E-2</v>
      </c>
      <c r="M298" s="16">
        <v>6.8695730983757086E-2</v>
      </c>
      <c r="N298" s="16">
        <v>5.7165455981339271E-2</v>
      </c>
      <c r="O298" s="108">
        <v>4.3774929081470543E-2</v>
      </c>
      <c r="P298" s="108">
        <v>2.7451207437908725E-2</v>
      </c>
      <c r="Q298" s="108">
        <v>3.6323053106038512E-2</v>
      </c>
    </row>
    <row r="299" spans="1:17">
      <c r="A299" s="28" t="s">
        <v>568</v>
      </c>
      <c r="B299" s="122"/>
      <c r="C299" s="122"/>
      <c r="D299" s="122"/>
      <c r="E299" s="122"/>
      <c r="F299" s="122"/>
      <c r="G299" s="122"/>
      <c r="H299" s="122"/>
      <c r="I299" s="122"/>
      <c r="J299" s="122"/>
      <c r="K299" s="122"/>
      <c r="L299" s="122"/>
      <c r="M299" s="122"/>
      <c r="N299" s="122"/>
      <c r="O299" s="122"/>
      <c r="P299" s="108">
        <v>8.0657659348878794E-2</v>
      </c>
      <c r="Q299" s="108">
        <v>0.10148134078011922</v>
      </c>
    </row>
    <row r="300" spans="1:17">
      <c r="A300" s="28" t="s">
        <v>569</v>
      </c>
      <c r="B300" s="122"/>
      <c r="C300" s="122"/>
      <c r="D300" s="122"/>
      <c r="E300" s="122"/>
      <c r="F300" s="122"/>
      <c r="G300" s="122"/>
      <c r="H300" s="122"/>
      <c r="I300" s="122"/>
      <c r="J300" s="122"/>
      <c r="K300" s="122"/>
      <c r="L300" s="122"/>
      <c r="M300" s="122"/>
      <c r="N300" s="122"/>
      <c r="O300" s="122"/>
      <c r="P300" s="108">
        <v>0.58120387638652282</v>
      </c>
      <c r="Q300" s="108">
        <v>0.60985978988455547</v>
      </c>
    </row>
    <row r="301" spans="1:17">
      <c r="A301" s="28" t="s">
        <v>570</v>
      </c>
      <c r="B301" s="122"/>
      <c r="C301" s="122"/>
      <c r="D301" s="122"/>
      <c r="E301" s="122"/>
      <c r="F301" s="122"/>
      <c r="G301" s="122"/>
      <c r="H301" s="122"/>
      <c r="I301" s="122"/>
      <c r="J301" s="122"/>
      <c r="K301" s="122"/>
      <c r="L301" s="122"/>
      <c r="M301" s="122"/>
      <c r="N301" s="122"/>
      <c r="O301" s="122"/>
      <c r="P301" s="108">
        <v>0.28455831568654638</v>
      </c>
      <c r="Q301" s="108">
        <v>0.23417428967626752</v>
      </c>
    </row>
    <row r="302" spans="1:17">
      <c r="A302" s="28" t="s">
        <v>95</v>
      </c>
      <c r="B302" s="15">
        <v>0.86327242634983004</v>
      </c>
      <c r="C302" s="16">
        <v>0.9335978906058543</v>
      </c>
      <c r="D302" s="6">
        <v>0.9264114760181803</v>
      </c>
      <c r="E302" s="16">
        <v>0.91249570637040545</v>
      </c>
      <c r="F302" s="6">
        <v>0.92711941174078305</v>
      </c>
      <c r="G302" s="16">
        <v>0.89007629944563749</v>
      </c>
      <c r="H302" s="16">
        <v>0.94402265210605274</v>
      </c>
      <c r="I302" s="16">
        <v>0.87372953557300381</v>
      </c>
      <c r="J302" s="16">
        <v>0.88476588751570973</v>
      </c>
      <c r="K302" s="16">
        <v>0.84796072119244315</v>
      </c>
      <c r="L302" s="16">
        <v>0.90100479807216449</v>
      </c>
      <c r="M302" s="16">
        <v>0.88811504885075065</v>
      </c>
      <c r="N302" s="16">
        <v>0.92490409465106149</v>
      </c>
      <c r="O302" s="108">
        <v>0.92883513862816158</v>
      </c>
      <c r="P302" s="122"/>
      <c r="Q302" s="122"/>
    </row>
    <row r="303" spans="1:17">
      <c r="A303" s="59" t="s">
        <v>242</v>
      </c>
      <c r="B303" s="17">
        <v>1</v>
      </c>
      <c r="C303" s="18">
        <v>1</v>
      </c>
      <c r="D303" s="8">
        <v>1</v>
      </c>
      <c r="E303" s="18">
        <v>1</v>
      </c>
      <c r="F303" s="8">
        <v>1</v>
      </c>
      <c r="G303" s="18">
        <v>1</v>
      </c>
      <c r="H303" s="18">
        <v>1</v>
      </c>
      <c r="I303" s="18">
        <v>1</v>
      </c>
      <c r="J303" s="18">
        <v>1</v>
      </c>
      <c r="K303" s="18">
        <v>1</v>
      </c>
      <c r="L303" s="18">
        <v>1</v>
      </c>
      <c r="M303" s="18">
        <v>1</v>
      </c>
      <c r="N303" s="18">
        <v>1</v>
      </c>
      <c r="O303" s="109">
        <v>1</v>
      </c>
      <c r="P303" s="109">
        <v>1</v>
      </c>
      <c r="Q303" s="109">
        <v>1</v>
      </c>
    </row>
    <row r="304" spans="1:17" s="36" customFormat="1">
      <c r="A304" s="31" t="s">
        <v>243</v>
      </c>
      <c r="B304" s="32">
        <v>500.00122999999513</v>
      </c>
      <c r="C304" s="33">
        <v>499.99759500000351</v>
      </c>
      <c r="D304" s="34">
        <v>499.99990499999899</v>
      </c>
      <c r="E304" s="33">
        <v>499.99946499999794</v>
      </c>
      <c r="F304" s="34">
        <v>499.99749303621149</v>
      </c>
      <c r="G304" s="33">
        <v>500.01107954545563</v>
      </c>
      <c r="H304" s="33">
        <v>500.00687022900934</v>
      </c>
      <c r="I304" s="33">
        <v>500.01399999999887</v>
      </c>
      <c r="J304" s="33">
        <v>500.01131639722792</v>
      </c>
      <c r="K304" s="33">
        <v>500.00367231638319</v>
      </c>
      <c r="L304" s="33">
        <v>499.99706601466789</v>
      </c>
      <c r="M304" s="33">
        <v>500.00550351288229</v>
      </c>
      <c r="N304" s="33">
        <v>499.99633251834115</v>
      </c>
      <c r="O304" s="33">
        <v>499.99430379746872</v>
      </c>
      <c r="P304" s="33">
        <v>499.98333333333397</v>
      </c>
      <c r="Q304" s="33">
        <v>499.99687499999999</v>
      </c>
    </row>
    <row r="305" spans="1:17">
      <c r="A305" s="41" t="s">
        <v>244</v>
      </c>
      <c r="B305" s="40">
        <v>932</v>
      </c>
      <c r="C305" s="38">
        <v>590</v>
      </c>
      <c r="D305" s="39">
        <v>407</v>
      </c>
      <c r="E305" s="38">
        <v>392</v>
      </c>
      <c r="F305" s="39">
        <v>359</v>
      </c>
      <c r="G305" s="38">
        <v>176</v>
      </c>
      <c r="H305" s="38">
        <v>393</v>
      </c>
      <c r="I305" s="38">
        <v>200</v>
      </c>
      <c r="J305" s="38">
        <v>433</v>
      </c>
      <c r="K305" s="38">
        <v>354</v>
      </c>
      <c r="L305" s="38">
        <v>409</v>
      </c>
      <c r="M305" s="38">
        <v>427</v>
      </c>
      <c r="N305" s="38">
        <v>409</v>
      </c>
      <c r="O305" s="38">
        <v>395</v>
      </c>
      <c r="P305" s="38">
        <v>342</v>
      </c>
      <c r="Q305" s="38">
        <v>368</v>
      </c>
    </row>
    <row r="306" spans="1:17">
      <c r="A306"/>
    </row>
    <row r="307" spans="1:17">
      <c r="A307" s="71" t="s">
        <v>354</v>
      </c>
      <c r="B307" s="71" t="s">
        <v>355</v>
      </c>
    </row>
    <row r="308" spans="1:17">
      <c r="A308" s="71" t="s">
        <v>356</v>
      </c>
      <c r="B308" s="71" t="s">
        <v>357</v>
      </c>
    </row>
    <row r="310" spans="1:17">
      <c r="A310" s="30" t="s">
        <v>280</v>
      </c>
      <c r="B310" s="1"/>
      <c r="C310" s="1"/>
      <c r="D310" s="1"/>
      <c r="E310" s="1"/>
      <c r="F310" s="1"/>
      <c r="G310" s="1"/>
      <c r="H310" s="1"/>
      <c r="I310" s="1"/>
      <c r="J310" s="1"/>
      <c r="K310" s="2"/>
    </row>
    <row r="312" spans="1:17">
      <c r="D312" s="10" t="s">
        <v>2</v>
      </c>
      <c r="E312" s="11" t="s">
        <v>3</v>
      </c>
      <c r="F312" s="12" t="s">
        <v>4</v>
      </c>
      <c r="G312" s="11" t="s">
        <v>5</v>
      </c>
      <c r="H312" s="12" t="s">
        <v>6</v>
      </c>
      <c r="I312" s="11" t="s">
        <v>7</v>
      </c>
      <c r="J312" s="11" t="s">
        <v>8</v>
      </c>
      <c r="K312" s="11" t="s">
        <v>9</v>
      </c>
      <c r="L312" s="11" t="s">
        <v>10</v>
      </c>
    </row>
    <row r="313" spans="1:17">
      <c r="A313" s="27" t="s">
        <v>68</v>
      </c>
      <c r="D313" s="13">
        <v>0.71827175006592237</v>
      </c>
      <c r="E313" s="14">
        <v>0.73165080739585331</v>
      </c>
      <c r="F313" s="4">
        <v>0.7324285243458144</v>
      </c>
      <c r="G313" s="14">
        <v>0.79744107872479697</v>
      </c>
      <c r="H313" s="4">
        <v>0.7162440100136821</v>
      </c>
      <c r="I313" s="14">
        <v>0.65371425768359415</v>
      </c>
      <c r="J313" s="14">
        <v>0.67064476768021097</v>
      </c>
      <c r="K313" s="14">
        <v>0.6425985858595078</v>
      </c>
      <c r="L313" s="14">
        <v>0.67096713327122326</v>
      </c>
    </row>
    <row r="314" spans="1:17">
      <c r="A314" s="28" t="s">
        <v>69</v>
      </c>
      <c r="D314" s="15">
        <v>0.28172824993407758</v>
      </c>
      <c r="E314" s="16">
        <v>0.26834919260414675</v>
      </c>
      <c r="F314" s="6">
        <v>0.26757147565418549</v>
      </c>
      <c r="G314" s="16">
        <v>0.20255892127520297</v>
      </c>
      <c r="H314" s="6">
        <v>0.28375598998631796</v>
      </c>
      <c r="I314" s="16">
        <v>0.34628574231640591</v>
      </c>
      <c r="J314" s="16">
        <v>0.32935523231978914</v>
      </c>
      <c r="K314" s="16">
        <v>0.35740141414049226</v>
      </c>
      <c r="L314" s="16">
        <v>0.32903286672877657</v>
      </c>
    </row>
    <row r="315" spans="1:17">
      <c r="A315" s="59" t="s">
        <v>242</v>
      </c>
      <c r="D315" s="17">
        <v>1</v>
      </c>
      <c r="E315" s="18">
        <v>1</v>
      </c>
      <c r="F315" s="8">
        <v>1</v>
      </c>
      <c r="G315" s="18">
        <v>1</v>
      </c>
      <c r="H315" s="8">
        <v>1</v>
      </c>
      <c r="I315" s="18">
        <v>1</v>
      </c>
      <c r="J315" s="18">
        <v>1</v>
      </c>
      <c r="K315" s="18">
        <v>1</v>
      </c>
      <c r="L315" s="18">
        <v>1</v>
      </c>
    </row>
    <row r="316" spans="1:17" s="36" customFormat="1">
      <c r="A316" s="31" t="s">
        <v>243</v>
      </c>
      <c r="D316" s="32">
        <v>474.92459499999893</v>
      </c>
      <c r="E316" s="33">
        <v>469.58285499999903</v>
      </c>
      <c r="F316" s="34">
        <v>469.0710306406678</v>
      </c>
      <c r="G316" s="33">
        <v>447.07670454545502</v>
      </c>
      <c r="H316" s="34">
        <v>479.64910941475853</v>
      </c>
      <c r="I316" s="33">
        <v>448.48799999999937</v>
      </c>
      <c r="J316" s="33">
        <v>452.64168591224097</v>
      </c>
      <c r="K316" s="33">
        <v>433.19519774011258</v>
      </c>
      <c r="L316" s="33">
        <v>456.12078239608701</v>
      </c>
    </row>
    <row r="317" spans="1:17">
      <c r="A317" s="41" t="s">
        <v>244</v>
      </c>
      <c r="D317" s="40">
        <v>385</v>
      </c>
      <c r="E317" s="38">
        <v>369</v>
      </c>
      <c r="F317" s="39">
        <v>338</v>
      </c>
      <c r="G317" s="38">
        <v>159</v>
      </c>
      <c r="H317" s="39">
        <v>377</v>
      </c>
      <c r="I317" s="38">
        <v>180</v>
      </c>
      <c r="J317" s="38">
        <v>392</v>
      </c>
      <c r="K317" s="38">
        <v>308</v>
      </c>
      <c r="L317" s="38">
        <v>372</v>
      </c>
    </row>
    <row r="318" spans="1:17">
      <c r="A318"/>
    </row>
    <row r="319" spans="1:17">
      <c r="A319" s="71" t="s">
        <v>354</v>
      </c>
      <c r="B319" s="71" t="s">
        <v>359</v>
      </c>
    </row>
    <row r="320" spans="1:17">
      <c r="A320" s="71" t="s">
        <v>356</v>
      </c>
      <c r="B320" s="71" t="s">
        <v>357</v>
      </c>
    </row>
    <row r="322" spans="1:17">
      <c r="A322" s="30" t="s">
        <v>589</v>
      </c>
      <c r="B322" s="1"/>
      <c r="C322" s="1"/>
      <c r="D322" s="1"/>
      <c r="E322" s="1"/>
      <c r="F322" s="1"/>
      <c r="G322" s="1"/>
      <c r="H322" s="1"/>
      <c r="I322" s="1"/>
      <c r="J322" s="1"/>
      <c r="K322" s="1"/>
      <c r="L322" s="1"/>
      <c r="M322" s="1"/>
      <c r="N322" s="1"/>
    </row>
    <row r="324" spans="1:17">
      <c r="B324" s="10" t="s">
        <v>0</v>
      </c>
      <c r="C324" s="11" t="s">
        <v>1</v>
      </c>
      <c r="D324" s="12" t="s">
        <v>2</v>
      </c>
      <c r="E324" s="11" t="s">
        <v>3</v>
      </c>
      <c r="F324" s="12" t="s">
        <v>4</v>
      </c>
      <c r="G324" s="11" t="s">
        <v>5</v>
      </c>
      <c r="H324" s="11" t="s">
        <v>6</v>
      </c>
      <c r="I324" s="11" t="s">
        <v>7</v>
      </c>
      <c r="J324" s="11" t="s">
        <v>8</v>
      </c>
      <c r="K324" s="11" t="s">
        <v>9</v>
      </c>
      <c r="L324" s="11" t="s">
        <v>10</v>
      </c>
      <c r="M324" s="11" t="s">
        <v>11</v>
      </c>
      <c r="N324" s="11" t="s">
        <v>12</v>
      </c>
      <c r="O324" s="106">
        <v>2023</v>
      </c>
      <c r="P324" s="106">
        <v>2024</v>
      </c>
      <c r="Q324" s="106" t="s">
        <v>587</v>
      </c>
    </row>
    <row r="325" spans="1:17">
      <c r="A325" s="27" t="s">
        <v>68</v>
      </c>
      <c r="B325" s="13">
        <v>0.38536113754398194</v>
      </c>
      <c r="C325" s="14">
        <v>0.15025529413708613</v>
      </c>
      <c r="D325" s="4">
        <v>0.1814132936198013</v>
      </c>
      <c r="E325" s="14">
        <v>0.19623672163243733</v>
      </c>
      <c r="F325" s="4">
        <v>0.1365212459878917</v>
      </c>
      <c r="G325" s="14">
        <v>0.17973006462435881</v>
      </c>
      <c r="H325" s="14">
        <v>0.12729088959751594</v>
      </c>
      <c r="I325" s="14">
        <v>0.22209624337774975</v>
      </c>
      <c r="J325" s="14">
        <v>0.20203286990892808</v>
      </c>
      <c r="K325" s="14">
        <v>0.24088774061614185</v>
      </c>
      <c r="L325" s="14">
        <v>0.14014646744578291</v>
      </c>
      <c r="M325" s="14">
        <v>0.26898561268372867</v>
      </c>
      <c r="N325" s="14">
        <v>0.1744012509838134</v>
      </c>
      <c r="O325" s="107">
        <v>0.24113765095791823</v>
      </c>
      <c r="P325" s="107">
        <v>0.22096111672678959</v>
      </c>
      <c r="Q325" s="107">
        <v>0.21095792837003263</v>
      </c>
    </row>
    <row r="326" spans="1:17">
      <c r="A326" s="28" t="s">
        <v>69</v>
      </c>
      <c r="B326" s="15">
        <v>0.61463886245601818</v>
      </c>
      <c r="C326" s="16">
        <v>0.84974470586291384</v>
      </c>
      <c r="D326" s="6">
        <v>0.8185867063801987</v>
      </c>
      <c r="E326" s="16">
        <v>0.80376327836756278</v>
      </c>
      <c r="F326" s="6">
        <v>0.86347875401210827</v>
      </c>
      <c r="G326" s="16">
        <v>0.82026993537564119</v>
      </c>
      <c r="H326" s="16">
        <v>0.87270911040248389</v>
      </c>
      <c r="I326" s="16">
        <v>0.77790375662225031</v>
      </c>
      <c r="J326" s="16">
        <v>0.7979671300910719</v>
      </c>
      <c r="K326" s="16">
        <v>0.75911225938385807</v>
      </c>
      <c r="L326" s="16">
        <v>0.85985353255421704</v>
      </c>
      <c r="M326" s="16">
        <v>0.73101438731627122</v>
      </c>
      <c r="N326" s="16">
        <v>0.82559874901618668</v>
      </c>
      <c r="O326" s="108">
        <v>0.75886234904208183</v>
      </c>
      <c r="P326" s="108">
        <v>0.77903888327321047</v>
      </c>
      <c r="Q326" s="108">
        <v>0.78904207162996742</v>
      </c>
    </row>
    <row r="327" spans="1:17">
      <c r="A327" s="59" t="s">
        <v>242</v>
      </c>
      <c r="B327" s="17">
        <v>1</v>
      </c>
      <c r="C327" s="18">
        <v>1</v>
      </c>
      <c r="D327" s="8">
        <v>1</v>
      </c>
      <c r="E327" s="18">
        <v>1</v>
      </c>
      <c r="F327" s="8">
        <v>1</v>
      </c>
      <c r="G327" s="18">
        <v>1</v>
      </c>
      <c r="H327" s="18">
        <v>1</v>
      </c>
      <c r="I327" s="18">
        <v>1</v>
      </c>
      <c r="J327" s="18">
        <v>1</v>
      </c>
      <c r="K327" s="18">
        <v>1</v>
      </c>
      <c r="L327" s="18">
        <v>1</v>
      </c>
      <c r="M327" s="18">
        <v>1</v>
      </c>
      <c r="N327" s="18">
        <v>1</v>
      </c>
      <c r="O327" s="109">
        <v>1</v>
      </c>
      <c r="P327" s="109">
        <v>1</v>
      </c>
      <c r="Q327" s="109">
        <v>1</v>
      </c>
    </row>
    <row r="328" spans="1:17" s="36" customFormat="1">
      <c r="A328" s="31" t="s">
        <v>243</v>
      </c>
      <c r="B328" s="32">
        <v>455.64585500000169</v>
      </c>
      <c r="C328" s="33">
        <v>470.22819000000237</v>
      </c>
      <c r="D328" s="34">
        <v>474.92459499999933</v>
      </c>
      <c r="E328" s="33">
        <v>469.58285499999874</v>
      </c>
      <c r="F328" s="34">
        <v>469.07103064066803</v>
      </c>
      <c r="G328" s="33">
        <v>447.07670454545519</v>
      </c>
      <c r="H328" s="33">
        <v>479.64910941475989</v>
      </c>
      <c r="I328" s="33">
        <v>448.48799999999915</v>
      </c>
      <c r="J328" s="33">
        <v>452.64168591224035</v>
      </c>
      <c r="K328" s="33">
        <v>433.19519774011235</v>
      </c>
      <c r="L328" s="33">
        <v>456.12078239608638</v>
      </c>
      <c r="M328" s="33">
        <v>466.11932084309285</v>
      </c>
      <c r="N328" s="33">
        <v>471.4138141809313</v>
      </c>
      <c r="O328" s="33">
        <v>478.10708860759462</v>
      </c>
      <c r="P328" s="33">
        <v>486.25818713450161</v>
      </c>
      <c r="Q328" s="33">
        <v>481.83546195652036</v>
      </c>
    </row>
    <row r="329" spans="1:17">
      <c r="A329" s="41" t="s">
        <v>244</v>
      </c>
      <c r="B329" s="40">
        <v>851</v>
      </c>
      <c r="C329" s="38">
        <v>555</v>
      </c>
      <c r="D329" s="39">
        <v>385</v>
      </c>
      <c r="E329" s="38">
        <v>369</v>
      </c>
      <c r="F329" s="39">
        <v>338</v>
      </c>
      <c r="G329" s="38">
        <v>159</v>
      </c>
      <c r="H329" s="38">
        <v>377</v>
      </c>
      <c r="I329" s="38">
        <v>180</v>
      </c>
      <c r="J329" s="38">
        <v>392</v>
      </c>
      <c r="K329" s="38">
        <v>308</v>
      </c>
      <c r="L329" s="38">
        <v>372</v>
      </c>
      <c r="M329" s="38">
        <v>399</v>
      </c>
      <c r="N329" s="38">
        <v>383</v>
      </c>
      <c r="O329" s="38">
        <v>376</v>
      </c>
      <c r="P329" s="38">
        <v>332</v>
      </c>
      <c r="Q329" s="38">
        <v>356</v>
      </c>
    </row>
    <row r="330" spans="1:17">
      <c r="A330"/>
    </row>
    <row r="331" spans="1:17">
      <c r="A331" s="71" t="s">
        <v>354</v>
      </c>
      <c r="B331" s="71" t="s">
        <v>359</v>
      </c>
    </row>
    <row r="332" spans="1:17">
      <c r="A332" s="71" t="s">
        <v>356</v>
      </c>
      <c r="B332" s="71" t="s">
        <v>590</v>
      </c>
    </row>
    <row r="334" spans="1:17">
      <c r="A334" s="30" t="s">
        <v>281</v>
      </c>
      <c r="B334" s="1"/>
      <c r="C334" s="1"/>
      <c r="D334" s="1"/>
      <c r="E334" s="1"/>
      <c r="F334" s="1"/>
      <c r="G334" s="1"/>
      <c r="H334" s="1"/>
      <c r="I334" s="1"/>
      <c r="J334" s="1"/>
      <c r="K334" s="1"/>
      <c r="L334" s="1"/>
      <c r="M334" s="1"/>
      <c r="N334" s="1"/>
    </row>
    <row r="336" spans="1:17">
      <c r="B336" s="10" t="s">
        <v>0</v>
      </c>
      <c r="C336" s="11" t="s">
        <v>1</v>
      </c>
      <c r="D336" s="12" t="s">
        <v>2</v>
      </c>
      <c r="E336" s="11" t="s">
        <v>3</v>
      </c>
      <c r="F336" s="12" t="s">
        <v>4</v>
      </c>
      <c r="G336" s="11" t="s">
        <v>5</v>
      </c>
      <c r="H336" s="11" t="s">
        <v>6</v>
      </c>
      <c r="I336" s="11" t="s">
        <v>7</v>
      </c>
      <c r="J336" s="11" t="s">
        <v>8</v>
      </c>
      <c r="K336" s="11" t="s">
        <v>9</v>
      </c>
      <c r="L336" s="11" t="s">
        <v>10</v>
      </c>
      <c r="M336" s="11" t="s">
        <v>11</v>
      </c>
      <c r="N336" s="11" t="s">
        <v>12</v>
      </c>
      <c r="O336" s="106">
        <v>2023</v>
      </c>
      <c r="P336" s="106">
        <v>2024</v>
      </c>
      <c r="Q336" s="106" t="s">
        <v>587</v>
      </c>
    </row>
    <row r="337" spans="1:17">
      <c r="A337" s="27" t="s">
        <v>96</v>
      </c>
      <c r="B337" s="13">
        <v>3.3224327340210568E-3</v>
      </c>
      <c r="C337" s="22"/>
      <c r="D337" s="23"/>
      <c r="E337" s="14">
        <v>9.7556251044499526E-3</v>
      </c>
      <c r="F337" s="4">
        <v>2.7708060566253582E-2</v>
      </c>
      <c r="G337" s="14">
        <v>2.5247221957057437E-2</v>
      </c>
      <c r="H337" s="22"/>
      <c r="I337" s="22"/>
      <c r="J337" s="22"/>
      <c r="K337" s="22"/>
      <c r="L337" s="14">
        <v>1.2791079042308957E-2</v>
      </c>
      <c r="M337" s="14">
        <v>3.5558861579455973E-2</v>
      </c>
      <c r="N337" s="22"/>
      <c r="O337" s="107">
        <v>7.0905633363636769E-2</v>
      </c>
      <c r="P337" s="107">
        <v>2.5548428532162781E-2</v>
      </c>
      <c r="Q337" s="107">
        <v>1.9761482752813045E-2</v>
      </c>
    </row>
    <row r="338" spans="1:17">
      <c r="A338" s="28" t="s">
        <v>97</v>
      </c>
      <c r="B338" s="15">
        <v>2.5003672655575002E-2</v>
      </c>
      <c r="C338" s="16">
        <v>1.7033364223183956E-2</v>
      </c>
      <c r="D338" s="6">
        <v>1.9431069573810845E-2</v>
      </c>
      <c r="E338" s="16">
        <v>6.5039652998283251E-2</v>
      </c>
      <c r="F338" s="6">
        <v>7.0757774133633738E-2</v>
      </c>
      <c r="G338" s="16">
        <v>6.9625198431638724E-2</v>
      </c>
      <c r="H338" s="16">
        <v>8.330207630050096E-2</v>
      </c>
      <c r="I338" s="16">
        <v>1.8211480059232493E-2</v>
      </c>
      <c r="J338" s="16">
        <v>1.5160162839796754E-2</v>
      </c>
      <c r="K338" s="16">
        <v>3.0887591904798013E-2</v>
      </c>
      <c r="L338" s="16">
        <v>6.0101672679567092E-2</v>
      </c>
      <c r="M338" s="16">
        <v>2.370590771963732E-2</v>
      </c>
      <c r="N338" s="16">
        <v>1.8519895319098315E-2</v>
      </c>
      <c r="O338" s="108">
        <v>6.7398779957575206E-2</v>
      </c>
      <c r="P338" s="108">
        <v>6.0794537621884366E-2</v>
      </c>
      <c r="Q338" s="108">
        <v>6.4429331044936533E-2</v>
      </c>
    </row>
    <row r="339" spans="1:17">
      <c r="A339" s="28" t="s">
        <v>72</v>
      </c>
      <c r="B339" s="15">
        <v>0.15432890267316052</v>
      </c>
      <c r="C339" s="16">
        <v>0.12015196532693886</v>
      </c>
      <c r="D339" s="6">
        <v>0.1650118994097273</v>
      </c>
      <c r="E339" s="16">
        <v>0.28943194421233348</v>
      </c>
      <c r="F339" s="6">
        <v>0.19693166939977466</v>
      </c>
      <c r="G339" s="16">
        <v>0.16449761882033484</v>
      </c>
      <c r="H339" s="16">
        <v>0.22915572670517542</v>
      </c>
      <c r="I339" s="16">
        <v>0.12932259117034364</v>
      </c>
      <c r="J339" s="16">
        <v>0.21209959290050817</v>
      </c>
      <c r="K339" s="16">
        <v>0.18760895929659679</v>
      </c>
      <c r="L339" s="16">
        <v>0.18608560183666778</v>
      </c>
      <c r="M339" s="16">
        <v>0.11756133128964663</v>
      </c>
      <c r="N339" s="16">
        <v>0.18312466543745912</v>
      </c>
      <c r="O339" s="108">
        <v>0.15782267662727223</v>
      </c>
      <c r="P339" s="108">
        <v>0.14713750377593149</v>
      </c>
      <c r="Q339" s="108">
        <v>7.904593101125218E-2</v>
      </c>
    </row>
    <row r="340" spans="1:17">
      <c r="A340" s="28" t="s">
        <v>98</v>
      </c>
      <c r="B340" s="15">
        <v>0.55627774086533965</v>
      </c>
      <c r="C340" s="16">
        <v>0.60674375329730557</v>
      </c>
      <c r="D340" s="6">
        <v>0.47566550544243696</v>
      </c>
      <c r="E340" s="16">
        <v>0.3642272223150666</v>
      </c>
      <c r="F340" s="6">
        <v>0.42454664480180254</v>
      </c>
      <c r="G340" s="16">
        <v>0.60137956392769143</v>
      </c>
      <c r="H340" s="16">
        <v>0.45846148716794599</v>
      </c>
      <c r="I340" s="16">
        <v>0.58652209923951504</v>
      </c>
      <c r="J340" s="16">
        <v>0.49390739749275203</v>
      </c>
      <c r="K340" s="16">
        <v>0.52106230576821022</v>
      </c>
      <c r="L340" s="16">
        <v>0.47888652017054772</v>
      </c>
      <c r="M340" s="16">
        <v>0.6190136422524567</v>
      </c>
      <c r="N340" s="16">
        <v>0.53292838874680315</v>
      </c>
      <c r="O340" s="108">
        <v>0.37587671335151529</v>
      </c>
      <c r="P340" s="108">
        <v>0.53832264279824404</v>
      </c>
      <c r="Q340" s="108">
        <v>0.60909717933705998</v>
      </c>
    </row>
    <row r="341" spans="1:17">
      <c r="A341" s="28" t="s">
        <v>99</v>
      </c>
      <c r="B341" s="15">
        <v>0.26106725107190371</v>
      </c>
      <c r="C341" s="16">
        <v>0.25607091715257158</v>
      </c>
      <c r="D341" s="6">
        <v>0.33989152557402491</v>
      </c>
      <c r="E341" s="16">
        <v>0.2715455553698668</v>
      </c>
      <c r="F341" s="6">
        <v>0.28005585109853542</v>
      </c>
      <c r="G341" s="16">
        <v>0.13925039686327745</v>
      </c>
      <c r="H341" s="16">
        <v>0.22908070982637763</v>
      </c>
      <c r="I341" s="16">
        <v>0.26594382953090884</v>
      </c>
      <c r="J341" s="16">
        <v>0.2788328467669432</v>
      </c>
      <c r="K341" s="16">
        <v>0.26044114303039506</v>
      </c>
      <c r="L341" s="16">
        <v>0.26213512627090851</v>
      </c>
      <c r="M341" s="16">
        <v>0.2041602571588034</v>
      </c>
      <c r="N341" s="16">
        <v>0.26542705049663945</v>
      </c>
      <c r="O341" s="108">
        <v>0.32799619670000041</v>
      </c>
      <c r="P341" s="108">
        <v>0.22819688727177731</v>
      </c>
      <c r="Q341" s="108">
        <v>0.2276660758539383</v>
      </c>
    </row>
    <row r="342" spans="1:17">
      <c r="A342" s="59" t="s">
        <v>242</v>
      </c>
      <c r="B342" s="17">
        <v>1</v>
      </c>
      <c r="C342" s="18">
        <v>1</v>
      </c>
      <c r="D342" s="8">
        <v>1</v>
      </c>
      <c r="E342" s="18">
        <v>1</v>
      </c>
      <c r="F342" s="8">
        <v>1</v>
      </c>
      <c r="G342" s="18">
        <v>1</v>
      </c>
      <c r="H342" s="18">
        <v>1</v>
      </c>
      <c r="I342" s="18">
        <v>1</v>
      </c>
      <c r="J342" s="18">
        <v>1</v>
      </c>
      <c r="K342" s="18">
        <v>1</v>
      </c>
      <c r="L342" s="18">
        <v>1</v>
      </c>
      <c r="M342" s="18">
        <v>1</v>
      </c>
      <c r="N342" s="18">
        <v>1</v>
      </c>
      <c r="O342" s="109">
        <v>1</v>
      </c>
      <c r="P342" s="109">
        <v>1</v>
      </c>
      <c r="Q342" s="109">
        <v>1</v>
      </c>
    </row>
    <row r="343" spans="1:17" s="36" customFormat="1">
      <c r="A343" s="31" t="s">
        <v>243</v>
      </c>
      <c r="B343" s="32">
        <v>175.58820500000007</v>
      </c>
      <c r="C343" s="33">
        <v>70.65427499999997</v>
      </c>
      <c r="D343" s="34">
        <v>86.157634999999985</v>
      </c>
      <c r="E343" s="33">
        <v>92.149399999999957</v>
      </c>
      <c r="F343" s="34">
        <v>64.038161559888593</v>
      </c>
      <c r="G343" s="33">
        <v>80.35312500000002</v>
      </c>
      <c r="H343" s="33">
        <v>61.054961832061061</v>
      </c>
      <c r="I343" s="33">
        <v>99.607499999999973</v>
      </c>
      <c r="J343" s="33">
        <v>91.448498845265576</v>
      </c>
      <c r="K343" s="33">
        <v>104.35141242937848</v>
      </c>
      <c r="L343" s="33">
        <v>65.601955990220034</v>
      </c>
      <c r="M343" s="33">
        <v>127.35093676814995</v>
      </c>
      <c r="N343" s="33">
        <v>82.215158924205383</v>
      </c>
      <c r="O343" s="33">
        <v>115.28962025316456</v>
      </c>
      <c r="P343" s="33">
        <v>107.44415204678361</v>
      </c>
      <c r="Q343" s="33">
        <v>101.64701086956521</v>
      </c>
    </row>
    <row r="344" spans="1:17">
      <c r="A344" s="41" t="s">
        <v>244</v>
      </c>
      <c r="B344" s="40">
        <v>308</v>
      </c>
      <c r="C344" s="38">
        <v>74</v>
      </c>
      <c r="D344" s="39">
        <v>63</v>
      </c>
      <c r="E344" s="38">
        <v>65</v>
      </c>
      <c r="F344" s="39">
        <v>41</v>
      </c>
      <c r="G344" s="38">
        <v>29</v>
      </c>
      <c r="H344" s="38">
        <v>48</v>
      </c>
      <c r="I344" s="38">
        <v>36</v>
      </c>
      <c r="J344" s="38">
        <v>74</v>
      </c>
      <c r="K344" s="38">
        <v>71</v>
      </c>
      <c r="L344" s="38">
        <v>51</v>
      </c>
      <c r="M344" s="38">
        <v>92</v>
      </c>
      <c r="N344" s="38">
        <v>59</v>
      </c>
      <c r="O344" s="38">
        <v>78</v>
      </c>
      <c r="P344" s="38">
        <v>56</v>
      </c>
      <c r="Q344" s="38">
        <v>58</v>
      </c>
    </row>
    <row r="346" spans="1:17" s="36" customFormat="1">
      <c r="A346" s="62" t="s">
        <v>335</v>
      </c>
      <c r="B346" s="63">
        <f>B337+B338</f>
        <v>2.8326105389596058E-2</v>
      </c>
      <c r="C346" s="63">
        <f t="shared" ref="C346:L346" si="14">C337+C338</f>
        <v>1.7033364223183956E-2</v>
      </c>
      <c r="D346" s="63">
        <f t="shared" si="14"/>
        <v>1.9431069573810845E-2</v>
      </c>
      <c r="E346" s="63">
        <f t="shared" si="14"/>
        <v>7.4795278102733204E-2</v>
      </c>
      <c r="F346" s="63">
        <f t="shared" si="14"/>
        <v>9.8465834699887317E-2</v>
      </c>
      <c r="G346" s="63">
        <f t="shared" si="14"/>
        <v>9.4872420388696158E-2</v>
      </c>
      <c r="H346" s="63">
        <f t="shared" si="14"/>
        <v>8.330207630050096E-2</v>
      </c>
      <c r="I346" s="63">
        <f t="shared" si="14"/>
        <v>1.8211480059232493E-2</v>
      </c>
      <c r="J346" s="63">
        <f t="shared" si="14"/>
        <v>1.5160162839796754E-2</v>
      </c>
      <c r="K346" s="63">
        <f t="shared" si="14"/>
        <v>3.0887591904798013E-2</v>
      </c>
      <c r="L346" s="63">
        <f t="shared" si="14"/>
        <v>7.2892751721876051E-2</v>
      </c>
      <c r="M346" s="63">
        <f t="shared" ref="M346:N346" si="15">M337+M338</f>
        <v>5.9264769299093294E-2</v>
      </c>
      <c r="N346" s="63">
        <f t="shared" si="15"/>
        <v>1.8519895319098315E-2</v>
      </c>
      <c r="O346" s="63">
        <f t="shared" ref="O346:P346" si="16">O337+O338</f>
        <v>0.13830441332121196</v>
      </c>
      <c r="P346" s="63">
        <f t="shared" si="16"/>
        <v>8.6342966154047143E-2</v>
      </c>
      <c r="Q346" s="63">
        <f t="shared" ref="Q346" si="17">Q337+Q338</f>
        <v>8.4190813797749578E-2</v>
      </c>
    </row>
    <row r="347" spans="1:17" s="36" customFormat="1">
      <c r="A347" s="64" t="s">
        <v>336</v>
      </c>
      <c r="B347" s="63">
        <f>B339</f>
        <v>0.15432890267316052</v>
      </c>
      <c r="C347" s="63">
        <f t="shared" ref="C347:L347" si="18">C339</f>
        <v>0.12015196532693886</v>
      </c>
      <c r="D347" s="63">
        <f t="shared" si="18"/>
        <v>0.1650118994097273</v>
      </c>
      <c r="E347" s="63">
        <f t="shared" si="18"/>
        <v>0.28943194421233348</v>
      </c>
      <c r="F347" s="63">
        <f t="shared" si="18"/>
        <v>0.19693166939977466</v>
      </c>
      <c r="G347" s="63">
        <f t="shared" si="18"/>
        <v>0.16449761882033484</v>
      </c>
      <c r="H347" s="63">
        <f t="shared" si="18"/>
        <v>0.22915572670517542</v>
      </c>
      <c r="I347" s="63">
        <f t="shared" si="18"/>
        <v>0.12932259117034364</v>
      </c>
      <c r="J347" s="63">
        <f t="shared" si="18"/>
        <v>0.21209959290050817</v>
      </c>
      <c r="K347" s="63">
        <f t="shared" si="18"/>
        <v>0.18760895929659679</v>
      </c>
      <c r="L347" s="63">
        <f t="shared" si="18"/>
        <v>0.18608560183666778</v>
      </c>
      <c r="M347" s="63">
        <f t="shared" ref="M347:N347" si="19">M339</f>
        <v>0.11756133128964663</v>
      </c>
      <c r="N347" s="63">
        <f t="shared" si="19"/>
        <v>0.18312466543745912</v>
      </c>
      <c r="O347" s="63">
        <f t="shared" ref="O347:P347" si="20">O339</f>
        <v>0.15782267662727223</v>
      </c>
      <c r="P347" s="63">
        <f t="shared" si="20"/>
        <v>0.14713750377593149</v>
      </c>
      <c r="Q347" s="63">
        <f t="shared" ref="Q347" si="21">Q339</f>
        <v>7.904593101125218E-2</v>
      </c>
    </row>
    <row r="348" spans="1:17" s="36" customFormat="1">
      <c r="A348" s="65" t="s">
        <v>337</v>
      </c>
      <c r="B348" s="63">
        <f>B340+B341</f>
        <v>0.8173449919372433</v>
      </c>
      <c r="C348" s="63">
        <f t="shared" ref="C348:L348" si="22">C340+C341</f>
        <v>0.86281467044987714</v>
      </c>
      <c r="D348" s="63">
        <f t="shared" si="22"/>
        <v>0.81555703101646193</v>
      </c>
      <c r="E348" s="63">
        <f t="shared" si="22"/>
        <v>0.63577277768493334</v>
      </c>
      <c r="F348" s="63">
        <f t="shared" si="22"/>
        <v>0.70460249590033797</v>
      </c>
      <c r="G348" s="63">
        <f t="shared" si="22"/>
        <v>0.74062996079096888</v>
      </c>
      <c r="H348" s="63">
        <f t="shared" si="22"/>
        <v>0.68754219699432362</v>
      </c>
      <c r="I348" s="63">
        <f t="shared" si="22"/>
        <v>0.85246592877042393</v>
      </c>
      <c r="J348" s="63">
        <f t="shared" si="22"/>
        <v>0.77274024425969523</v>
      </c>
      <c r="K348" s="63">
        <f t="shared" si="22"/>
        <v>0.78150344879860523</v>
      </c>
      <c r="L348" s="63">
        <f t="shared" si="22"/>
        <v>0.74102164644145629</v>
      </c>
      <c r="M348" s="63">
        <f t="shared" ref="M348" si="23">M340+M341</f>
        <v>0.82317389941126007</v>
      </c>
      <c r="N348" s="63">
        <f>N340+N341</f>
        <v>0.79835543924344265</v>
      </c>
      <c r="O348" s="63">
        <f>O340+O341</f>
        <v>0.70387291005151575</v>
      </c>
      <c r="P348" s="63">
        <f>P340+P341</f>
        <v>0.76651953007002138</v>
      </c>
      <c r="Q348" s="63">
        <f>Q340+Q341</f>
        <v>0.83676325519099826</v>
      </c>
    </row>
    <row r="349" spans="1:17">
      <c r="A349"/>
      <c r="C349" s="36"/>
    </row>
    <row r="350" spans="1:17">
      <c r="A350" s="60" t="s">
        <v>333</v>
      </c>
      <c r="B350" s="61">
        <v>4.0467637048855307</v>
      </c>
      <c r="C350" s="61">
        <v>4.1018522233792645</v>
      </c>
      <c r="D350" s="61">
        <v>4.1360174870166757</v>
      </c>
      <c r="E350" s="61">
        <v>3.8227674298476169</v>
      </c>
      <c r="F350" s="61">
        <v>3.8584844517327332</v>
      </c>
      <c r="G350" s="61">
        <v>3.759760715308492</v>
      </c>
      <c r="H350" s="61">
        <v>3.8333208305202011</v>
      </c>
      <c r="I350" s="61">
        <v>4.1001982782420994</v>
      </c>
      <c r="J350" s="61">
        <v>4.0364129281868424</v>
      </c>
      <c r="K350" s="61">
        <v>4.0110569999242021</v>
      </c>
      <c r="L350" s="61">
        <v>3.9174729419481791</v>
      </c>
      <c r="M350" s="61">
        <v>3.9325105256915136</v>
      </c>
      <c r="N350" s="61">
        <v>4.0452625944209828</v>
      </c>
      <c r="O350" s="61">
        <v>3.8226590600666674</v>
      </c>
      <c r="P350" s="178">
        <v>3.8828250226555894</v>
      </c>
      <c r="Q350" s="178">
        <v>3.9604770344943749</v>
      </c>
    </row>
    <row r="351" spans="1:17">
      <c r="A351"/>
    </row>
    <row r="352" spans="1:17">
      <c r="A352" s="71" t="s">
        <v>354</v>
      </c>
      <c r="B352" s="71" t="s">
        <v>361</v>
      </c>
    </row>
    <row r="353" spans="1:17">
      <c r="A353" s="71" t="s">
        <v>356</v>
      </c>
      <c r="B353" s="71" t="s">
        <v>357</v>
      </c>
    </row>
    <row r="355" spans="1:17">
      <c r="A355" s="30" t="s">
        <v>282</v>
      </c>
      <c r="B355" s="1"/>
      <c r="C355" s="1"/>
      <c r="D355" s="1"/>
      <c r="E355" s="1"/>
      <c r="F355" s="1"/>
      <c r="G355" s="1"/>
      <c r="H355" s="1"/>
      <c r="I355" s="1"/>
      <c r="J355" s="1"/>
      <c r="K355" s="1"/>
      <c r="L355" s="1"/>
      <c r="M355" s="1"/>
      <c r="N355" s="1"/>
    </row>
    <row r="357" spans="1:17">
      <c r="B357" s="10" t="s">
        <v>0</v>
      </c>
      <c r="C357" s="11" t="s">
        <v>1</v>
      </c>
      <c r="D357" s="12" t="s">
        <v>2</v>
      </c>
      <c r="E357" s="11" t="s">
        <v>3</v>
      </c>
      <c r="F357" s="12" t="s">
        <v>4</v>
      </c>
      <c r="G357" s="11" t="s">
        <v>5</v>
      </c>
      <c r="H357" s="11" t="s">
        <v>6</v>
      </c>
      <c r="I357" s="11" t="s">
        <v>7</v>
      </c>
      <c r="J357" s="11" t="s">
        <v>8</v>
      </c>
      <c r="K357" s="11" t="s">
        <v>9</v>
      </c>
      <c r="L357" s="11" t="s">
        <v>10</v>
      </c>
      <c r="M357" s="11" t="s">
        <v>11</v>
      </c>
      <c r="N357" s="11" t="s">
        <v>12</v>
      </c>
      <c r="O357" s="106">
        <v>2023</v>
      </c>
      <c r="P357" s="106">
        <v>2024</v>
      </c>
      <c r="Q357" s="106" t="s">
        <v>587</v>
      </c>
    </row>
    <row r="358" spans="1:17">
      <c r="A358" s="27" t="s">
        <v>84</v>
      </c>
      <c r="B358" s="24"/>
      <c r="C358" s="14">
        <v>8.5166821115919781E-3</v>
      </c>
      <c r="D358" s="4">
        <v>3.5250543299405216E-3</v>
      </c>
      <c r="E358" s="14">
        <v>8.9343445045496732E-3</v>
      </c>
      <c r="F358" s="4">
        <v>9.659939488053498E-3</v>
      </c>
      <c r="G358" s="14">
        <v>1.5952113159349589E-2</v>
      </c>
      <c r="H358" s="14">
        <v>5.3017976988054879E-3</v>
      </c>
      <c r="I358" s="22"/>
      <c r="J358" s="22"/>
      <c r="K358" s="22"/>
      <c r="L358" s="22"/>
      <c r="M358" s="14">
        <v>3.2416219123683242E-3</v>
      </c>
      <c r="N358" s="14">
        <v>1.4340672663125153E-3</v>
      </c>
      <c r="O358" s="107">
        <v>2.0113337248209347E-2</v>
      </c>
      <c r="P358" s="107">
        <v>1.4600695248294802E-2</v>
      </c>
      <c r="Q358" s="107">
        <v>1.1593744369145514E-2</v>
      </c>
    </row>
    <row r="359" spans="1:17">
      <c r="A359" s="28" t="s">
        <v>85</v>
      </c>
      <c r="B359" s="15">
        <v>7.1517730931869736E-2</v>
      </c>
      <c r="C359" s="16">
        <v>4.8567337220571612E-2</v>
      </c>
      <c r="D359" s="6">
        <v>3.5206367865618725E-2</v>
      </c>
      <c r="E359" s="16">
        <v>2.9036302869277428E-2</v>
      </c>
      <c r="F359" s="6">
        <v>3.9452126380298908E-2</v>
      </c>
      <c r="G359" s="16">
        <v>3.4102852495059496E-2</v>
      </c>
      <c r="H359" s="16">
        <v>4.7744826184960364E-2</v>
      </c>
      <c r="I359" s="16">
        <v>3.2766762990314155E-2</v>
      </c>
      <c r="J359" s="16">
        <v>4.0990316788001177E-2</v>
      </c>
      <c r="K359" s="16">
        <v>5.7453451589196361E-2</v>
      </c>
      <c r="L359" s="16">
        <v>2.0967722914725782E-2</v>
      </c>
      <c r="M359" s="16">
        <v>2.7917528873720534E-2</v>
      </c>
      <c r="N359" s="16">
        <v>3.192420448813784E-2</v>
      </c>
      <c r="O359" s="108">
        <v>4.0189608492986389E-2</v>
      </c>
      <c r="P359" s="108">
        <v>3.4846599795670841E-2</v>
      </c>
      <c r="Q359" s="108">
        <v>1.9018647275237461E-2</v>
      </c>
    </row>
    <row r="360" spans="1:17">
      <c r="A360" s="28" t="s">
        <v>72</v>
      </c>
      <c r="B360" s="15">
        <v>0.18090836454532874</v>
      </c>
      <c r="C360" s="16">
        <v>0.24030393065387778</v>
      </c>
      <c r="D360" s="6">
        <v>0.3396983788552797</v>
      </c>
      <c r="E360" s="16">
        <v>0.4374589549271341</v>
      </c>
      <c r="F360" s="6">
        <v>0.31480464261430641</v>
      </c>
      <c r="G360" s="16">
        <v>0.34694638783511594</v>
      </c>
      <c r="H360" s="16">
        <v>0.31568136376199535</v>
      </c>
      <c r="I360" s="16">
        <v>0.25727109755445005</v>
      </c>
      <c r="J360" s="16">
        <v>0.24906240680511085</v>
      </c>
      <c r="K360" s="16">
        <v>0.2994846466702879</v>
      </c>
      <c r="L360" s="16">
        <v>0.27938488389919536</v>
      </c>
      <c r="M360" s="16">
        <v>0.20951247927622613</v>
      </c>
      <c r="N360" s="16">
        <v>0.23178987413660962</v>
      </c>
      <c r="O360" s="108">
        <v>0.28791044641765068</v>
      </c>
      <c r="P360" s="108">
        <v>0.21742925298390911</v>
      </c>
      <c r="Q360" s="108">
        <v>0.24277833657473211</v>
      </c>
    </row>
    <row r="361" spans="1:17">
      <c r="A361" s="28" t="s">
        <v>86</v>
      </c>
      <c r="B361" s="15">
        <v>0.6129299516445319</v>
      </c>
      <c r="C361" s="16">
        <v>0.63827772629469326</v>
      </c>
      <c r="D361" s="6">
        <v>0.58634174336664902</v>
      </c>
      <c r="E361" s="16">
        <v>0.48021753264394645</v>
      </c>
      <c r="F361" s="6">
        <v>0.5844070393387033</v>
      </c>
      <c r="G361" s="16">
        <v>0.56999510710359558</v>
      </c>
      <c r="H361" s="16">
        <v>0.57028701537012028</v>
      </c>
      <c r="I361" s="16">
        <v>0.66869682131963348</v>
      </c>
      <c r="J361" s="16">
        <v>0.61625862240065277</v>
      </c>
      <c r="K361" s="16">
        <v>0.55373323047568601</v>
      </c>
      <c r="L361" s="16">
        <v>0.60143637156974783</v>
      </c>
      <c r="M361" s="16">
        <v>0.63991794228047194</v>
      </c>
      <c r="N361" s="16">
        <v>0.61176713133385119</v>
      </c>
      <c r="O361" s="108">
        <v>0.54103524288557714</v>
      </c>
      <c r="P361" s="108">
        <v>0.60852987036102779</v>
      </c>
      <c r="Q361" s="108">
        <v>0.59377397739452409</v>
      </c>
    </row>
    <row r="362" spans="1:17">
      <c r="A362" s="28" t="s">
        <v>514</v>
      </c>
      <c r="B362" s="15">
        <v>0.13464395287826961</v>
      </c>
      <c r="C362" s="16">
        <v>6.4334323719265424E-2</v>
      </c>
      <c r="D362" s="6">
        <v>3.5228455582511975E-2</v>
      </c>
      <c r="E362" s="16">
        <v>4.4352865055092304E-2</v>
      </c>
      <c r="F362" s="6">
        <v>5.1676252178637958E-2</v>
      </c>
      <c r="G362" s="16">
        <v>3.3003539406879341E-2</v>
      </c>
      <c r="H362" s="16">
        <v>6.0984996984118578E-2</v>
      </c>
      <c r="I362" s="16">
        <v>4.1265318135602323E-2</v>
      </c>
      <c r="J362" s="16">
        <v>9.3688654006235203E-2</v>
      </c>
      <c r="K362" s="16">
        <v>8.9328671264829573E-2</v>
      </c>
      <c r="L362" s="16">
        <v>9.8211021616330926E-2</v>
      </c>
      <c r="M362" s="16">
        <v>0.11941042765721308</v>
      </c>
      <c r="N362" s="16">
        <v>0.12308472277508881</v>
      </c>
      <c r="O362" s="108">
        <v>0.11075136495557653</v>
      </c>
      <c r="P362" s="108">
        <v>0.12459358161109746</v>
      </c>
      <c r="Q362" s="108">
        <v>0.13283529438636077</v>
      </c>
    </row>
    <row r="363" spans="1:17">
      <c r="A363" s="59" t="s">
        <v>242</v>
      </c>
      <c r="B363" s="17">
        <v>1</v>
      </c>
      <c r="C363" s="18">
        <v>1</v>
      </c>
      <c r="D363" s="8">
        <v>1</v>
      </c>
      <c r="E363" s="18">
        <v>1</v>
      </c>
      <c r="F363" s="8">
        <v>1</v>
      </c>
      <c r="G363" s="18">
        <v>1</v>
      </c>
      <c r="H363" s="18">
        <v>1</v>
      </c>
      <c r="I363" s="18">
        <v>1</v>
      </c>
      <c r="J363" s="18">
        <v>1</v>
      </c>
      <c r="K363" s="18">
        <v>1</v>
      </c>
      <c r="L363" s="18">
        <v>1</v>
      </c>
      <c r="M363" s="18">
        <v>1</v>
      </c>
      <c r="N363" s="18">
        <v>1</v>
      </c>
      <c r="O363" s="109">
        <v>1</v>
      </c>
      <c r="P363" s="109">
        <v>1</v>
      </c>
      <c r="Q363" s="109">
        <v>1</v>
      </c>
    </row>
    <row r="364" spans="1:17" s="36" customFormat="1">
      <c r="A364" s="31" t="s">
        <v>243</v>
      </c>
      <c r="B364" s="32">
        <v>175.58820500000022</v>
      </c>
      <c r="C364" s="33">
        <v>70.65427499999997</v>
      </c>
      <c r="D364" s="34">
        <v>474.92459500000029</v>
      </c>
      <c r="E364" s="33">
        <v>469.58285500000045</v>
      </c>
      <c r="F364" s="34">
        <v>469.07103064066825</v>
      </c>
      <c r="G364" s="33">
        <v>447.07670454545377</v>
      </c>
      <c r="H364" s="33">
        <v>479.64910941475722</v>
      </c>
      <c r="I364" s="33">
        <v>448.4879999999996</v>
      </c>
      <c r="J364" s="33">
        <v>452.64168591224103</v>
      </c>
      <c r="K364" s="33">
        <v>433.19519774011269</v>
      </c>
      <c r="L364" s="33">
        <v>456.12078239608746</v>
      </c>
      <c r="M364" s="33">
        <v>465.65725995316268</v>
      </c>
      <c r="N364" s="33">
        <v>471.41381418092902</v>
      </c>
      <c r="O364" s="33">
        <v>478.10708860759462</v>
      </c>
      <c r="P364" s="33">
        <v>486.25818713450303</v>
      </c>
      <c r="Q364" s="33">
        <v>481.83546195652104</v>
      </c>
    </row>
    <row r="365" spans="1:17">
      <c r="A365" s="41" t="s">
        <v>244</v>
      </c>
      <c r="B365" s="40">
        <v>308</v>
      </c>
      <c r="C365" s="38">
        <v>74</v>
      </c>
      <c r="D365" s="39">
        <v>385</v>
      </c>
      <c r="E365" s="38">
        <v>369</v>
      </c>
      <c r="F365" s="39">
        <v>338</v>
      </c>
      <c r="G365" s="38">
        <v>159</v>
      </c>
      <c r="H365" s="38">
        <v>377</v>
      </c>
      <c r="I365" s="38">
        <v>180</v>
      </c>
      <c r="J365" s="38">
        <v>392</v>
      </c>
      <c r="K365" s="38">
        <v>308</v>
      </c>
      <c r="L365" s="38">
        <v>372</v>
      </c>
      <c r="M365" s="38">
        <v>398</v>
      </c>
      <c r="N365" s="38">
        <v>383</v>
      </c>
      <c r="O365" s="38">
        <v>376</v>
      </c>
      <c r="P365" s="38">
        <v>332</v>
      </c>
      <c r="Q365" s="38">
        <v>356</v>
      </c>
    </row>
    <row r="367" spans="1:17" s="36" customFormat="1">
      <c r="A367" s="62" t="s">
        <v>335</v>
      </c>
      <c r="B367" s="63">
        <f>B358+B359</f>
        <v>7.1517730931869736E-2</v>
      </c>
      <c r="C367" s="63">
        <f t="shared" ref="C367:N367" si="24">C358+C359</f>
        <v>5.7084019332163588E-2</v>
      </c>
      <c r="D367" s="63">
        <f t="shared" si="24"/>
        <v>3.8731422195559244E-2</v>
      </c>
      <c r="E367" s="63">
        <f t="shared" si="24"/>
        <v>3.7970647373827104E-2</v>
      </c>
      <c r="F367" s="63">
        <f t="shared" si="24"/>
        <v>4.9112065868352407E-2</v>
      </c>
      <c r="G367" s="63">
        <f t="shared" si="24"/>
        <v>5.0054965654409089E-2</v>
      </c>
      <c r="H367" s="63">
        <f t="shared" si="24"/>
        <v>5.3046623883765853E-2</v>
      </c>
      <c r="I367" s="63">
        <f t="shared" si="24"/>
        <v>3.2766762990314155E-2</v>
      </c>
      <c r="J367" s="63">
        <f t="shared" si="24"/>
        <v>4.0990316788001177E-2</v>
      </c>
      <c r="K367" s="63">
        <f t="shared" si="24"/>
        <v>5.7453451589196361E-2</v>
      </c>
      <c r="L367" s="63">
        <f t="shared" si="24"/>
        <v>2.0967722914725782E-2</v>
      </c>
      <c r="M367" s="63">
        <f t="shared" si="24"/>
        <v>3.1159150786088857E-2</v>
      </c>
      <c r="N367" s="63">
        <f t="shared" si="24"/>
        <v>3.3358271754450358E-2</v>
      </c>
      <c r="O367" s="63">
        <f t="shared" ref="O367:P367" si="25">O358+O359</f>
        <v>6.030294574119574E-2</v>
      </c>
      <c r="P367" s="63">
        <f t="shared" si="25"/>
        <v>4.9447295043965639E-2</v>
      </c>
      <c r="Q367" s="63">
        <f t="shared" ref="Q367" si="26">Q358+Q359</f>
        <v>3.0612391644382973E-2</v>
      </c>
    </row>
    <row r="368" spans="1:17" s="36" customFormat="1">
      <c r="A368" s="64" t="s">
        <v>336</v>
      </c>
      <c r="B368" s="63">
        <f>B360</f>
        <v>0.18090836454532874</v>
      </c>
      <c r="C368" s="63">
        <f t="shared" ref="C368:N368" si="27">C360</f>
        <v>0.24030393065387778</v>
      </c>
      <c r="D368" s="63">
        <f t="shared" si="27"/>
        <v>0.3396983788552797</v>
      </c>
      <c r="E368" s="63">
        <f t="shared" si="27"/>
        <v>0.4374589549271341</v>
      </c>
      <c r="F368" s="63">
        <f t="shared" si="27"/>
        <v>0.31480464261430641</v>
      </c>
      <c r="G368" s="63">
        <f t="shared" si="27"/>
        <v>0.34694638783511594</v>
      </c>
      <c r="H368" s="63">
        <f t="shared" si="27"/>
        <v>0.31568136376199535</v>
      </c>
      <c r="I368" s="63">
        <f t="shared" si="27"/>
        <v>0.25727109755445005</v>
      </c>
      <c r="J368" s="63">
        <f t="shared" si="27"/>
        <v>0.24906240680511085</v>
      </c>
      <c r="K368" s="63">
        <f t="shared" si="27"/>
        <v>0.2994846466702879</v>
      </c>
      <c r="L368" s="63">
        <f t="shared" si="27"/>
        <v>0.27938488389919536</v>
      </c>
      <c r="M368" s="63">
        <f t="shared" si="27"/>
        <v>0.20951247927622613</v>
      </c>
      <c r="N368" s="63">
        <f t="shared" si="27"/>
        <v>0.23178987413660962</v>
      </c>
      <c r="O368" s="63">
        <f t="shared" ref="O368:P368" si="28">O360</f>
        <v>0.28791044641765068</v>
      </c>
      <c r="P368" s="63">
        <f t="shared" si="28"/>
        <v>0.21742925298390911</v>
      </c>
      <c r="Q368" s="63">
        <f t="shared" ref="Q368" si="29">Q360</f>
        <v>0.24277833657473211</v>
      </c>
    </row>
    <row r="369" spans="1:17" s="36" customFormat="1">
      <c r="A369" s="65" t="s">
        <v>337</v>
      </c>
      <c r="B369" s="63">
        <f>B361+B362</f>
        <v>0.74757390452280148</v>
      </c>
      <c r="C369" s="63">
        <f t="shared" ref="C369:M369" si="30">C361+C362</f>
        <v>0.70261205001395866</v>
      </c>
      <c r="D369" s="63">
        <f t="shared" si="30"/>
        <v>0.62157019894916099</v>
      </c>
      <c r="E369" s="63">
        <f t="shared" si="30"/>
        <v>0.52457039769903879</v>
      </c>
      <c r="F369" s="63">
        <f t="shared" si="30"/>
        <v>0.63608329151734122</v>
      </c>
      <c r="G369" s="63">
        <f t="shared" si="30"/>
        <v>0.60299864651047497</v>
      </c>
      <c r="H369" s="63">
        <f t="shared" si="30"/>
        <v>0.6312720123542388</v>
      </c>
      <c r="I369" s="63">
        <f t="shared" si="30"/>
        <v>0.70996213945523579</v>
      </c>
      <c r="J369" s="63">
        <f t="shared" si="30"/>
        <v>0.70994727640688793</v>
      </c>
      <c r="K369" s="63">
        <f t="shared" si="30"/>
        <v>0.64306190174051558</v>
      </c>
      <c r="L369" s="63">
        <f t="shared" si="30"/>
        <v>0.69964739318607871</v>
      </c>
      <c r="M369" s="63">
        <f t="shared" si="30"/>
        <v>0.75932836993768504</v>
      </c>
      <c r="N369" s="63">
        <f>N361+N362</f>
        <v>0.73485185410893994</v>
      </c>
      <c r="O369" s="63">
        <f>O361+O362</f>
        <v>0.65178660784115361</v>
      </c>
      <c r="P369" s="63">
        <f>P361+P362</f>
        <v>0.73312345197212525</v>
      </c>
      <c r="Q369" s="63">
        <f>Q361+Q362</f>
        <v>0.72660927178088486</v>
      </c>
    </row>
    <row r="370" spans="1:17">
      <c r="A370"/>
      <c r="C370" s="36"/>
      <c r="O370" s="36"/>
      <c r="P370" s="36"/>
      <c r="Q370" s="36"/>
    </row>
    <row r="371" spans="1:17">
      <c r="A371" s="60" t="s">
        <v>333</v>
      </c>
      <c r="B371" s="61">
        <v>3.8107001264692011</v>
      </c>
      <c r="C371" s="61">
        <v>3.7013456722894689</v>
      </c>
      <c r="D371" s="61">
        <v>3.6145421780061735</v>
      </c>
      <c r="E371" s="61">
        <v>3.5220182708757526</v>
      </c>
      <c r="F371" s="61">
        <v>3.6289875383395738</v>
      </c>
      <c r="G371" s="61">
        <v>3.5699951071035954</v>
      </c>
      <c r="H371" s="61">
        <v>3.6339085877557853</v>
      </c>
      <c r="I371" s="61">
        <v>3.7184606946005245</v>
      </c>
      <c r="J371" s="61">
        <v>3.762645613625121</v>
      </c>
      <c r="K371" s="61">
        <v>3.6749371214161517</v>
      </c>
      <c r="L371" s="61">
        <v>3.7768906918876821</v>
      </c>
      <c r="M371" s="61">
        <v>3.8443380248964401</v>
      </c>
      <c r="N371" s="61">
        <v>3.8231442378632661</v>
      </c>
      <c r="O371" s="61">
        <v>3.6821216898073281</v>
      </c>
      <c r="P371" s="178">
        <v>3.7936690432909614</v>
      </c>
      <c r="Q371" s="178">
        <v>3.817238430153719</v>
      </c>
    </row>
    <row r="372" spans="1:17">
      <c r="A372"/>
    </row>
    <row r="373" spans="1:17">
      <c r="A373" s="71" t="s">
        <v>354</v>
      </c>
      <c r="B373" s="71" t="s">
        <v>359</v>
      </c>
    </row>
    <row r="374" spans="1:17">
      <c r="A374" s="71" t="s">
        <v>356</v>
      </c>
      <c r="B374" s="71" t="s">
        <v>357</v>
      </c>
    </row>
    <row r="376" spans="1:17">
      <c r="A376" s="42" t="s">
        <v>250</v>
      </c>
      <c r="B376" s="43"/>
      <c r="C376" s="44"/>
      <c r="D376" s="44"/>
      <c r="E376" s="44"/>
      <c r="F376" s="44"/>
      <c r="G376" s="44"/>
      <c r="H376" s="44"/>
      <c r="I376" s="44"/>
      <c r="J376" s="44"/>
      <c r="K376" s="44"/>
      <c r="L376" s="44"/>
      <c r="M376" s="44"/>
      <c r="N376" s="44"/>
    </row>
    <row r="377" spans="1:17">
      <c r="A377" s="42"/>
      <c r="B377" s="43"/>
      <c r="C377" s="44"/>
      <c r="D377" s="44"/>
      <c r="E377" s="44"/>
      <c r="F377" s="44"/>
      <c r="G377" s="44"/>
      <c r="H377" s="44"/>
      <c r="I377" s="44"/>
      <c r="J377" s="44"/>
      <c r="K377" s="44"/>
      <c r="L377" s="44"/>
      <c r="M377" s="44"/>
      <c r="N377" s="44"/>
    </row>
    <row r="378" spans="1:17">
      <c r="B378" s="45" t="s">
        <v>0</v>
      </c>
      <c r="C378" s="46" t="s">
        <v>1</v>
      </c>
      <c r="D378" s="46" t="s">
        <v>2</v>
      </c>
      <c r="E378" s="46" t="s">
        <v>3</v>
      </c>
      <c r="F378" s="46" t="s">
        <v>4</v>
      </c>
      <c r="G378" s="46" t="s">
        <v>5</v>
      </c>
      <c r="H378" s="46" t="s">
        <v>6</v>
      </c>
      <c r="I378" s="46" t="s">
        <v>7</v>
      </c>
      <c r="J378" s="46" t="s">
        <v>8</v>
      </c>
      <c r="K378" s="46" t="s">
        <v>9</v>
      </c>
      <c r="L378" s="46" t="s">
        <v>10</v>
      </c>
      <c r="M378" s="46" t="s">
        <v>11</v>
      </c>
      <c r="N378" s="46" t="s">
        <v>12</v>
      </c>
      <c r="O378" s="116">
        <v>2023</v>
      </c>
      <c r="P378" s="116">
        <v>2024</v>
      </c>
      <c r="Q378" s="116" t="s">
        <v>587</v>
      </c>
    </row>
    <row r="379" spans="1:17">
      <c r="A379" s="47" t="s">
        <v>251</v>
      </c>
      <c r="B379" s="48">
        <v>0.70762721861357125</v>
      </c>
      <c r="C379" s="49">
        <v>0.91990821644985132</v>
      </c>
      <c r="D379" s="49">
        <v>0.88687667649379665</v>
      </c>
      <c r="E379" s="49">
        <v>0.86299078332231272</v>
      </c>
      <c r="F379" s="49">
        <v>0.90631800301600296</v>
      </c>
      <c r="G379" s="49">
        <v>0.90901067831670768</v>
      </c>
      <c r="H379" s="49">
        <v>0.94058198400443205</v>
      </c>
      <c r="I379" s="49">
        <v>0.86626208274723948</v>
      </c>
      <c r="J379" s="49">
        <v>0.91285686801164989</v>
      </c>
      <c r="K379" s="49">
        <v>0.8606308206470159</v>
      </c>
      <c r="L379" s="49">
        <v>0.93789509188436393</v>
      </c>
      <c r="M379" s="49">
        <v>0.88169894581407238</v>
      </c>
      <c r="N379" s="49">
        <v>0.94280784786270033</v>
      </c>
      <c r="O379" s="117">
        <v>0.92603609902320894</v>
      </c>
      <c r="P379" s="117">
        <v>0.89929164384746263</v>
      </c>
      <c r="Q379" s="117">
        <v>0.90482496817867397</v>
      </c>
    </row>
    <row r="380" spans="1:17">
      <c r="A380" s="50" t="s">
        <v>252</v>
      </c>
      <c r="B380" s="48">
        <v>4.8442995916008966E-2</v>
      </c>
      <c r="C380" s="49">
        <v>1.3820878893858336E-2</v>
      </c>
      <c r="D380" s="49">
        <v>2.5698616222922209E-2</v>
      </c>
      <c r="E380" s="49">
        <v>2.0935965108163285E-2</v>
      </c>
      <c r="F380" s="49">
        <v>3.588334139816597E-3</v>
      </c>
      <c r="G380" s="49">
        <v>2.5555965036185735E-2</v>
      </c>
      <c r="H380" s="49">
        <v>1.2921206633881703E-2</v>
      </c>
      <c r="I380" s="49">
        <v>2.5261925090550287E-2</v>
      </c>
      <c r="J380" s="49">
        <v>4.8650852182704478E-2</v>
      </c>
      <c r="K380" s="49">
        <v>3.0970928745107304E-2</v>
      </c>
      <c r="L380" s="49">
        <v>2.248419632462554E-2</v>
      </c>
      <c r="M380" s="49">
        <v>2.6125053006964868E-2</v>
      </c>
      <c r="N380" s="49">
        <v>1.3432885985408064E-2</v>
      </c>
      <c r="O380" s="117">
        <v>3.1523262999360188E-2</v>
      </c>
      <c r="P380" s="117">
        <v>1.0109207909376588E-2</v>
      </c>
      <c r="Q380" s="203"/>
    </row>
    <row r="381" spans="1:17">
      <c r="A381" s="50" t="s">
        <v>665</v>
      </c>
      <c r="B381" s="48">
        <v>0.41432803636779625</v>
      </c>
      <c r="C381" s="49">
        <v>0.157809472315875</v>
      </c>
      <c r="D381" s="49">
        <v>0.1816529667673307</v>
      </c>
      <c r="E381" s="49">
        <v>0.18011303384434896</v>
      </c>
      <c r="F381" s="49">
        <v>0.18614779092123293</v>
      </c>
      <c r="G381" s="49">
        <v>0.13901436364237932</v>
      </c>
      <c r="H381" s="49">
        <v>0.10591947643351295</v>
      </c>
      <c r="I381" s="49">
        <v>0.15490998212541732</v>
      </c>
      <c r="J381" s="49">
        <v>0.11431258582185291</v>
      </c>
      <c r="K381" s="49">
        <v>0.18631106706070294</v>
      </c>
      <c r="L381" s="49">
        <v>0.11911782306411837</v>
      </c>
      <c r="M381" s="49">
        <v>0.18846007264089062</v>
      </c>
      <c r="N381" s="49">
        <v>0.11989140163345585</v>
      </c>
      <c r="O381" s="117">
        <v>0.15888161850565591</v>
      </c>
      <c r="P381" s="117">
        <v>0.19033348466069161</v>
      </c>
      <c r="Q381" s="117">
        <v>0.17717898239842758</v>
      </c>
    </row>
    <row r="382" spans="1:17">
      <c r="A382" s="51" t="s">
        <v>243</v>
      </c>
      <c r="B382" s="52">
        <v>475.99264999999366</v>
      </c>
      <c r="C382" s="53">
        <v>496.56610500000414</v>
      </c>
      <c r="D382" s="53">
        <v>488.28095999999874</v>
      </c>
      <c r="E382" s="53">
        <v>486.66397499999761</v>
      </c>
      <c r="F382" s="53">
        <v>494.4838440111418</v>
      </c>
      <c r="G382" s="53">
        <v>497.98238636363749</v>
      </c>
      <c r="H382" s="53">
        <v>492.37557251908578</v>
      </c>
      <c r="I382" s="53">
        <v>488.40299999999871</v>
      </c>
      <c r="J382" s="53">
        <v>489.76258660507972</v>
      </c>
      <c r="K382" s="53">
        <v>490.79194915254197</v>
      </c>
      <c r="L382" s="53">
        <v>494.37603911980221</v>
      </c>
      <c r="M382" s="53">
        <v>479.92014051522438</v>
      </c>
      <c r="N382" s="53">
        <v>491.03117359413648</v>
      </c>
      <c r="O382" s="53">
        <v>486.29949367088619</v>
      </c>
      <c r="P382" s="53">
        <v>486.9192982456114</v>
      </c>
      <c r="Q382" s="53">
        <v>491</v>
      </c>
    </row>
    <row r="383" spans="1:17">
      <c r="A383" s="54" t="s">
        <v>244</v>
      </c>
      <c r="B383" s="55">
        <v>888</v>
      </c>
      <c r="C383" s="56">
        <v>586</v>
      </c>
      <c r="D383" s="56">
        <v>400</v>
      </c>
      <c r="E383" s="56">
        <v>383</v>
      </c>
      <c r="F383" s="56">
        <v>355</v>
      </c>
      <c r="G383" s="56">
        <v>175</v>
      </c>
      <c r="H383" s="56">
        <v>387</v>
      </c>
      <c r="I383" s="56">
        <v>195</v>
      </c>
      <c r="J383" s="56">
        <v>424</v>
      </c>
      <c r="K383" s="56">
        <v>348</v>
      </c>
      <c r="L383" s="56">
        <v>404</v>
      </c>
      <c r="M383" s="56">
        <v>413</v>
      </c>
      <c r="N383" s="56">
        <v>402</v>
      </c>
      <c r="O383" s="56">
        <v>386</v>
      </c>
      <c r="P383" s="56">
        <v>336</v>
      </c>
      <c r="Q383" s="56">
        <v>362</v>
      </c>
    </row>
    <row r="384" spans="1:17">
      <c r="A384"/>
    </row>
    <row r="385" spans="1:17">
      <c r="A385" s="71" t="s">
        <v>354</v>
      </c>
      <c r="B385" s="71" t="s">
        <v>360</v>
      </c>
    </row>
    <row r="386" spans="1:17">
      <c r="A386" s="71" t="s">
        <v>356</v>
      </c>
      <c r="B386" s="71" t="s">
        <v>383</v>
      </c>
    </row>
    <row r="387" spans="1:17">
      <c r="A387" s="57"/>
      <c r="B387" s="58"/>
      <c r="C387" s="58"/>
      <c r="D387" s="58"/>
      <c r="E387" s="58"/>
      <c r="F387" s="58"/>
      <c r="G387" s="58"/>
      <c r="H387" s="58"/>
      <c r="I387" s="58"/>
      <c r="J387" s="58"/>
      <c r="K387" s="58"/>
      <c r="L387" s="58"/>
      <c r="M387" s="58"/>
      <c r="N387" s="58"/>
    </row>
    <row r="388" spans="1:17">
      <c r="A388" s="30" t="s">
        <v>674</v>
      </c>
      <c r="B388" s="1"/>
      <c r="C388" s="1"/>
      <c r="D388" s="1"/>
      <c r="E388" s="1"/>
      <c r="F388" s="1"/>
      <c r="G388" s="1"/>
      <c r="H388" s="1"/>
      <c r="I388" s="1"/>
      <c r="J388" s="1"/>
      <c r="K388" s="1"/>
      <c r="L388" s="1"/>
      <c r="M388" s="1"/>
      <c r="N388" s="1"/>
    </row>
    <row r="390" spans="1:17">
      <c r="B390" s="10" t="s">
        <v>0</v>
      </c>
      <c r="C390" s="11" t="s">
        <v>1</v>
      </c>
      <c r="D390" s="12" t="s">
        <v>2</v>
      </c>
      <c r="E390" s="11" t="s">
        <v>3</v>
      </c>
      <c r="F390" s="12" t="s">
        <v>4</v>
      </c>
      <c r="G390" s="11" t="s">
        <v>5</v>
      </c>
      <c r="H390" s="11" t="s">
        <v>6</v>
      </c>
      <c r="I390" s="11" t="s">
        <v>7</v>
      </c>
      <c r="J390" s="11" t="s">
        <v>8</v>
      </c>
      <c r="K390" s="11" t="s">
        <v>9</v>
      </c>
      <c r="L390" s="11" t="s">
        <v>10</v>
      </c>
      <c r="M390" s="11" t="s">
        <v>11</v>
      </c>
      <c r="N390" s="11" t="s">
        <v>12</v>
      </c>
      <c r="O390" s="106">
        <v>2023</v>
      </c>
      <c r="P390" s="106">
        <v>2024</v>
      </c>
      <c r="Q390" s="106" t="s">
        <v>587</v>
      </c>
    </row>
    <row r="391" spans="1:17">
      <c r="A391" s="27" t="s">
        <v>96</v>
      </c>
      <c r="B391" s="13">
        <v>7.4712081254617339E-3</v>
      </c>
      <c r="C391" s="14">
        <v>1.4215986443063221E-2</v>
      </c>
      <c r="D391" s="23"/>
      <c r="E391" s="22"/>
      <c r="F391" s="4">
        <v>2.9950158723433873E-2</v>
      </c>
      <c r="G391" s="128"/>
      <c r="H391" s="14">
        <v>2.4380604806838478E-2</v>
      </c>
      <c r="I391" s="22"/>
      <c r="J391" s="22"/>
      <c r="K391" s="22"/>
      <c r="L391" s="22"/>
      <c r="M391" s="14">
        <v>3.2830848926140146E-2</v>
      </c>
      <c r="N391" s="22"/>
      <c r="O391" s="22"/>
      <c r="P391" s="14">
        <v>2.3493834307970685E-2</v>
      </c>
      <c r="Q391" s="14"/>
    </row>
    <row r="392" spans="1:17">
      <c r="A392" s="28" t="s">
        <v>97</v>
      </c>
      <c r="B392" s="15">
        <v>6.7813110526419834E-2</v>
      </c>
      <c r="C392" s="16">
        <v>3.6110868117520255E-2</v>
      </c>
      <c r="D392" s="6">
        <v>4.7156980478126352E-2</v>
      </c>
      <c r="E392" s="16">
        <v>4.7863073811648643E-2</v>
      </c>
      <c r="F392" s="6">
        <v>4.9226960892603693E-2</v>
      </c>
      <c r="G392" s="129">
        <v>0.13232626663055341</v>
      </c>
      <c r="H392" s="16">
        <v>2.4380604806838478E-2</v>
      </c>
      <c r="I392" s="16">
        <v>2.3976156016838827E-2</v>
      </c>
      <c r="J392" s="16">
        <v>3.8617677545310904E-2</v>
      </c>
      <c r="K392" s="16">
        <v>1.2618262420933127E-2</v>
      </c>
      <c r="L392" s="16">
        <v>6.6952868103763261E-2</v>
      </c>
      <c r="M392" s="16">
        <v>1.6415424463070073E-2</v>
      </c>
      <c r="N392" s="16">
        <v>2.5863859124512004E-2</v>
      </c>
      <c r="O392" s="16">
        <v>5.0284574023650608E-2</v>
      </c>
      <c r="P392" s="16">
        <v>4.6987668615941371E-2</v>
      </c>
      <c r="Q392" s="16">
        <v>2.9106194731736579E-2</v>
      </c>
    </row>
    <row r="393" spans="1:17">
      <c r="A393" s="28" t="s">
        <v>72</v>
      </c>
      <c r="B393" s="15">
        <v>0.30217846221245442</v>
      </c>
      <c r="C393" s="16">
        <v>0.24623898561097235</v>
      </c>
      <c r="D393" s="6">
        <v>0.24519264510680297</v>
      </c>
      <c r="E393" s="16">
        <v>0.34188103808673875</v>
      </c>
      <c r="F393" s="6">
        <v>0.30189530003116977</v>
      </c>
      <c r="G393" s="129">
        <v>0.18383686668472327</v>
      </c>
      <c r="H393" s="16">
        <v>0.29265508055308903</v>
      </c>
      <c r="I393" s="16">
        <v>0.23500333736460552</v>
      </c>
      <c r="J393" s="16">
        <v>0.23667542191226634</v>
      </c>
      <c r="K393" s="16">
        <v>0.16623236200464944</v>
      </c>
      <c r="L393" s="16">
        <v>0.21510778224333213</v>
      </c>
      <c r="M393" s="16">
        <v>0.13634823977649255</v>
      </c>
      <c r="N393" s="16">
        <v>0.20401403771077337</v>
      </c>
      <c r="O393" s="108">
        <v>0.12969334159040347</v>
      </c>
      <c r="P393" s="108">
        <v>0.12972010266425418</v>
      </c>
      <c r="Q393" s="108">
        <v>0.2600437694185791</v>
      </c>
    </row>
    <row r="394" spans="1:17">
      <c r="A394" s="28" t="s">
        <v>98</v>
      </c>
      <c r="B394" s="15">
        <v>0.50421482214270541</v>
      </c>
      <c r="C394" s="16">
        <v>0.56127429539781171</v>
      </c>
      <c r="D394" s="6">
        <v>0.62274415617498924</v>
      </c>
      <c r="E394" s="16">
        <v>0.45982714526146834</v>
      </c>
      <c r="F394" s="6">
        <v>0.45403980644517</v>
      </c>
      <c r="G394" s="129">
        <v>0.65453180016250945</v>
      </c>
      <c r="H394" s="16">
        <v>0.48787556474985111</v>
      </c>
      <c r="I394" s="16">
        <v>0.57794563730446669</v>
      </c>
      <c r="J394" s="16">
        <v>0.46860892229971118</v>
      </c>
      <c r="K394" s="16">
        <v>0.48868465156511853</v>
      </c>
      <c r="L394" s="16">
        <v>0.61253196930946296</v>
      </c>
      <c r="M394" s="16">
        <v>0.56817411988824607</v>
      </c>
      <c r="N394" s="16">
        <v>0.49999999999999983</v>
      </c>
      <c r="O394" s="108">
        <v>0.49465256411516639</v>
      </c>
      <c r="P394" s="108">
        <v>0.56486005133212691</v>
      </c>
      <c r="Q394" s="108">
        <v>0.54318129630584233</v>
      </c>
    </row>
    <row r="395" spans="1:17">
      <c r="A395" s="28" t="s">
        <v>99</v>
      </c>
      <c r="B395" s="15">
        <v>0.11832239699295835</v>
      </c>
      <c r="C395" s="16">
        <v>0.14215986443063222</v>
      </c>
      <c r="D395" s="6">
        <v>8.490621824008146E-2</v>
      </c>
      <c r="E395" s="16">
        <v>0.15042874284014435</v>
      </c>
      <c r="F395" s="6">
        <v>0.16488777390762269</v>
      </c>
      <c r="G395" s="129">
        <v>2.9305066522213732E-2</v>
      </c>
      <c r="H395" s="16">
        <v>0.17070814508338303</v>
      </c>
      <c r="I395" s="16">
        <v>0.16307486931408899</v>
      </c>
      <c r="J395" s="16">
        <v>0.25609797824271141</v>
      </c>
      <c r="K395" s="16">
        <v>0.33246472400929894</v>
      </c>
      <c r="L395" s="16">
        <v>0.10540738034344174</v>
      </c>
      <c r="M395" s="16">
        <v>0.24623136694605108</v>
      </c>
      <c r="N395" s="16">
        <v>0.27012210316471474</v>
      </c>
      <c r="O395" s="108">
        <v>0.32536952027077953</v>
      </c>
      <c r="P395" s="108">
        <v>0.23493834307970685</v>
      </c>
      <c r="Q395" s="108">
        <v>0.16766873954384207</v>
      </c>
    </row>
    <row r="396" spans="1:17">
      <c r="A396" s="59" t="s">
        <v>242</v>
      </c>
      <c r="B396" s="17">
        <v>1</v>
      </c>
      <c r="C396" s="18">
        <v>1</v>
      </c>
      <c r="D396" s="8">
        <v>1</v>
      </c>
      <c r="E396" s="18">
        <v>1</v>
      </c>
      <c r="F396" s="8">
        <v>1</v>
      </c>
      <c r="G396" s="130">
        <v>1</v>
      </c>
      <c r="H396" s="18">
        <v>1</v>
      </c>
      <c r="I396" s="18">
        <v>1</v>
      </c>
      <c r="J396" s="18">
        <v>1</v>
      </c>
      <c r="K396" s="18">
        <v>1</v>
      </c>
      <c r="L396" s="18">
        <v>1</v>
      </c>
      <c r="M396" s="18">
        <v>1</v>
      </c>
      <c r="N396" s="18">
        <v>1</v>
      </c>
      <c r="O396" s="109">
        <v>1</v>
      </c>
      <c r="P396" s="109">
        <v>1</v>
      </c>
      <c r="Q396" s="109">
        <v>1</v>
      </c>
    </row>
    <row r="397" spans="1:17" s="36" customFormat="1">
      <c r="A397" s="31" t="s">
        <v>243</v>
      </c>
      <c r="B397" s="32">
        <v>197.2171000000001</v>
      </c>
      <c r="C397" s="33">
        <v>78.36283499999999</v>
      </c>
      <c r="D397" s="34">
        <v>88.697684999999993</v>
      </c>
      <c r="E397" s="33">
        <v>87.654524999999978</v>
      </c>
      <c r="F397" s="34">
        <v>92.047075208913654</v>
      </c>
      <c r="G397" s="131">
        <v>69.226704545454552</v>
      </c>
      <c r="H397" s="33">
        <v>52.152162849872759</v>
      </c>
      <c r="I397" s="33">
        <v>75.658499999999989</v>
      </c>
      <c r="J397" s="33">
        <v>57.372401847575063</v>
      </c>
      <c r="K397" s="33">
        <v>91.439971751412401</v>
      </c>
      <c r="L397" s="33">
        <v>58.888997555012217</v>
      </c>
      <c r="M397" s="33">
        <v>91.955269320843115</v>
      </c>
      <c r="N397" s="33">
        <v>58.87041564792176</v>
      </c>
      <c r="O397" s="33">
        <v>77.264050632911392</v>
      </c>
      <c r="P397" s="33">
        <v>92.677046783625713</v>
      </c>
      <c r="Q397" s="33">
        <v>86.98002717391303</v>
      </c>
    </row>
    <row r="398" spans="1:17">
      <c r="A398" s="41" t="s">
        <v>244</v>
      </c>
      <c r="B398" s="40">
        <v>345</v>
      </c>
      <c r="C398" s="38">
        <v>80</v>
      </c>
      <c r="D398" s="39">
        <v>59</v>
      </c>
      <c r="E398" s="38">
        <v>60</v>
      </c>
      <c r="F398" s="39">
        <v>55</v>
      </c>
      <c r="G398" s="135">
        <v>22</v>
      </c>
      <c r="H398" s="38">
        <v>41</v>
      </c>
      <c r="I398" s="38">
        <v>27</v>
      </c>
      <c r="J398" s="38">
        <v>45</v>
      </c>
      <c r="K398" s="38">
        <v>61</v>
      </c>
      <c r="L398" s="38">
        <v>43</v>
      </c>
      <c r="M398" s="38">
        <v>63</v>
      </c>
      <c r="N398" s="38">
        <v>42</v>
      </c>
      <c r="O398" s="38">
        <v>51</v>
      </c>
      <c r="P398" s="38">
        <v>47</v>
      </c>
      <c r="Q398" s="38">
        <v>47</v>
      </c>
    </row>
    <row r="399" spans="1:17">
      <c r="G399" s="132"/>
    </row>
    <row r="400" spans="1:17" s="36" customFormat="1">
      <c r="A400" s="62" t="s">
        <v>335</v>
      </c>
      <c r="B400" s="63">
        <f>B391+B392</f>
        <v>7.5284318651881565E-2</v>
      </c>
      <c r="C400" s="63">
        <f t="shared" ref="C400:N400" si="31">C391+C392</f>
        <v>5.0326854560583473E-2</v>
      </c>
      <c r="D400" s="63">
        <f t="shared" si="31"/>
        <v>4.7156980478126352E-2</v>
      </c>
      <c r="E400" s="63">
        <f t="shared" si="31"/>
        <v>4.7863073811648643E-2</v>
      </c>
      <c r="F400" s="63">
        <f t="shared" si="31"/>
        <v>7.9177119616037572E-2</v>
      </c>
      <c r="G400" s="133">
        <f t="shared" si="31"/>
        <v>0.13232626663055341</v>
      </c>
      <c r="H400" s="63">
        <f t="shared" si="31"/>
        <v>4.8761209613676956E-2</v>
      </c>
      <c r="I400" s="63">
        <f t="shared" si="31"/>
        <v>2.3976156016838827E-2</v>
      </c>
      <c r="J400" s="63">
        <f t="shared" si="31"/>
        <v>3.8617677545310904E-2</v>
      </c>
      <c r="K400" s="63">
        <f t="shared" si="31"/>
        <v>1.2618262420933127E-2</v>
      </c>
      <c r="L400" s="63">
        <f t="shared" si="31"/>
        <v>6.6952868103763261E-2</v>
      </c>
      <c r="M400" s="63">
        <f t="shared" si="31"/>
        <v>4.924627338921022E-2</v>
      </c>
      <c r="N400" s="63">
        <f t="shared" si="31"/>
        <v>2.5863859124512004E-2</v>
      </c>
      <c r="O400" s="63">
        <f t="shared" ref="O400:P400" si="32">O391+O392</f>
        <v>5.0284574023650608E-2</v>
      </c>
      <c r="P400" s="63">
        <f t="shared" si="32"/>
        <v>7.0481502923912059E-2</v>
      </c>
      <c r="Q400" s="63">
        <f t="shared" ref="Q400" si="33">Q391+Q392</f>
        <v>2.9106194731736579E-2</v>
      </c>
    </row>
    <row r="401" spans="1:17" s="36" customFormat="1">
      <c r="A401" s="64" t="s">
        <v>336</v>
      </c>
      <c r="B401" s="63">
        <f>B393</f>
        <v>0.30217846221245442</v>
      </c>
      <c r="C401" s="63">
        <f t="shared" ref="C401:N401" si="34">C393</f>
        <v>0.24623898561097235</v>
      </c>
      <c r="D401" s="63">
        <f t="shared" si="34"/>
        <v>0.24519264510680297</v>
      </c>
      <c r="E401" s="63">
        <f t="shared" si="34"/>
        <v>0.34188103808673875</v>
      </c>
      <c r="F401" s="63">
        <f t="shared" si="34"/>
        <v>0.30189530003116977</v>
      </c>
      <c r="G401" s="133">
        <f t="shared" si="34"/>
        <v>0.18383686668472327</v>
      </c>
      <c r="H401" s="63">
        <f t="shared" si="34"/>
        <v>0.29265508055308903</v>
      </c>
      <c r="I401" s="63">
        <f t="shared" si="34"/>
        <v>0.23500333736460552</v>
      </c>
      <c r="J401" s="63">
        <f t="shared" si="34"/>
        <v>0.23667542191226634</v>
      </c>
      <c r="K401" s="63">
        <f t="shared" si="34"/>
        <v>0.16623236200464944</v>
      </c>
      <c r="L401" s="63">
        <f t="shared" si="34"/>
        <v>0.21510778224333213</v>
      </c>
      <c r="M401" s="63">
        <f t="shared" si="34"/>
        <v>0.13634823977649255</v>
      </c>
      <c r="N401" s="63">
        <f t="shared" si="34"/>
        <v>0.20401403771077337</v>
      </c>
      <c r="O401" s="63">
        <f t="shared" ref="O401:P401" si="35">O393</f>
        <v>0.12969334159040347</v>
      </c>
      <c r="P401" s="63">
        <f t="shared" si="35"/>
        <v>0.12972010266425418</v>
      </c>
      <c r="Q401" s="63">
        <f t="shared" ref="Q401" si="36">Q393</f>
        <v>0.2600437694185791</v>
      </c>
    </row>
    <row r="402" spans="1:17" s="36" customFormat="1">
      <c r="A402" s="65" t="s">
        <v>337</v>
      </c>
      <c r="B402" s="63">
        <f>B394+B395</f>
        <v>0.62253721913566373</v>
      </c>
      <c r="C402" s="63">
        <f t="shared" ref="C402:M402" si="37">C394+C395</f>
        <v>0.70343415982844393</v>
      </c>
      <c r="D402" s="63">
        <f t="shared" si="37"/>
        <v>0.70765037441507073</v>
      </c>
      <c r="E402" s="63">
        <f t="shared" si="37"/>
        <v>0.61025588810161269</v>
      </c>
      <c r="F402" s="63">
        <f t="shared" si="37"/>
        <v>0.61892758035279272</v>
      </c>
      <c r="G402" s="133">
        <f t="shared" si="37"/>
        <v>0.68383686668472321</v>
      </c>
      <c r="H402" s="63">
        <f t="shared" si="37"/>
        <v>0.65858370983323411</v>
      </c>
      <c r="I402" s="63">
        <f t="shared" si="37"/>
        <v>0.74102050661855567</v>
      </c>
      <c r="J402" s="63">
        <f t="shared" si="37"/>
        <v>0.72470690054242259</v>
      </c>
      <c r="K402" s="63">
        <f t="shared" si="37"/>
        <v>0.82114937557441747</v>
      </c>
      <c r="L402" s="63">
        <f t="shared" si="37"/>
        <v>0.71793934965290473</v>
      </c>
      <c r="M402" s="63">
        <f t="shared" si="37"/>
        <v>0.81440548683429714</v>
      </c>
      <c r="N402" s="63">
        <f>N394+N395</f>
        <v>0.77012210316471452</v>
      </c>
      <c r="O402" s="63">
        <f>O394+O395</f>
        <v>0.82002208438594593</v>
      </c>
      <c r="P402" s="63">
        <f>P394+P395</f>
        <v>0.79979839441183376</v>
      </c>
      <c r="Q402" s="63">
        <f>Q394+Q395</f>
        <v>0.71085003584968443</v>
      </c>
    </row>
    <row r="403" spans="1:17">
      <c r="A403"/>
      <c r="C403" s="36"/>
      <c r="G403" s="132"/>
    </row>
    <row r="404" spans="1:17">
      <c r="A404" s="60" t="s">
        <v>333</v>
      </c>
      <c r="B404" s="61">
        <v>3.6581040893512791</v>
      </c>
      <c r="C404" s="61">
        <v>3.7810511832554305</v>
      </c>
      <c r="D404" s="61">
        <v>3.7453996121770259</v>
      </c>
      <c r="E404" s="61">
        <v>3.7128215571301078</v>
      </c>
      <c r="F404" s="61">
        <v>3.6746880759209444</v>
      </c>
      <c r="G404" s="134">
        <v>3.5808156665763842</v>
      </c>
      <c r="H404" s="61">
        <v>3.7561500404961015</v>
      </c>
      <c r="I404" s="61">
        <v>3.8801192199158065</v>
      </c>
      <c r="J404" s="61">
        <v>3.9421872012398231</v>
      </c>
      <c r="K404" s="61">
        <v>4.140995837162782</v>
      </c>
      <c r="L404" s="61">
        <v>3.7563938618925832</v>
      </c>
      <c r="M404" s="61">
        <v>3.9785597314649985</v>
      </c>
      <c r="N404" s="61">
        <v>4.0143803472049173</v>
      </c>
      <c r="O404" s="61">
        <v>4.0951070306330752</v>
      </c>
      <c r="P404" s="178">
        <v>3.9407614002596585</v>
      </c>
      <c r="Q404" s="178">
        <v>3.8494125806617894</v>
      </c>
    </row>
    <row r="405" spans="1:17">
      <c r="A405"/>
      <c r="G405" s="132"/>
    </row>
    <row r="406" spans="1:17">
      <c r="A406" s="71" t="s">
        <v>354</v>
      </c>
      <c r="B406" s="71" t="s">
        <v>362</v>
      </c>
    </row>
    <row r="407" spans="1:17">
      <c r="A407" s="71" t="s">
        <v>356</v>
      </c>
      <c r="B407" s="71" t="s">
        <v>591</v>
      </c>
    </row>
    <row r="408" spans="1:17">
      <c r="A408" s="57"/>
      <c r="B408" s="58"/>
      <c r="C408" s="58"/>
      <c r="D408" s="58"/>
      <c r="E408" s="58"/>
      <c r="F408" s="58"/>
      <c r="G408" s="58"/>
      <c r="H408" s="58"/>
      <c r="I408" s="58"/>
      <c r="J408" s="58"/>
      <c r="K408" s="58"/>
      <c r="L408" s="58"/>
      <c r="M408" s="58"/>
      <c r="N408" s="58"/>
    </row>
    <row r="409" spans="1:17">
      <c r="A409" s="30" t="s">
        <v>283</v>
      </c>
      <c r="B409" s="1"/>
      <c r="C409" s="1"/>
      <c r="D409" s="1"/>
      <c r="E409" s="1"/>
      <c r="F409" s="1"/>
      <c r="G409" s="1"/>
      <c r="H409" s="1"/>
      <c r="I409" s="1"/>
      <c r="J409" s="1"/>
      <c r="K409" s="1"/>
      <c r="L409" s="1"/>
      <c r="M409" s="1"/>
      <c r="N409" s="1"/>
    </row>
    <row r="411" spans="1:17">
      <c r="B411" s="10" t="s">
        <v>0</v>
      </c>
      <c r="C411" s="11" t="s">
        <v>1</v>
      </c>
      <c r="D411" s="12" t="s">
        <v>2</v>
      </c>
      <c r="E411" s="11" t="s">
        <v>3</v>
      </c>
      <c r="F411" s="12" t="s">
        <v>4</v>
      </c>
      <c r="G411" s="11" t="s">
        <v>5</v>
      </c>
      <c r="H411" s="11" t="s">
        <v>6</v>
      </c>
      <c r="I411" s="11" t="s">
        <v>7</v>
      </c>
      <c r="J411" s="11" t="s">
        <v>8</v>
      </c>
      <c r="K411" s="11" t="s">
        <v>9</v>
      </c>
      <c r="L411" s="11" t="s">
        <v>10</v>
      </c>
      <c r="M411" s="11" t="s">
        <v>11</v>
      </c>
      <c r="N411" s="11" t="s">
        <v>12</v>
      </c>
      <c r="O411" s="106">
        <v>2023</v>
      </c>
      <c r="P411" s="106">
        <v>2024</v>
      </c>
      <c r="Q411" s="106" t="s">
        <v>587</v>
      </c>
    </row>
    <row r="412" spans="1:17">
      <c r="A412" s="27" t="s">
        <v>84</v>
      </c>
      <c r="B412" s="13">
        <v>9.2235667924703852E-3</v>
      </c>
      <c r="C412" s="14">
        <v>5.6986370424940667E-3</v>
      </c>
      <c r="D412" s="4">
        <v>5.1375748913084747E-3</v>
      </c>
      <c r="E412" s="14">
        <v>3.3867721562912036E-3</v>
      </c>
      <c r="F412" s="4">
        <v>7.1766682796331922E-3</v>
      </c>
      <c r="G412" s="14">
        <v>7.160713287367549E-3</v>
      </c>
      <c r="H412" s="14">
        <v>2.5823808962727336E-3</v>
      </c>
      <c r="I412" s="14">
        <v>6.3154812726375605E-3</v>
      </c>
      <c r="J412" s="14">
        <v>1.0185214875284804E-2</v>
      </c>
      <c r="K412" s="22"/>
      <c r="L412" s="22"/>
      <c r="M412" s="22"/>
      <c r="N412" s="14">
        <v>2.7535486794294226E-3</v>
      </c>
      <c r="O412" s="107">
        <v>1.5978589013490176E-2</v>
      </c>
      <c r="P412" s="107">
        <v>7.9693069687448957E-3</v>
      </c>
      <c r="Q412" s="107">
        <v>6.2222834800615516E-3</v>
      </c>
    </row>
    <row r="413" spans="1:17">
      <c r="A413" s="28" t="s">
        <v>85</v>
      </c>
      <c r="B413" s="15">
        <v>6.3126111296045895E-2</v>
      </c>
      <c r="C413" s="16">
        <v>3.7155989533357275E-2</v>
      </c>
      <c r="D413" s="6">
        <v>4.1100599130467798E-2</v>
      </c>
      <c r="E413" s="16">
        <v>3.6945605024493504E-2</v>
      </c>
      <c r="F413" s="6">
        <v>4.1012912933043516E-2</v>
      </c>
      <c r="G413" s="16">
        <v>2.2469076922901388E-2</v>
      </c>
      <c r="H413" s="16">
        <v>4.6515413666722516E-2</v>
      </c>
      <c r="I413" s="16">
        <v>3.3803027417931536E-2</v>
      </c>
      <c r="J413" s="16">
        <v>3.6745899413016217E-2</v>
      </c>
      <c r="K413" s="16">
        <v>5.0225523316834636E-2</v>
      </c>
      <c r="L413" s="16">
        <v>3.0715163912130521E-2</v>
      </c>
      <c r="M413" s="16">
        <v>3.5560902745821722E-2</v>
      </c>
      <c r="N413" s="16">
        <v>3.4096949312048527E-2</v>
      </c>
      <c r="O413" s="108">
        <v>3.2391093054600466E-2</v>
      </c>
      <c r="P413" s="108">
        <v>1.8078514878121427E-2</v>
      </c>
      <c r="Q413" s="108">
        <v>2.5954411436248194E-2</v>
      </c>
    </row>
    <row r="414" spans="1:17">
      <c r="A414" s="28" t="s">
        <v>72</v>
      </c>
      <c r="B414" s="15">
        <v>0.33307969146162231</v>
      </c>
      <c r="C414" s="16">
        <v>0.41957259648239614</v>
      </c>
      <c r="D414" s="6">
        <v>0.39375542105922001</v>
      </c>
      <c r="E414" s="16">
        <v>0.41009609351092791</v>
      </c>
      <c r="F414" s="6">
        <v>0.33086074390616937</v>
      </c>
      <c r="G414" s="16">
        <v>0.30123258740668291</v>
      </c>
      <c r="H414" s="16">
        <v>0.28685822899418933</v>
      </c>
      <c r="I414" s="16">
        <v>0.26150740269818212</v>
      </c>
      <c r="J414" s="16">
        <v>0.25785670768511065</v>
      </c>
      <c r="K414" s="16">
        <v>0.29676612255011575</v>
      </c>
      <c r="L414" s="16">
        <v>0.26141618339879746</v>
      </c>
      <c r="M414" s="16">
        <v>0.21779262650548298</v>
      </c>
      <c r="N414" s="16">
        <v>0.24422308723595709</v>
      </c>
      <c r="O414" s="108">
        <v>0.29191731094501888</v>
      </c>
      <c r="P414" s="108">
        <v>0.23949235676745542</v>
      </c>
      <c r="Q414" s="108">
        <v>0.25162801472291618</v>
      </c>
    </row>
    <row r="415" spans="1:17">
      <c r="A415" s="28" t="s">
        <v>86</v>
      </c>
      <c r="B415" s="15">
        <v>0.53632277725296895</v>
      </c>
      <c r="C415" s="16">
        <v>0.49925449502841091</v>
      </c>
      <c r="D415" s="6">
        <v>0.54117579149512585</v>
      </c>
      <c r="E415" s="16">
        <v>0.51878291381645869</v>
      </c>
      <c r="F415" s="6">
        <v>0.55558904166692458</v>
      </c>
      <c r="G415" s="16">
        <v>0.62827329371132856</v>
      </c>
      <c r="H415" s="16">
        <v>0.59430108793841563</v>
      </c>
      <c r="I415" s="16">
        <v>0.65676705507541877</v>
      </c>
      <c r="J415" s="16">
        <v>0.62277806280273484</v>
      </c>
      <c r="K415" s="16">
        <v>0.55867735963464993</v>
      </c>
      <c r="L415" s="16">
        <v>0.61216529393204033</v>
      </c>
      <c r="M415" s="16">
        <v>0.62064312026932722</v>
      </c>
      <c r="N415" s="16">
        <v>0.60868488174803059</v>
      </c>
      <c r="O415" s="108">
        <v>0.55881670044453469</v>
      </c>
      <c r="P415" s="108">
        <v>0.61897873250127311</v>
      </c>
      <c r="Q415" s="108">
        <v>0.59400056958719805</v>
      </c>
    </row>
    <row r="416" spans="1:17">
      <c r="A416" s="28" t="s">
        <v>514</v>
      </c>
      <c r="B416" s="15">
        <v>5.8247853196892491E-2</v>
      </c>
      <c r="C416" s="16">
        <v>3.8318281913341599E-2</v>
      </c>
      <c r="D416" s="6">
        <v>1.8830613423877905E-2</v>
      </c>
      <c r="E416" s="16">
        <v>3.0788615491828805E-2</v>
      </c>
      <c r="F416" s="6">
        <v>6.5360633214229219E-2</v>
      </c>
      <c r="G416" s="16">
        <v>4.0864328671719637E-2</v>
      </c>
      <c r="H416" s="16">
        <v>6.9742888504399955E-2</v>
      </c>
      <c r="I416" s="16">
        <v>4.1607033535830083E-2</v>
      </c>
      <c r="J416" s="16">
        <v>7.2434115223853512E-2</v>
      </c>
      <c r="K416" s="16">
        <v>9.4330994498399517E-2</v>
      </c>
      <c r="L416" s="16">
        <v>9.5703358757031592E-2</v>
      </c>
      <c r="M416" s="16">
        <v>0.12600335047936809</v>
      </c>
      <c r="N416" s="16">
        <v>0.11024153302453427</v>
      </c>
      <c r="O416" s="108">
        <v>0.1008963065423559</v>
      </c>
      <c r="P416" s="108">
        <v>0.11548108888440507</v>
      </c>
      <c r="Q416" s="108">
        <v>0.12219472077357597</v>
      </c>
    </row>
    <row r="417" spans="1:17">
      <c r="A417" s="59" t="s">
        <v>242</v>
      </c>
      <c r="B417" s="17">
        <v>1</v>
      </c>
      <c r="C417" s="18">
        <v>1</v>
      </c>
      <c r="D417" s="8">
        <v>1</v>
      </c>
      <c r="E417" s="18">
        <v>1</v>
      </c>
      <c r="F417" s="8">
        <v>1</v>
      </c>
      <c r="G417" s="18">
        <v>1</v>
      </c>
      <c r="H417" s="18">
        <v>1</v>
      </c>
      <c r="I417" s="18">
        <v>1</v>
      </c>
      <c r="J417" s="18">
        <v>1</v>
      </c>
      <c r="K417" s="18">
        <v>1</v>
      </c>
      <c r="L417" s="18">
        <v>1</v>
      </c>
      <c r="M417" s="18">
        <v>1</v>
      </c>
      <c r="N417" s="18">
        <v>1</v>
      </c>
      <c r="O417" s="109">
        <v>1</v>
      </c>
      <c r="P417" s="109">
        <v>1</v>
      </c>
      <c r="Q417" s="109">
        <v>1</v>
      </c>
    </row>
    <row r="418" spans="1:17" s="36" customFormat="1">
      <c r="A418" s="31" t="s">
        <v>243</v>
      </c>
      <c r="B418" s="32">
        <v>475.9926500000023</v>
      </c>
      <c r="C418" s="33">
        <v>496.56610500000028</v>
      </c>
      <c r="D418" s="34">
        <v>488.28096000000045</v>
      </c>
      <c r="E418" s="33">
        <v>486.66397500000045</v>
      </c>
      <c r="F418" s="34">
        <v>494.48384401114191</v>
      </c>
      <c r="G418" s="33">
        <v>497.98238636363629</v>
      </c>
      <c r="H418" s="33">
        <v>492.37557251908345</v>
      </c>
      <c r="I418" s="33">
        <v>488.40299999999951</v>
      </c>
      <c r="J418" s="33">
        <v>489.76258660508125</v>
      </c>
      <c r="K418" s="33">
        <v>490.79194915254186</v>
      </c>
      <c r="L418" s="33">
        <v>494.37603911980364</v>
      </c>
      <c r="M418" s="33">
        <v>479.92014051522358</v>
      </c>
      <c r="N418" s="33">
        <v>491.0311735941321</v>
      </c>
      <c r="O418" s="33">
        <v>486.29949367088534</v>
      </c>
      <c r="P418" s="33">
        <v>486.91929824561402</v>
      </c>
      <c r="Q418" s="33">
        <v>490.91616847826015</v>
      </c>
    </row>
    <row r="419" spans="1:17">
      <c r="A419" s="41" t="s">
        <v>244</v>
      </c>
      <c r="B419" s="40">
        <v>888</v>
      </c>
      <c r="C419" s="38">
        <v>586</v>
      </c>
      <c r="D419" s="39">
        <v>400</v>
      </c>
      <c r="E419" s="38">
        <v>383</v>
      </c>
      <c r="F419" s="39">
        <v>355</v>
      </c>
      <c r="G419" s="38">
        <v>175</v>
      </c>
      <c r="H419" s="38">
        <v>387</v>
      </c>
      <c r="I419" s="38">
        <v>195</v>
      </c>
      <c r="J419" s="38">
        <v>424</v>
      </c>
      <c r="K419" s="38">
        <v>348</v>
      </c>
      <c r="L419" s="38">
        <v>404</v>
      </c>
      <c r="M419" s="38">
        <v>413</v>
      </c>
      <c r="N419" s="38">
        <v>402</v>
      </c>
      <c r="O419" s="38">
        <v>386</v>
      </c>
      <c r="P419" s="38">
        <v>336</v>
      </c>
      <c r="Q419" s="38">
        <v>362</v>
      </c>
    </row>
    <row r="421" spans="1:17" s="36" customFormat="1">
      <c r="A421" s="62" t="s">
        <v>335</v>
      </c>
      <c r="B421" s="63">
        <f>B412+B413</f>
        <v>7.2349678088516278E-2</v>
      </c>
      <c r="C421" s="63">
        <f t="shared" ref="C421:N421" si="38">C412+C413</f>
        <v>4.2854626575851346E-2</v>
      </c>
      <c r="D421" s="63">
        <f t="shared" si="38"/>
        <v>4.6238174021776275E-2</v>
      </c>
      <c r="E421" s="63">
        <f t="shared" si="38"/>
        <v>4.0332377180784709E-2</v>
      </c>
      <c r="F421" s="63">
        <f t="shared" si="38"/>
        <v>4.8189581212676705E-2</v>
      </c>
      <c r="G421" s="63">
        <f t="shared" si="38"/>
        <v>2.9629790210268937E-2</v>
      </c>
      <c r="H421" s="63">
        <f t="shared" si="38"/>
        <v>4.9097794562995248E-2</v>
      </c>
      <c r="I421" s="63">
        <f t="shared" si="38"/>
        <v>4.0118508690569099E-2</v>
      </c>
      <c r="J421" s="63">
        <f t="shared" si="38"/>
        <v>4.6931114288301018E-2</v>
      </c>
      <c r="K421" s="63">
        <f t="shared" si="38"/>
        <v>5.0225523316834636E-2</v>
      </c>
      <c r="L421" s="63">
        <f t="shared" si="38"/>
        <v>3.0715163912130521E-2</v>
      </c>
      <c r="M421" s="63">
        <f t="shared" si="38"/>
        <v>3.5560902745821722E-2</v>
      </c>
      <c r="N421" s="63">
        <f t="shared" si="38"/>
        <v>3.6850497991477951E-2</v>
      </c>
      <c r="O421" s="63">
        <f t="shared" ref="O421:P421" si="39">O412+O413</f>
        <v>4.8369682068090641E-2</v>
      </c>
      <c r="P421" s="63">
        <f t="shared" si="39"/>
        <v>2.6047821846866322E-2</v>
      </c>
      <c r="Q421" s="63">
        <f t="shared" ref="Q421" si="40">Q412+Q413</f>
        <v>3.2176694916309742E-2</v>
      </c>
    </row>
    <row r="422" spans="1:17" s="36" customFormat="1">
      <c r="A422" s="64" t="s">
        <v>336</v>
      </c>
      <c r="B422" s="63">
        <f>B414</f>
        <v>0.33307969146162231</v>
      </c>
      <c r="C422" s="63">
        <f t="shared" ref="C422:N422" si="41">C414</f>
        <v>0.41957259648239614</v>
      </c>
      <c r="D422" s="63">
        <f t="shared" si="41"/>
        <v>0.39375542105922001</v>
      </c>
      <c r="E422" s="63">
        <f t="shared" si="41"/>
        <v>0.41009609351092791</v>
      </c>
      <c r="F422" s="63">
        <f t="shared" si="41"/>
        <v>0.33086074390616937</v>
      </c>
      <c r="G422" s="63">
        <f t="shared" si="41"/>
        <v>0.30123258740668291</v>
      </c>
      <c r="H422" s="63">
        <f t="shared" si="41"/>
        <v>0.28685822899418933</v>
      </c>
      <c r="I422" s="63">
        <f t="shared" si="41"/>
        <v>0.26150740269818212</v>
      </c>
      <c r="J422" s="63">
        <f t="shared" si="41"/>
        <v>0.25785670768511065</v>
      </c>
      <c r="K422" s="63">
        <f t="shared" si="41"/>
        <v>0.29676612255011575</v>
      </c>
      <c r="L422" s="63">
        <f t="shared" si="41"/>
        <v>0.26141618339879746</v>
      </c>
      <c r="M422" s="63">
        <f t="shared" si="41"/>
        <v>0.21779262650548298</v>
      </c>
      <c r="N422" s="63">
        <f t="shared" si="41"/>
        <v>0.24422308723595709</v>
      </c>
      <c r="O422" s="63">
        <f t="shared" ref="O422:P422" si="42">O414</f>
        <v>0.29191731094501888</v>
      </c>
      <c r="P422" s="63">
        <f t="shared" si="42"/>
        <v>0.23949235676745542</v>
      </c>
      <c r="Q422" s="63">
        <f t="shared" ref="Q422" si="43">Q414</f>
        <v>0.25162801472291618</v>
      </c>
    </row>
    <row r="423" spans="1:17" s="36" customFormat="1">
      <c r="A423" s="65" t="s">
        <v>337</v>
      </c>
      <c r="B423" s="63">
        <f>B415+B416</f>
        <v>0.59457063044986147</v>
      </c>
      <c r="C423" s="63">
        <f t="shared" ref="C423:M423" si="44">C415+C416</f>
        <v>0.53757277694175254</v>
      </c>
      <c r="D423" s="63">
        <f t="shared" si="44"/>
        <v>0.56000640491900378</v>
      </c>
      <c r="E423" s="63">
        <f t="shared" si="44"/>
        <v>0.54957152930828745</v>
      </c>
      <c r="F423" s="63">
        <f t="shared" si="44"/>
        <v>0.62094967488115382</v>
      </c>
      <c r="G423" s="63">
        <f t="shared" si="44"/>
        <v>0.66913762238304819</v>
      </c>
      <c r="H423" s="63">
        <f t="shared" si="44"/>
        <v>0.66404397644281554</v>
      </c>
      <c r="I423" s="63">
        <f t="shared" si="44"/>
        <v>0.69837408861124883</v>
      </c>
      <c r="J423" s="63">
        <f t="shared" si="44"/>
        <v>0.6952121780265883</v>
      </c>
      <c r="K423" s="63">
        <f t="shared" si="44"/>
        <v>0.65300835413304947</v>
      </c>
      <c r="L423" s="63">
        <f t="shared" si="44"/>
        <v>0.70786865268907195</v>
      </c>
      <c r="M423" s="63">
        <f t="shared" si="44"/>
        <v>0.74664647074869528</v>
      </c>
      <c r="N423" s="63">
        <f>N415+N416</f>
        <v>0.71892641477256491</v>
      </c>
      <c r="O423" s="63">
        <f>O415+O416</f>
        <v>0.65971300698689062</v>
      </c>
      <c r="P423" s="63">
        <f>P415+P416</f>
        <v>0.73445982138567822</v>
      </c>
      <c r="Q423" s="63">
        <f>Q415+Q416</f>
        <v>0.71619529036077401</v>
      </c>
    </row>
    <row r="424" spans="1:17">
      <c r="A424"/>
      <c r="C424" s="36"/>
    </row>
    <row r="425" spans="1:17">
      <c r="A425" s="60" t="s">
        <v>333</v>
      </c>
      <c r="B425" s="61">
        <v>3.5712452387657683</v>
      </c>
      <c r="C425" s="61">
        <v>3.5273377952367504</v>
      </c>
      <c r="D425" s="61">
        <v>3.5274612694297991</v>
      </c>
      <c r="E425" s="61">
        <v>3.5366409954630411</v>
      </c>
      <c r="F425" s="61">
        <v>3.6309440586030712</v>
      </c>
      <c r="G425" s="61">
        <v>3.6732114475571311</v>
      </c>
      <c r="H425" s="61">
        <v>3.6821066894879486</v>
      </c>
      <c r="I425" s="61">
        <v>3.6935471321838729</v>
      </c>
      <c r="J425" s="61">
        <v>3.7105299640868514</v>
      </c>
      <c r="K425" s="61">
        <v>3.6971138253146143</v>
      </c>
      <c r="L425" s="61">
        <v>3.7728568475339714</v>
      </c>
      <c r="M425" s="61">
        <v>3.8370889184822432</v>
      </c>
      <c r="N425" s="61">
        <v>3.7895639011261912</v>
      </c>
      <c r="O425" s="61">
        <v>3.6962610424476661</v>
      </c>
      <c r="P425" s="178">
        <v>3.8159237814544746</v>
      </c>
      <c r="Q425" s="178">
        <v>3.7999910327379762</v>
      </c>
    </row>
    <row r="426" spans="1:17">
      <c r="A426"/>
    </row>
    <row r="427" spans="1:17">
      <c r="A427" s="71" t="s">
        <v>354</v>
      </c>
      <c r="B427" s="71" t="s">
        <v>360</v>
      </c>
    </row>
    <row r="428" spans="1:17">
      <c r="A428" s="71" t="s">
        <v>356</v>
      </c>
      <c r="B428" s="71" t="s">
        <v>357</v>
      </c>
    </row>
    <row r="429" spans="1:17">
      <c r="A429" s="57"/>
      <c r="B429" s="58"/>
      <c r="C429" s="58"/>
      <c r="D429" s="58"/>
      <c r="E429" s="58"/>
      <c r="F429" s="58"/>
      <c r="G429" s="58"/>
      <c r="H429" s="58"/>
      <c r="I429" s="58"/>
      <c r="J429" s="58"/>
      <c r="K429" s="58"/>
      <c r="L429" s="58"/>
      <c r="M429" s="58"/>
      <c r="N429" s="58"/>
    </row>
    <row r="430" spans="1:17">
      <c r="A430" s="30" t="s">
        <v>416</v>
      </c>
      <c r="B430" s="1"/>
      <c r="C430" s="1"/>
      <c r="D430" s="1"/>
      <c r="E430" s="1"/>
      <c r="F430" s="1"/>
      <c r="G430" s="1"/>
      <c r="H430" s="1"/>
      <c r="I430" s="2"/>
    </row>
    <row r="432" spans="1:17">
      <c r="F432" s="10" t="s">
        <v>4</v>
      </c>
      <c r="G432" s="11" t="s">
        <v>5</v>
      </c>
      <c r="H432" s="12" t="s">
        <v>6</v>
      </c>
      <c r="I432" s="11" t="s">
        <v>7</v>
      </c>
      <c r="J432" s="12" t="s">
        <v>8</v>
      </c>
      <c r="K432" s="11" t="s">
        <v>9</v>
      </c>
      <c r="L432" s="11" t="s">
        <v>10</v>
      </c>
    </row>
    <row r="433" spans="1:12">
      <c r="A433" s="27" t="s">
        <v>429</v>
      </c>
      <c r="F433" s="13">
        <v>0.40819090457835161</v>
      </c>
      <c r="G433" s="14">
        <v>0.44067773498200841</v>
      </c>
      <c r="H433" s="4">
        <v>0.45285891746016638</v>
      </c>
      <c r="I433" s="14">
        <v>0.50835676601055146</v>
      </c>
      <c r="J433" s="4">
        <v>0.48596890878682275</v>
      </c>
      <c r="K433" s="14">
        <v>0.54047117168065961</v>
      </c>
      <c r="L433" s="14">
        <v>0.51005873873098428</v>
      </c>
    </row>
    <row r="434" spans="1:12">
      <c r="A434" s="28" t="s">
        <v>100</v>
      </c>
      <c r="F434" s="15">
        <v>1.9649123588920507E-3</v>
      </c>
      <c r="G434" s="16">
        <v>4.0572964576353161E-3</v>
      </c>
      <c r="H434" s="20"/>
      <c r="I434" s="19"/>
      <c r="J434" s="20"/>
      <c r="K434" s="19"/>
      <c r="L434" s="16">
        <v>1.1242119758159964E-2</v>
      </c>
    </row>
    <row r="435" spans="1:12">
      <c r="A435" s="28" t="s">
        <v>101</v>
      </c>
      <c r="F435" s="15">
        <v>7.4023769478509943E-2</v>
      </c>
      <c r="G435" s="16">
        <v>4.9796055655584939E-2</v>
      </c>
      <c r="H435" s="6">
        <v>7.1262634050321016E-2</v>
      </c>
      <c r="I435" s="16">
        <v>7.4745907114600815E-2</v>
      </c>
      <c r="J435" s="6">
        <v>6.0350597145838195E-2</v>
      </c>
      <c r="K435" s="16">
        <v>7.6038424576542724E-2</v>
      </c>
      <c r="L435" s="16">
        <v>6.7199905329517889E-2</v>
      </c>
    </row>
    <row r="436" spans="1:12">
      <c r="A436" s="28" t="s">
        <v>431</v>
      </c>
      <c r="F436" s="15">
        <v>8.4289002006138189E-2</v>
      </c>
      <c r="G436" s="16">
        <v>8.3488490880031699E-2</v>
      </c>
      <c r="H436" s="6">
        <v>0.12210366575115775</v>
      </c>
      <c r="I436" s="16">
        <v>9.4339358497962073E-2</v>
      </c>
      <c r="J436" s="6">
        <v>0.1446454560612713</v>
      </c>
      <c r="K436" s="16">
        <v>0.10647633661447689</v>
      </c>
      <c r="L436" s="16">
        <v>0.11568625341566817</v>
      </c>
    </row>
    <row r="437" spans="1:12">
      <c r="A437" s="28" t="s">
        <v>430</v>
      </c>
      <c r="F437" s="15">
        <v>1.6159969604304426E-2</v>
      </c>
      <c r="G437" s="16">
        <v>1.4263320301425152E-2</v>
      </c>
      <c r="H437" s="6">
        <v>1.0181030591437181E-2</v>
      </c>
      <c r="I437" s="19"/>
      <c r="J437" s="6">
        <v>1.606591813857328E-2</v>
      </c>
      <c r="K437" s="16">
        <v>1.1977030677175825E-2</v>
      </c>
      <c r="L437" s="16">
        <v>1.2667555995438617E-2</v>
      </c>
    </row>
    <row r="438" spans="1:12">
      <c r="A438" s="28" t="s">
        <v>102</v>
      </c>
      <c r="F438" s="15">
        <v>3.5487643113530942E-3</v>
      </c>
      <c r="G438" s="19"/>
      <c r="H438" s="20"/>
      <c r="I438" s="16">
        <v>6.1688272728363629E-3</v>
      </c>
      <c r="J438" s="20"/>
      <c r="K438" s="19"/>
      <c r="L438" s="19"/>
    </row>
    <row r="439" spans="1:12">
      <c r="A439" s="28" t="s">
        <v>103</v>
      </c>
      <c r="F439" s="15">
        <v>5.5136766702451453E-3</v>
      </c>
      <c r="G439" s="19"/>
      <c r="H439" s="20"/>
      <c r="I439" s="19"/>
      <c r="J439" s="20"/>
      <c r="K439" s="16">
        <v>1.5200170846202838E-2</v>
      </c>
      <c r="L439" s="16">
        <v>1.67824945672053E-3</v>
      </c>
    </row>
    <row r="440" spans="1:12">
      <c r="A440" s="28" t="s">
        <v>432</v>
      </c>
      <c r="F440" s="21"/>
      <c r="G440" s="19"/>
      <c r="H440" s="20"/>
      <c r="I440" s="19"/>
      <c r="J440" s="20"/>
      <c r="K440" s="16">
        <v>4.6152203401895959E-3</v>
      </c>
      <c r="L440" s="19"/>
    </row>
    <row r="441" spans="1:12">
      <c r="A441" s="28" t="s">
        <v>433</v>
      </c>
      <c r="F441" s="15">
        <v>2.0089794322088531E-2</v>
      </c>
      <c r="G441" s="16">
        <v>1.1188956608347891E-2</v>
      </c>
      <c r="H441" s="6">
        <v>1.2723998194426867E-2</v>
      </c>
      <c r="I441" s="16">
        <v>1.5965552964517002E-2</v>
      </c>
      <c r="J441" s="6">
        <v>1.495162465145128E-2</v>
      </c>
      <c r="K441" s="16">
        <v>2.6261671524446452E-2</v>
      </c>
      <c r="L441" s="16">
        <v>3.1036856939991851E-3</v>
      </c>
    </row>
    <row r="442" spans="1:12">
      <c r="A442" s="28" t="s">
        <v>104</v>
      </c>
      <c r="F442" s="21"/>
      <c r="G442" s="19"/>
      <c r="H442" s="20"/>
      <c r="I442" s="19"/>
      <c r="J442" s="20"/>
      <c r="K442" s="16">
        <v>3.22314016902701E-3</v>
      </c>
      <c r="L442" s="19"/>
    </row>
    <row r="443" spans="1:12">
      <c r="A443" s="28" t="s">
        <v>105</v>
      </c>
      <c r="F443" s="15">
        <v>1.8505942369627489E-2</v>
      </c>
      <c r="G443" s="16">
        <v>4.6721691962507667E-2</v>
      </c>
      <c r="H443" s="6">
        <v>4.0737862634966399E-2</v>
      </c>
      <c r="I443" s="16">
        <v>2.6849248221049823E-2</v>
      </c>
      <c r="J443" s="6">
        <v>4.4854873954353849E-2</v>
      </c>
      <c r="K443" s="16">
        <v>2.0291941358622806E-2</v>
      </c>
      <c r="L443" s="16">
        <v>2.9197237343202037E-2</v>
      </c>
    </row>
    <row r="444" spans="1:12">
      <c r="A444" s="28" t="s">
        <v>106</v>
      </c>
      <c r="F444" s="15">
        <v>2.3257498227010617E-2</v>
      </c>
      <c r="G444" s="19"/>
      <c r="H444" s="6">
        <v>2.5429676029896826E-3</v>
      </c>
      <c r="I444" s="16">
        <v>3.6278984188442744E-3</v>
      </c>
      <c r="J444" s="6">
        <v>1.8294505112817275E-2</v>
      </c>
      <c r="K444" s="16">
        <v>1.4284640847270625E-2</v>
      </c>
      <c r="L444" s="16">
        <v>7.8856208447189019E-3</v>
      </c>
    </row>
    <row r="445" spans="1:12">
      <c r="A445" s="28" t="s">
        <v>107</v>
      </c>
      <c r="F445" s="15">
        <v>0.23981512999229529</v>
      </c>
      <c r="G445" s="16">
        <v>0.23496808877530576</v>
      </c>
      <c r="H445" s="6">
        <v>0.1806652020557481</v>
      </c>
      <c r="I445" s="16">
        <v>0.16146247905058669</v>
      </c>
      <c r="J445" s="6">
        <v>0.12129748564582114</v>
      </c>
      <c r="K445" s="16">
        <v>9.8161425933029914E-2</v>
      </c>
      <c r="L445" s="16">
        <v>0.17189685220646816</v>
      </c>
    </row>
    <row r="446" spans="1:12">
      <c r="A446" s="28" t="s">
        <v>434</v>
      </c>
      <c r="F446" s="21"/>
      <c r="G446" s="19"/>
      <c r="H446" s="6">
        <v>2.5429676029896826E-3</v>
      </c>
      <c r="I446" s="16">
        <v>6.1688272728363629E-3</v>
      </c>
      <c r="J446" s="6">
        <v>1.6583920271550409E-3</v>
      </c>
      <c r="K446" s="19"/>
      <c r="L446" s="19"/>
    </row>
    <row r="447" spans="1:12">
      <c r="A447" s="28" t="s">
        <v>108</v>
      </c>
      <c r="F447" s="15">
        <v>9.0624409815982382E-3</v>
      </c>
      <c r="G447" s="19"/>
      <c r="H447" s="20"/>
      <c r="I447" s="16">
        <v>6.1688272728363629E-3</v>
      </c>
      <c r="J447" s="20"/>
      <c r="K447" s="16">
        <v>2.3076101700947979E-3</v>
      </c>
      <c r="L447" s="19"/>
    </row>
    <row r="448" spans="1:12">
      <c r="A448" s="28" t="s">
        <v>39</v>
      </c>
      <c r="F448" s="15">
        <v>9.5578195099585414E-2</v>
      </c>
      <c r="G448" s="16">
        <v>0.11483836437715315</v>
      </c>
      <c r="H448" s="6">
        <v>0.10438075405579689</v>
      </c>
      <c r="I448" s="16">
        <v>9.6146307903378733E-2</v>
      </c>
      <c r="J448" s="6">
        <v>9.1912238475895733E-2</v>
      </c>
      <c r="K448" s="16">
        <v>8.0691215262260862E-2</v>
      </c>
      <c r="L448" s="16">
        <v>6.9383781225122176E-2</v>
      </c>
    </row>
    <row r="449" spans="1:17">
      <c r="A449" s="59" t="s">
        <v>242</v>
      </c>
      <c r="F449" s="17">
        <v>1</v>
      </c>
      <c r="G449" s="18">
        <v>1</v>
      </c>
      <c r="H449" s="8">
        <v>1</v>
      </c>
      <c r="I449" s="18">
        <v>1</v>
      </c>
      <c r="J449" s="8">
        <v>1</v>
      </c>
      <c r="K449" s="18">
        <v>1</v>
      </c>
      <c r="L449" s="18">
        <v>1</v>
      </c>
    </row>
    <row r="450" spans="1:17" s="36" customFormat="1">
      <c r="A450" s="31" t="s">
        <v>243</v>
      </c>
      <c r="F450" s="32">
        <v>499.99749303621155</v>
      </c>
      <c r="G450" s="33">
        <v>500.01107954545415</v>
      </c>
      <c r="H450" s="34">
        <v>500.00687022900689</v>
      </c>
      <c r="I450" s="33">
        <v>500.01399999999978</v>
      </c>
      <c r="J450" s="34">
        <v>500.01131639722945</v>
      </c>
      <c r="K450" s="33">
        <v>500.0036723163837</v>
      </c>
      <c r="L450" s="33">
        <v>499.99706601466943</v>
      </c>
    </row>
    <row r="451" spans="1:17">
      <c r="A451" s="41" t="s">
        <v>244</v>
      </c>
      <c r="F451" s="40">
        <v>359</v>
      </c>
      <c r="G451" s="38">
        <v>176</v>
      </c>
      <c r="H451" s="39">
        <v>393</v>
      </c>
      <c r="I451" s="38">
        <v>200</v>
      </c>
      <c r="J451" s="39">
        <v>433</v>
      </c>
      <c r="K451" s="38">
        <v>354</v>
      </c>
      <c r="L451" s="38">
        <v>409</v>
      </c>
    </row>
    <row r="452" spans="1:17">
      <c r="A452"/>
    </row>
    <row r="453" spans="1:17">
      <c r="A453" s="71" t="s">
        <v>354</v>
      </c>
      <c r="B453" s="71" t="s">
        <v>355</v>
      </c>
    </row>
    <row r="454" spans="1:17">
      <c r="A454" s="71" t="s">
        <v>356</v>
      </c>
      <c r="B454" s="71" t="s">
        <v>357</v>
      </c>
    </row>
    <row r="456" spans="1:17">
      <c r="A456" s="42" t="s">
        <v>675</v>
      </c>
      <c r="B456" s="43"/>
      <c r="C456" s="44"/>
      <c r="D456" s="44"/>
      <c r="E456" s="44"/>
      <c r="F456" s="44"/>
      <c r="G456" s="44"/>
      <c r="H456" s="44"/>
      <c r="I456" s="44"/>
      <c r="J456" s="44"/>
      <c r="K456" s="44"/>
      <c r="L456" s="44"/>
      <c r="M456" s="44"/>
      <c r="N456" s="44"/>
    </row>
    <row r="457" spans="1:17">
      <c r="A457" s="42"/>
      <c r="B457" s="43"/>
      <c r="C457" s="44"/>
      <c r="D457" s="44"/>
      <c r="E457" s="44"/>
      <c r="F457" s="44"/>
      <c r="G457" s="44"/>
      <c r="H457" s="44"/>
      <c r="I457" s="44"/>
      <c r="J457" s="44"/>
      <c r="K457" s="44"/>
      <c r="L457" s="44"/>
      <c r="M457" s="44"/>
      <c r="N457" s="44"/>
    </row>
    <row r="458" spans="1:17">
      <c r="B458" s="45" t="s">
        <v>0</v>
      </c>
      <c r="C458" s="46" t="s">
        <v>1</v>
      </c>
      <c r="D458" s="46" t="s">
        <v>2</v>
      </c>
      <c r="E458" s="46" t="s">
        <v>3</v>
      </c>
      <c r="F458" s="46" t="s">
        <v>4</v>
      </c>
      <c r="G458" s="46" t="s">
        <v>5</v>
      </c>
      <c r="H458" s="46" t="s">
        <v>6</v>
      </c>
      <c r="I458" s="46" t="s">
        <v>7</v>
      </c>
      <c r="J458" s="46" t="s">
        <v>8</v>
      </c>
      <c r="K458" s="46" t="s">
        <v>9</v>
      </c>
      <c r="L458" s="46" t="s">
        <v>10</v>
      </c>
      <c r="M458" s="46" t="s">
        <v>11</v>
      </c>
      <c r="N458" s="46" t="s">
        <v>12</v>
      </c>
      <c r="O458" s="116">
        <v>2023</v>
      </c>
      <c r="P458" s="116">
        <v>2024</v>
      </c>
      <c r="Q458" s="116" t="s">
        <v>587</v>
      </c>
    </row>
    <row r="459" spans="1:17">
      <c r="A459" s="47" t="s">
        <v>253</v>
      </c>
      <c r="B459" s="48">
        <v>0.8299301583718135</v>
      </c>
      <c r="C459" s="49">
        <v>0.79019042081592306</v>
      </c>
      <c r="D459" s="49">
        <v>0.70563541407072705</v>
      </c>
      <c r="E459" s="49">
        <v>0.7500727825778789</v>
      </c>
      <c r="F459" s="49">
        <v>0.74947896674690828</v>
      </c>
      <c r="G459" s="49">
        <v>0.77720380059760041</v>
      </c>
      <c r="H459" s="49">
        <v>0.75828983520328197</v>
      </c>
      <c r="I459" s="49">
        <v>0.70064938181730918</v>
      </c>
      <c r="J459" s="49">
        <v>0.73403096188585304</v>
      </c>
      <c r="K459" s="49">
        <v>0.70925298288769523</v>
      </c>
      <c r="L459" s="49">
        <v>0.74044150870322978</v>
      </c>
      <c r="M459" s="49">
        <v>0.68061054128912357</v>
      </c>
      <c r="N459" s="49">
        <v>0.68605882194734524</v>
      </c>
      <c r="O459" s="117">
        <v>0.85763483381456185</v>
      </c>
      <c r="P459" s="117">
        <v>0.8593377089177836</v>
      </c>
      <c r="Q459" s="117">
        <v>0.83115030338504825</v>
      </c>
    </row>
    <row r="460" spans="1:17">
      <c r="A460" s="50" t="s">
        <v>254</v>
      </c>
      <c r="B460" s="48">
        <v>0.49184201006866557</v>
      </c>
      <c r="C460" s="74"/>
      <c r="D460" s="74"/>
      <c r="E460" s="74"/>
      <c r="F460" s="74"/>
      <c r="G460" s="74"/>
      <c r="H460" s="74"/>
      <c r="I460" s="74"/>
      <c r="J460" s="74"/>
      <c r="K460" s="74"/>
      <c r="L460" s="74"/>
      <c r="M460" s="74"/>
      <c r="N460" s="74"/>
      <c r="O460" s="74"/>
      <c r="P460" s="74"/>
      <c r="Q460" s="74"/>
    </row>
    <row r="461" spans="1:17">
      <c r="A461" s="50" t="s">
        <v>435</v>
      </c>
      <c r="B461" s="48">
        <v>0.37266212325118425</v>
      </c>
      <c r="C461" s="49">
        <v>0.71764110185369834</v>
      </c>
      <c r="D461" s="49">
        <v>0.67049430739391713</v>
      </c>
      <c r="E461" s="49">
        <v>0.66316859959040375</v>
      </c>
      <c r="F461" s="49">
        <v>0.71868326916402292</v>
      </c>
      <c r="G461" s="49">
        <v>0.72937361047113114</v>
      </c>
      <c r="H461" s="49">
        <v>0.74557041709859406</v>
      </c>
      <c r="I461" s="49">
        <v>0.73729535573003957</v>
      </c>
      <c r="J461" s="49">
        <v>0.77836783370722951</v>
      </c>
      <c r="K461" s="49">
        <v>0.74155952526902236</v>
      </c>
      <c r="L461" s="49">
        <v>0.75117800202250595</v>
      </c>
      <c r="M461" s="49">
        <v>0.74160448351036867</v>
      </c>
      <c r="N461" s="49">
        <v>0.74557515091797455</v>
      </c>
      <c r="O461" s="117">
        <v>0.76776545555582165</v>
      </c>
      <c r="P461" s="117">
        <v>0.7987438762578648</v>
      </c>
      <c r="Q461" s="117">
        <v>0.83390738583420454</v>
      </c>
    </row>
    <row r="462" spans="1:17">
      <c r="A462" s="50" t="s">
        <v>454</v>
      </c>
      <c r="B462" s="48">
        <v>0.30093160970824578</v>
      </c>
      <c r="C462" s="49">
        <v>0.3271474335791531</v>
      </c>
      <c r="D462" s="49">
        <v>0.3127433594212396</v>
      </c>
      <c r="E462" s="49">
        <v>0.31884950116896787</v>
      </c>
      <c r="F462" s="49">
        <v>0.37625202577617395</v>
      </c>
      <c r="G462" s="49">
        <v>0.36124654055961103</v>
      </c>
      <c r="H462" s="49">
        <v>0.28500473530389014</v>
      </c>
      <c r="I462" s="49">
        <v>0.26088369525653371</v>
      </c>
      <c r="J462" s="49">
        <v>0.25487829605704121</v>
      </c>
      <c r="K462" s="49">
        <v>0.24514650457369519</v>
      </c>
      <c r="L462" s="49">
        <v>0.21300320588678395</v>
      </c>
      <c r="M462" s="49">
        <v>0.23251781537767563</v>
      </c>
      <c r="N462" s="49">
        <v>0.21751626540047744</v>
      </c>
      <c r="O462" s="117">
        <v>0.17833418355398981</v>
      </c>
      <c r="P462" s="117">
        <v>0.13612061922531996</v>
      </c>
      <c r="Q462" s="117">
        <v>0.15349335063778979</v>
      </c>
    </row>
    <row r="463" spans="1:17">
      <c r="A463" s="50" t="s">
        <v>436</v>
      </c>
      <c r="B463" s="48">
        <v>0.57010706753662344</v>
      </c>
      <c r="C463" s="49">
        <v>0.76724358044162033</v>
      </c>
      <c r="D463" s="49">
        <v>0.68884161087990503</v>
      </c>
      <c r="E463" s="49">
        <v>0.70002720902911553</v>
      </c>
      <c r="F463" s="49">
        <v>0.67571703702135466</v>
      </c>
      <c r="G463" s="49">
        <v>0.64674248695625347</v>
      </c>
      <c r="H463" s="49">
        <v>0.69472480530801706</v>
      </c>
      <c r="I463" s="49">
        <v>0.6730801537556953</v>
      </c>
      <c r="J463" s="49">
        <v>0.6220353442347063</v>
      </c>
      <c r="K463" s="49">
        <v>0.58761404577254472</v>
      </c>
      <c r="L463" s="49">
        <v>0.60160401919228912</v>
      </c>
      <c r="M463" s="49">
        <v>0.55061197218672264</v>
      </c>
      <c r="N463" s="49">
        <v>0.57440763624182534</v>
      </c>
      <c r="O463" s="117">
        <v>0.48598933405570238</v>
      </c>
      <c r="P463" s="117">
        <v>0.47063732533774927</v>
      </c>
      <c r="Q463" s="117">
        <v>0.46335534162305897</v>
      </c>
    </row>
    <row r="464" spans="1:17">
      <c r="A464" s="50" t="s">
        <v>255</v>
      </c>
      <c r="B464" s="48">
        <v>0.14858850447228114</v>
      </c>
      <c r="C464" s="49">
        <v>0.31228482208999231</v>
      </c>
      <c r="D464" s="49">
        <v>0.38950182400534805</v>
      </c>
      <c r="E464" s="49">
        <v>0.37907910561464492</v>
      </c>
      <c r="F464" s="49">
        <v>0.43698547792161618</v>
      </c>
      <c r="G464" s="49">
        <v>0.55120767210271826</v>
      </c>
      <c r="H464" s="49">
        <v>0.54968863023255798</v>
      </c>
      <c r="I464" s="49">
        <v>0.63969508853752133</v>
      </c>
      <c r="J464" s="49">
        <v>0.55611327965325841</v>
      </c>
      <c r="K464" s="49">
        <v>0.56461308476265393</v>
      </c>
      <c r="L464" s="49">
        <v>0.54599048991974597</v>
      </c>
      <c r="M464" s="49">
        <v>0.65553493907678273</v>
      </c>
      <c r="N464" s="49">
        <v>0.60079169284859801</v>
      </c>
      <c r="O464" s="117">
        <v>0.5690386346173546</v>
      </c>
      <c r="P464" s="117">
        <v>0.56605541822154704</v>
      </c>
      <c r="Q464" s="117">
        <v>0.6463491483778292</v>
      </c>
    </row>
    <row r="465" spans="1:17">
      <c r="A465" s="50" t="s">
        <v>437</v>
      </c>
      <c r="B465" s="48">
        <v>5.3472478457703726E-2</v>
      </c>
      <c r="C465" s="49">
        <v>9.3057747607765168E-2</v>
      </c>
      <c r="D465" s="49">
        <v>7.1867183654765049E-2</v>
      </c>
      <c r="E465" s="49">
        <v>6.0832095090342035E-2</v>
      </c>
      <c r="F465" s="49">
        <v>9.1707980708538375E-2</v>
      </c>
      <c r="G465" s="49">
        <v>9.9717676710572703E-2</v>
      </c>
      <c r="H465" s="49">
        <v>7.3805601653310321E-2</v>
      </c>
      <c r="I465" s="49">
        <v>9.1798429643970184E-2</v>
      </c>
      <c r="J465" s="49">
        <v>5.4831322524340254E-2</v>
      </c>
      <c r="K465" s="49">
        <v>7.5599444749840872E-2</v>
      </c>
      <c r="L465" s="49">
        <v>3.9013920864083479E-2</v>
      </c>
      <c r="M465" s="49">
        <v>1.669630334279687E-2</v>
      </c>
      <c r="N465" s="49">
        <v>2.0293547385432958E-2</v>
      </c>
      <c r="O465" s="117">
        <v>2.1272141075024901E-2</v>
      </c>
      <c r="P465" s="117">
        <v>2.6315789473684358E-2</v>
      </c>
      <c r="Q465" s="117">
        <v>2.9334150729746492E-2</v>
      </c>
    </row>
    <row r="466" spans="1:17">
      <c r="A466" s="50" t="s">
        <v>660</v>
      </c>
      <c r="B466" s="48">
        <v>0.72261586236498432</v>
      </c>
      <c r="C466" s="49">
        <v>0.891932130193545</v>
      </c>
      <c r="D466" s="49">
        <v>0.8511225917132923</v>
      </c>
      <c r="E466" s="49">
        <v>0.86215067250122046</v>
      </c>
      <c r="F466" s="49">
        <v>0.82109715313335796</v>
      </c>
      <c r="G466" s="49">
        <v>0.83720588009697527</v>
      </c>
      <c r="H466" s="49">
        <v>0.83972891975530151</v>
      </c>
      <c r="I466" s="49">
        <v>0.7496330102757125</v>
      </c>
      <c r="J466" s="49">
        <v>0.76556650680885485</v>
      </c>
      <c r="K466" s="49">
        <v>0.75719867594192691</v>
      </c>
      <c r="L466" s="49">
        <v>0.78230630204187035</v>
      </c>
      <c r="M466" s="49">
        <v>0.75854738835427327</v>
      </c>
      <c r="N466" s="49">
        <v>0.76316452198915596</v>
      </c>
      <c r="O466" s="117">
        <v>0.75306857926229398</v>
      </c>
      <c r="P466" s="117">
        <v>0.77942744290306887</v>
      </c>
      <c r="Q466" s="117">
        <v>0.67672922955768433</v>
      </c>
    </row>
    <row r="467" spans="1:17">
      <c r="A467" s="50" t="s">
        <v>256</v>
      </c>
      <c r="B467" s="48">
        <v>0.62339954643712403</v>
      </c>
      <c r="C467" s="49">
        <v>0.81029177750344838</v>
      </c>
      <c r="D467" s="49">
        <v>0.77416481709131557</v>
      </c>
      <c r="E467" s="49">
        <v>0.79202697746886708</v>
      </c>
      <c r="F467" s="49">
        <v>0.78965855539108532</v>
      </c>
      <c r="G467" s="49">
        <v>0.75679175291002054</v>
      </c>
      <c r="H467" s="49">
        <v>0.78885582742628957</v>
      </c>
      <c r="I467" s="49">
        <v>0.77793621778590205</v>
      </c>
      <c r="J467" s="49">
        <v>0.7545540539729142</v>
      </c>
      <c r="K467" s="49">
        <v>0.73969089492562934</v>
      </c>
      <c r="L467" s="49">
        <v>0.75067237558362221</v>
      </c>
      <c r="M467" s="49">
        <v>0.70821187682477471</v>
      </c>
      <c r="N467" s="49">
        <v>0.73306527920742393</v>
      </c>
      <c r="O467" s="117">
        <v>0.70271838539932618</v>
      </c>
      <c r="P467" s="117">
        <v>0.67662196927032359</v>
      </c>
      <c r="Q467" s="117">
        <v>0.65493099549263467</v>
      </c>
    </row>
    <row r="468" spans="1:17">
      <c r="A468" s="50" t="s">
        <v>257</v>
      </c>
      <c r="B468" s="48">
        <v>0</v>
      </c>
      <c r="C468" s="49">
        <v>0</v>
      </c>
      <c r="D468" s="49">
        <v>0.26075599954364109</v>
      </c>
      <c r="E468" s="49">
        <v>0.29607147679648144</v>
      </c>
      <c r="F468" s="49">
        <v>0.30902773328668515</v>
      </c>
      <c r="G468" s="49">
        <v>0.27037525873006163</v>
      </c>
      <c r="H468" s="49">
        <v>0.26975608986543076</v>
      </c>
      <c r="I468" s="49">
        <v>0.23258048774634385</v>
      </c>
      <c r="J468" s="49">
        <v>0.23096013069450202</v>
      </c>
      <c r="K468" s="49">
        <v>0.21115918357661767</v>
      </c>
      <c r="L468" s="49">
        <v>0.20042709297071792</v>
      </c>
      <c r="M468" s="49">
        <v>0.11293107546591356</v>
      </c>
      <c r="N468" s="49">
        <v>0.12684078367322876</v>
      </c>
      <c r="O468" s="117">
        <v>9.662186024904075E-2</v>
      </c>
      <c r="P468" s="117">
        <v>0.14349367201129007</v>
      </c>
      <c r="Q468" s="117">
        <v>0.14524411429745399</v>
      </c>
    </row>
    <row r="469" spans="1:17">
      <c r="A469" s="50" t="s">
        <v>258</v>
      </c>
      <c r="B469" s="48">
        <v>3.5002713893324332E-3</v>
      </c>
      <c r="C469" s="49">
        <v>0</v>
      </c>
      <c r="D469" s="49">
        <v>3.3482706361714289E-3</v>
      </c>
      <c r="E469" s="49">
        <v>3.2964435271945914E-3</v>
      </c>
      <c r="F469" s="49">
        <v>1.2611205292951335E-2</v>
      </c>
      <c r="G469" s="49">
        <v>1.4263320301425105E-2</v>
      </c>
      <c r="H469" s="74"/>
      <c r="I469" s="74"/>
      <c r="J469" s="74"/>
      <c r="K469" s="74"/>
      <c r="L469" s="74"/>
      <c r="M469" s="74"/>
      <c r="N469" s="74"/>
      <c r="O469" s="74"/>
      <c r="P469" s="74"/>
      <c r="Q469" s="74"/>
    </row>
    <row r="470" spans="1:17">
      <c r="A470" s="50" t="s">
        <v>259</v>
      </c>
      <c r="B470" s="74"/>
      <c r="C470" s="74"/>
      <c r="D470" s="74"/>
      <c r="E470" s="74"/>
      <c r="F470" s="74"/>
      <c r="G470" s="74"/>
      <c r="H470" s="74"/>
      <c r="I470" s="74"/>
      <c r="J470" s="74"/>
      <c r="K470" s="74"/>
      <c r="L470" s="74"/>
      <c r="M470" s="49">
        <v>6.0378726510504233E-3</v>
      </c>
      <c r="N470" s="49">
        <v>1.3533106599803784E-2</v>
      </c>
      <c r="O470" s="117">
        <v>1.4310289610894296E-2</v>
      </c>
      <c r="P470" s="117">
        <v>4.3548235233572367E-3</v>
      </c>
      <c r="Q470" s="117">
        <v>5.0633468633092147E-3</v>
      </c>
    </row>
    <row r="471" spans="1:17">
      <c r="A471" s="50" t="s">
        <v>583</v>
      </c>
      <c r="B471" s="74"/>
      <c r="C471" s="74"/>
      <c r="D471" s="74"/>
      <c r="E471" s="74"/>
      <c r="F471" s="74"/>
      <c r="G471" s="74"/>
      <c r="H471" s="74"/>
      <c r="I471" s="74"/>
      <c r="J471" s="74"/>
      <c r="K471" s="74"/>
      <c r="L471" s="74"/>
      <c r="M471" s="74"/>
      <c r="N471" s="74"/>
      <c r="O471" s="74"/>
      <c r="P471" s="117">
        <v>0.52121357261616752</v>
      </c>
      <c r="Q471" s="117">
        <v>0.5401150605017373</v>
      </c>
    </row>
    <row r="472" spans="1:17">
      <c r="A472" s="50" t="s">
        <v>584</v>
      </c>
      <c r="B472" s="74"/>
      <c r="C472" s="74"/>
      <c r="D472" s="74"/>
      <c r="E472" s="74"/>
      <c r="F472" s="74"/>
      <c r="G472" s="74"/>
      <c r="H472" s="74"/>
      <c r="I472" s="74"/>
      <c r="J472" s="74"/>
      <c r="K472" s="74"/>
      <c r="L472" s="74"/>
      <c r="M472" s="74"/>
      <c r="N472" s="74"/>
      <c r="O472" s="74"/>
      <c r="P472" s="117">
        <v>0.37335074911854077</v>
      </c>
      <c r="Q472" s="117">
        <v>0.4211855128442385</v>
      </c>
    </row>
    <row r="473" spans="1:17">
      <c r="A473" s="50" t="s">
        <v>39</v>
      </c>
      <c r="B473" s="48">
        <v>1.3567706623441905E-2</v>
      </c>
      <c r="C473" s="49">
        <v>2.0589039033277579E-2</v>
      </c>
      <c r="D473" s="49">
        <v>1.6709883174877843E-2</v>
      </c>
      <c r="E473" s="49">
        <v>1.2286203146237429E-2</v>
      </c>
      <c r="F473" s="49">
        <v>0</v>
      </c>
      <c r="G473" s="49">
        <v>0</v>
      </c>
      <c r="H473" s="49">
        <v>1.5262385707677247E-2</v>
      </c>
      <c r="I473" s="49">
        <v>1.5965552964517037E-2</v>
      </c>
      <c r="J473" s="49">
        <v>1.4951624651451343E-2</v>
      </c>
      <c r="K473" s="49">
        <v>1.7507781016297633E-2</v>
      </c>
      <c r="L473" s="49">
        <v>4.781935150719732E-3</v>
      </c>
      <c r="M473" s="49">
        <v>1.6942904843904469E-2</v>
      </c>
      <c r="N473" s="49">
        <v>7.4425973784648094E-3</v>
      </c>
      <c r="O473" s="117">
        <v>2.2080757882051816E-2</v>
      </c>
      <c r="P473" s="117">
        <v>1.2115900939388106E-2</v>
      </c>
      <c r="Q473" s="117">
        <v>1.3098179689710054E-2</v>
      </c>
    </row>
    <row r="474" spans="1:17">
      <c r="A474" s="50" t="s">
        <v>260</v>
      </c>
      <c r="B474" s="48">
        <v>3.5002713893324332E-3</v>
      </c>
      <c r="C474" s="49">
        <v>0</v>
      </c>
      <c r="D474" s="49">
        <v>3.3482706361714289E-3</v>
      </c>
      <c r="E474" s="49">
        <v>3.2964435271945914E-3</v>
      </c>
      <c r="F474" s="49">
        <v>0</v>
      </c>
      <c r="G474" s="49">
        <v>0</v>
      </c>
      <c r="H474" s="49">
        <v>7.6289028089690089E-3</v>
      </c>
      <c r="I474" s="49">
        <v>6.1688272728363767E-3</v>
      </c>
      <c r="J474" s="49">
        <v>8.3180565428311523E-3</v>
      </c>
      <c r="K474" s="49">
        <v>9.6694205070810262E-3</v>
      </c>
      <c r="L474" s="49">
        <v>1.2414742775996785E-2</v>
      </c>
      <c r="M474" s="49">
        <v>9.0568089765756341E-3</v>
      </c>
      <c r="N474" s="49">
        <v>6.0905092213389741E-3</v>
      </c>
      <c r="O474" s="117">
        <v>6.5398213397367799E-3</v>
      </c>
      <c r="P474" s="117">
        <v>4.3548235233572367E-3</v>
      </c>
      <c r="Q474" s="117">
        <v>4.0174164132004211E-3</v>
      </c>
    </row>
    <row r="475" spans="1:17">
      <c r="A475" s="51" t="s">
        <v>243</v>
      </c>
      <c r="B475" s="52">
        <v>500.00122999999274</v>
      </c>
      <c r="C475" s="53">
        <v>499.9975950000042</v>
      </c>
      <c r="D475" s="53">
        <v>499.99990499999882</v>
      </c>
      <c r="E475" s="53">
        <v>499.99946499999743</v>
      </c>
      <c r="F475" s="53">
        <v>499.99749303621144</v>
      </c>
      <c r="G475" s="53">
        <v>500.01107954545569</v>
      </c>
      <c r="H475" s="53">
        <v>500.00687022900945</v>
      </c>
      <c r="I475" s="53">
        <v>500.0139999999987</v>
      </c>
      <c r="J475" s="53">
        <v>500.0113163972274</v>
      </c>
      <c r="K475" s="53">
        <v>500.00367231638387</v>
      </c>
      <c r="L475" s="53">
        <v>499.99706601466772</v>
      </c>
      <c r="M475" s="53">
        <v>500.00550351288257</v>
      </c>
      <c r="N475" s="53">
        <v>499.99633251834206</v>
      </c>
      <c r="O475" s="53">
        <v>499.99430379746855</v>
      </c>
      <c r="P475" s="33">
        <v>499.98333333333397</v>
      </c>
      <c r="Q475" s="33">
        <v>499.99687499999851</v>
      </c>
    </row>
    <row r="476" spans="1:17">
      <c r="A476" s="54" t="s">
        <v>244</v>
      </c>
      <c r="B476" s="55">
        <v>932</v>
      </c>
      <c r="C476" s="56">
        <v>590</v>
      </c>
      <c r="D476" s="56">
        <v>407</v>
      </c>
      <c r="E476" s="56">
        <v>392</v>
      </c>
      <c r="F476" s="56">
        <v>359</v>
      </c>
      <c r="G476" s="56">
        <v>176</v>
      </c>
      <c r="H476" s="56">
        <v>393</v>
      </c>
      <c r="I476" s="56">
        <v>200</v>
      </c>
      <c r="J476" s="56">
        <v>433</v>
      </c>
      <c r="K476" s="56">
        <v>354</v>
      </c>
      <c r="L476" s="56">
        <v>409</v>
      </c>
      <c r="M476" s="56">
        <v>427</v>
      </c>
      <c r="N476" s="56">
        <v>409</v>
      </c>
      <c r="O476" s="56">
        <v>395</v>
      </c>
      <c r="P476" s="38">
        <v>342</v>
      </c>
      <c r="Q476" s="38">
        <v>368</v>
      </c>
    </row>
    <row r="477" spans="1:17">
      <c r="A477"/>
    </row>
    <row r="478" spans="1:17">
      <c r="A478" s="71" t="s">
        <v>354</v>
      </c>
      <c r="B478" s="71" t="s">
        <v>355</v>
      </c>
    </row>
    <row r="479" spans="1:17">
      <c r="A479" s="71" t="s">
        <v>356</v>
      </c>
      <c r="B479" s="71" t="s">
        <v>676</v>
      </c>
    </row>
    <row r="480" spans="1:17">
      <c r="A480" s="57"/>
      <c r="B480" s="58"/>
      <c r="C480" s="58"/>
      <c r="D480" s="58"/>
      <c r="E480" s="58"/>
      <c r="F480" s="58"/>
      <c r="G480" s="58"/>
      <c r="H480" s="58"/>
      <c r="I480" s="58"/>
      <c r="J480" s="58"/>
      <c r="K480" s="58"/>
      <c r="L480" s="58"/>
      <c r="M480" s="58"/>
      <c r="N480" s="58"/>
    </row>
    <row r="481" spans="1:12">
      <c r="A481" s="30" t="s">
        <v>438</v>
      </c>
      <c r="B481" s="1"/>
      <c r="C481" s="1"/>
      <c r="D481" s="1"/>
      <c r="E481" s="1"/>
      <c r="F481" s="1"/>
      <c r="G481" s="1"/>
      <c r="H481" s="2"/>
    </row>
    <row r="483" spans="1:12">
      <c r="B483" s="10" t="s">
        <v>0</v>
      </c>
      <c r="C483" s="10" t="s">
        <v>1</v>
      </c>
      <c r="D483" s="10" t="s">
        <v>2</v>
      </c>
      <c r="E483" s="10" t="s">
        <v>3</v>
      </c>
      <c r="F483" s="10" t="s">
        <v>4</v>
      </c>
      <c r="G483" s="10" t="s">
        <v>5</v>
      </c>
      <c r="H483" s="11" t="s">
        <v>6</v>
      </c>
      <c r="I483" s="12" t="s">
        <v>7</v>
      </c>
      <c r="J483" s="11" t="s">
        <v>8</v>
      </c>
      <c r="K483" s="12" t="s">
        <v>9</v>
      </c>
      <c r="L483" s="11" t="s">
        <v>10</v>
      </c>
    </row>
    <row r="484" spans="1:12">
      <c r="A484" s="27" t="s">
        <v>109</v>
      </c>
      <c r="B484" s="14">
        <v>4.0000000000000001E-3</v>
      </c>
      <c r="C484" s="14"/>
      <c r="D484" s="14">
        <v>5.0000000000000001E-3</v>
      </c>
      <c r="E484" s="14">
        <v>5.0000000000000001E-3</v>
      </c>
      <c r="F484" s="14"/>
      <c r="G484" s="24"/>
      <c r="H484" s="14">
        <v>3.3595962578688104E-3</v>
      </c>
      <c r="I484" s="23"/>
      <c r="J484" s="14">
        <v>6.0366357436039105E-3</v>
      </c>
      <c r="K484" s="4">
        <v>4.5444153874462647E-3</v>
      </c>
      <c r="L484" s="14">
        <v>4.1916689671204592E-3</v>
      </c>
    </row>
    <row r="485" spans="1:12">
      <c r="A485" s="28" t="s">
        <v>110</v>
      </c>
      <c r="B485" s="16">
        <v>4.0000000000000001E-3</v>
      </c>
      <c r="C485" s="16">
        <v>2E-3</v>
      </c>
      <c r="D485" s="16"/>
      <c r="E485" s="16"/>
      <c r="F485" s="16">
        <v>3.0000000000000001E-3</v>
      </c>
      <c r="G485" s="21"/>
      <c r="H485" s="19"/>
      <c r="I485" s="20"/>
      <c r="J485" s="16">
        <v>3.7773413633037252E-3</v>
      </c>
      <c r="K485" s="6">
        <v>9.0888307748925295E-3</v>
      </c>
      <c r="L485" s="16">
        <v>6.4582213375564794E-3</v>
      </c>
    </row>
    <row r="486" spans="1:12">
      <c r="A486" s="28" t="s">
        <v>111</v>
      </c>
      <c r="B486" s="16">
        <v>7.0000000000000001E-3</v>
      </c>
      <c r="C486" s="16">
        <v>6.0000000000000001E-3</v>
      </c>
      <c r="D486" s="16">
        <v>2E-3</v>
      </c>
      <c r="E486" s="16"/>
      <c r="F486" s="16">
        <v>5.0000000000000001E-3</v>
      </c>
      <c r="G486" s="21"/>
      <c r="H486" s="16">
        <v>6.7071124652698542E-3</v>
      </c>
      <c r="I486" s="6">
        <v>8.8044426112757982E-3</v>
      </c>
      <c r="J486" s="19"/>
      <c r="K486" s="6">
        <v>1.3633246162338792E-2</v>
      </c>
      <c r="L486" s="16">
        <v>8.3833379342409184E-3</v>
      </c>
    </row>
    <row r="487" spans="1:12">
      <c r="A487" s="28" t="s">
        <v>112</v>
      </c>
      <c r="B487" s="16">
        <v>0.01</v>
      </c>
      <c r="C487" s="16">
        <v>6.0000000000000001E-3</v>
      </c>
      <c r="D487" s="16"/>
      <c r="E487" s="16">
        <v>2E-3</v>
      </c>
      <c r="F487" s="16">
        <v>3.0000000000000001E-3</v>
      </c>
      <c r="G487" s="21"/>
      <c r="H487" s="16">
        <v>3.3535562326349271E-3</v>
      </c>
      <c r="I487" s="6">
        <v>1.7608885222551596E-2</v>
      </c>
      <c r="J487" s="16">
        <v>6.0366357436039105E-3</v>
      </c>
      <c r="K487" s="6">
        <v>3.2535783786195025E-3</v>
      </c>
      <c r="L487" s="16">
        <v>6.4582213375564794E-3</v>
      </c>
    </row>
    <row r="488" spans="1:12">
      <c r="A488" s="28" t="s">
        <v>113</v>
      </c>
      <c r="B488" s="16">
        <v>0.04</v>
      </c>
      <c r="C488" s="16">
        <v>0.01</v>
      </c>
      <c r="D488" s="16">
        <v>1.9E-2</v>
      </c>
      <c r="E488" s="16">
        <v>1.2E-2</v>
      </c>
      <c r="F488" s="16">
        <v>5.0000000000000001E-3</v>
      </c>
      <c r="G488" s="15">
        <v>3.4013227488085815E-2</v>
      </c>
      <c r="H488" s="16">
        <v>2.3486973678912261E-2</v>
      </c>
      <c r="I488" s="6">
        <v>2.2786793764245323E-2</v>
      </c>
      <c r="J488" s="16">
        <v>2.1887248594115456E-2</v>
      </c>
      <c r="K488" s="6">
        <v>3.2482812073089826E-2</v>
      </c>
      <c r="L488" s="16">
        <v>2.2665523704360198E-3</v>
      </c>
    </row>
    <row r="489" spans="1:12">
      <c r="A489" s="28" t="s">
        <v>114</v>
      </c>
      <c r="B489" s="16">
        <v>0.121</v>
      </c>
      <c r="C489" s="16">
        <v>6.2E-2</v>
      </c>
      <c r="D489" s="16">
        <v>6.9000000000000006E-2</v>
      </c>
      <c r="E489" s="16">
        <v>7.8E-2</v>
      </c>
      <c r="F489" s="16">
        <v>5.6000000000000001E-2</v>
      </c>
      <c r="G489" s="15">
        <v>4.7144948969558648E-2</v>
      </c>
      <c r="H489" s="16">
        <v>6.7113404829335699E-2</v>
      </c>
      <c r="I489" s="6">
        <v>4.7124962000602295E-2</v>
      </c>
      <c r="J489" s="16">
        <v>4.9069885534538178E-2</v>
      </c>
      <c r="K489" s="6">
        <v>6.6256461155006441E-2</v>
      </c>
      <c r="L489" s="16">
        <v>4.0674444622023305E-2</v>
      </c>
    </row>
    <row r="490" spans="1:12">
      <c r="A490" s="28" t="s">
        <v>115</v>
      </c>
      <c r="B490" s="16">
        <v>0.20799999999999999</v>
      </c>
      <c r="C490" s="16">
        <v>0.16600000000000001</v>
      </c>
      <c r="D490" s="16">
        <v>0.152</v>
      </c>
      <c r="E490" s="16">
        <v>0.14199999999999999</v>
      </c>
      <c r="F490" s="16">
        <v>0.11</v>
      </c>
      <c r="G490" s="15">
        <v>0.16105164890354548</v>
      </c>
      <c r="H490" s="16">
        <v>0.13086117337556877</v>
      </c>
      <c r="I490" s="6">
        <v>0.11393396882122658</v>
      </c>
      <c r="J490" s="16">
        <v>0.14954005536073517</v>
      </c>
      <c r="K490" s="6">
        <v>0.12993124829235925</v>
      </c>
      <c r="L490" s="16">
        <v>0.10944832696470859</v>
      </c>
    </row>
    <row r="491" spans="1:12">
      <c r="A491" s="28" t="s">
        <v>116</v>
      </c>
      <c r="B491" s="16">
        <v>0.16900000000000001</v>
      </c>
      <c r="C491" s="16">
        <v>0.14899999999999999</v>
      </c>
      <c r="D491" s="16">
        <v>0.16600000000000001</v>
      </c>
      <c r="E491" s="16">
        <v>0.161</v>
      </c>
      <c r="F491" s="16">
        <v>0.16</v>
      </c>
      <c r="G491" s="15">
        <v>8.9069521437464036E-2</v>
      </c>
      <c r="H491" s="16">
        <v>0.14092184207347352</v>
      </c>
      <c r="I491" s="6">
        <v>0.11185880922375616</v>
      </c>
      <c r="J491" s="16">
        <v>0.10791819598757377</v>
      </c>
      <c r="K491" s="6">
        <v>0.10199285160671576</v>
      </c>
      <c r="L491" s="16">
        <v>0.12882299097737807</v>
      </c>
    </row>
    <row r="492" spans="1:12">
      <c r="A492" s="28" t="s">
        <v>117</v>
      </c>
      <c r="B492" s="16">
        <v>4.3999999999999997E-2</v>
      </c>
      <c r="C492" s="16">
        <v>5.8000000000000003E-2</v>
      </c>
      <c r="D492" s="16">
        <v>0.04</v>
      </c>
      <c r="E492" s="16">
        <v>3.5999999999999997E-2</v>
      </c>
      <c r="F492" s="16">
        <v>5.0999999999999997E-2</v>
      </c>
      <c r="G492" s="15">
        <v>4.3189276479648854E-2</v>
      </c>
      <c r="H492" s="16">
        <v>5.0315423539991661E-2</v>
      </c>
      <c r="I492" s="6">
        <v>3.6769144917214849E-2</v>
      </c>
      <c r="J492" s="16">
        <v>4.6810591154238003E-2</v>
      </c>
      <c r="K492" s="6">
        <v>3.8989968830328833E-2</v>
      </c>
      <c r="L492" s="16">
        <v>4.2599561218707747E-2</v>
      </c>
    </row>
    <row r="493" spans="1:12">
      <c r="A493" s="28" t="s">
        <v>118</v>
      </c>
      <c r="B493" s="16">
        <v>0.14199999999999999</v>
      </c>
      <c r="C493" s="16">
        <v>0.17699999999999999</v>
      </c>
      <c r="D493" s="16">
        <v>0.20599999999999999</v>
      </c>
      <c r="E493" s="16">
        <v>0.16400000000000001</v>
      </c>
      <c r="F493" s="16">
        <v>0.18099999999999999</v>
      </c>
      <c r="G493" s="15">
        <v>9.6819305962604213E-2</v>
      </c>
      <c r="H493" s="16">
        <v>0.16440881575238578</v>
      </c>
      <c r="I493" s="6">
        <v>0.1714147479052163</v>
      </c>
      <c r="J493" s="16">
        <v>0.1479153518125009</v>
      </c>
      <c r="K493" s="6">
        <v>0.17217479550130751</v>
      </c>
      <c r="L493" s="16">
        <v>0.13618202159036424</v>
      </c>
    </row>
    <row r="494" spans="1:12">
      <c r="A494" s="28" t="s">
        <v>119</v>
      </c>
      <c r="B494" s="16">
        <v>4.5999999999999999E-2</v>
      </c>
      <c r="C494" s="16">
        <v>5.7000000000000002E-2</v>
      </c>
      <c r="D494" s="16">
        <v>4.2999999999999997E-2</v>
      </c>
      <c r="E494" s="16">
        <v>4.5999999999999999E-2</v>
      </c>
      <c r="F494" s="16">
        <v>2.7E-2</v>
      </c>
      <c r="G494" s="15">
        <v>6.5497046952684698E-2</v>
      </c>
      <c r="H494" s="16">
        <v>3.0218246245117656E-2</v>
      </c>
      <c r="I494" s="6">
        <v>2.0711634166774906E-2</v>
      </c>
      <c r="J494" s="16">
        <v>5.2847226897841909E-2</v>
      </c>
      <c r="K494" s="6">
        <v>4.0952710200121575E-2</v>
      </c>
      <c r="L494" s="16">
        <v>7.1040434713121256E-2</v>
      </c>
    </row>
    <row r="495" spans="1:12">
      <c r="A495" s="28" t="s">
        <v>120</v>
      </c>
      <c r="B495" s="16">
        <v>0.115</v>
      </c>
      <c r="C495" s="16">
        <v>0.17</v>
      </c>
      <c r="D495" s="16">
        <v>0.14899999999999999</v>
      </c>
      <c r="E495" s="16">
        <v>0.16300000000000001</v>
      </c>
      <c r="F495" s="16">
        <v>0.186</v>
      </c>
      <c r="G495" s="15">
        <v>0.23160751190320411</v>
      </c>
      <c r="H495" s="16">
        <v>0.15438438720588438</v>
      </c>
      <c r="I495" s="6">
        <v>0.18177056498860375</v>
      </c>
      <c r="J495" s="16">
        <v>0.17502688437610309</v>
      </c>
      <c r="K495" s="6">
        <v>0.15472201002559371</v>
      </c>
      <c r="L495" s="16">
        <v>0.20122916878550587</v>
      </c>
    </row>
    <row r="496" spans="1:12">
      <c r="A496" s="28" t="s">
        <v>121</v>
      </c>
      <c r="B496" s="16">
        <v>8.8999999999999996E-2</v>
      </c>
      <c r="C496" s="16">
        <v>0.13800000000000001</v>
      </c>
      <c r="D496" s="16">
        <v>0.14899999999999999</v>
      </c>
      <c r="E496" s="16">
        <v>0.192</v>
      </c>
      <c r="F496" s="16">
        <v>0.215</v>
      </c>
      <c r="G496" s="15">
        <v>0.23160751190320411</v>
      </c>
      <c r="H496" s="16">
        <v>0.22486946834355664</v>
      </c>
      <c r="I496" s="6">
        <v>0.26721604637853269</v>
      </c>
      <c r="J496" s="16">
        <v>0.23313394743184204</v>
      </c>
      <c r="K496" s="6">
        <v>0.23197707161218001</v>
      </c>
      <c r="L496" s="16">
        <v>0.24224504918128084</v>
      </c>
    </row>
    <row r="497" spans="1:17">
      <c r="A497" s="59" t="s">
        <v>242</v>
      </c>
      <c r="B497" s="18">
        <v>1</v>
      </c>
      <c r="C497" s="18">
        <v>1</v>
      </c>
      <c r="D497" s="18">
        <v>1</v>
      </c>
      <c r="E497" s="18">
        <v>1</v>
      </c>
      <c r="F497" s="18">
        <v>1</v>
      </c>
      <c r="G497" s="18">
        <v>1</v>
      </c>
      <c r="H497" s="18">
        <v>1</v>
      </c>
      <c r="I497" s="8">
        <v>1</v>
      </c>
      <c r="J497" s="18">
        <v>1</v>
      </c>
      <c r="K497" s="8">
        <v>1</v>
      </c>
      <c r="L497" s="18">
        <v>1</v>
      </c>
    </row>
    <row r="498" spans="1:17" s="36" customFormat="1">
      <c r="A498" s="31" t="s">
        <v>243</v>
      </c>
      <c r="B498" s="32">
        <v>414.96600000000001</v>
      </c>
      <c r="C498" s="32">
        <v>395.09300000000002</v>
      </c>
      <c r="D498" s="32">
        <v>352.81799999999998</v>
      </c>
      <c r="E498" s="32">
        <v>375.036</v>
      </c>
      <c r="F498" s="32">
        <v>374.738</v>
      </c>
      <c r="G498" s="32">
        <v>388.61051136363642</v>
      </c>
      <c r="H498" s="33">
        <v>379.15012722646316</v>
      </c>
      <c r="I498" s="34">
        <v>350.33449999999988</v>
      </c>
      <c r="J498" s="33">
        <v>367.02378752886818</v>
      </c>
      <c r="K498" s="34">
        <v>354.62909604519751</v>
      </c>
      <c r="L498" s="33">
        <v>370.21858190709065</v>
      </c>
    </row>
    <row r="499" spans="1:17">
      <c r="A499" s="41" t="s">
        <v>244</v>
      </c>
      <c r="B499" s="40">
        <v>776</v>
      </c>
      <c r="C499" s="40">
        <v>471</v>
      </c>
      <c r="D499" s="40">
        <v>292</v>
      </c>
      <c r="E499" s="40">
        <v>303</v>
      </c>
      <c r="F499" s="40">
        <v>271</v>
      </c>
      <c r="G499" s="40">
        <v>137</v>
      </c>
      <c r="H499" s="38">
        <v>298</v>
      </c>
      <c r="I499" s="39">
        <v>142</v>
      </c>
      <c r="J499" s="38">
        <v>321</v>
      </c>
      <c r="K499" s="39">
        <v>253</v>
      </c>
      <c r="L499" s="38">
        <v>307</v>
      </c>
    </row>
    <row r="500" spans="1:17">
      <c r="A500"/>
    </row>
    <row r="501" spans="1:17">
      <c r="A501" s="71" t="s">
        <v>354</v>
      </c>
      <c r="B501" s="71" t="s">
        <v>363</v>
      </c>
    </row>
    <row r="502" spans="1:17">
      <c r="A502" s="71" t="s">
        <v>356</v>
      </c>
      <c r="B502" s="71" t="s">
        <v>364</v>
      </c>
    </row>
    <row r="504" spans="1:17">
      <c r="A504" s="72" t="s">
        <v>365</v>
      </c>
      <c r="B504" s="1"/>
      <c r="C504" s="1"/>
      <c r="D504" s="1"/>
      <c r="E504" s="1"/>
      <c r="F504" s="1"/>
      <c r="G504" s="1"/>
      <c r="H504" s="1"/>
      <c r="I504" s="1"/>
      <c r="J504" s="1"/>
      <c r="K504" s="1"/>
      <c r="L504" s="1"/>
      <c r="M504" s="1"/>
      <c r="N504" s="1"/>
    </row>
    <row r="506" spans="1:17">
      <c r="B506" s="10" t="s">
        <v>0</v>
      </c>
      <c r="C506" s="11" t="s">
        <v>1</v>
      </c>
      <c r="D506" s="12" t="s">
        <v>2</v>
      </c>
      <c r="E506" s="11" t="s">
        <v>3</v>
      </c>
      <c r="F506" s="12" t="s">
        <v>4</v>
      </c>
      <c r="G506" s="11" t="s">
        <v>5</v>
      </c>
      <c r="H506" s="11" t="s">
        <v>6</v>
      </c>
      <c r="I506" s="11" t="s">
        <v>7</v>
      </c>
      <c r="J506" s="11" t="s">
        <v>8</v>
      </c>
      <c r="K506" s="11" t="s">
        <v>9</v>
      </c>
      <c r="L506" s="11" t="s">
        <v>10</v>
      </c>
      <c r="M506" s="11" t="s">
        <v>11</v>
      </c>
      <c r="N506" s="11" t="s">
        <v>12</v>
      </c>
      <c r="O506" s="106">
        <v>2023</v>
      </c>
      <c r="P506" s="106">
        <v>2024</v>
      </c>
      <c r="Q506" s="106" t="s">
        <v>587</v>
      </c>
    </row>
    <row r="507" spans="1:17">
      <c r="A507" s="27" t="s">
        <v>84</v>
      </c>
      <c r="B507" s="13">
        <v>4.217549337162705E-3</v>
      </c>
      <c r="C507" s="14">
        <v>1.3027897131439642E-2</v>
      </c>
      <c r="D507" s="4">
        <v>3.0820482785384486E-2</v>
      </c>
      <c r="E507" s="14">
        <v>6.7918681617729522E-3</v>
      </c>
      <c r="F507" s="4">
        <v>9.469950375676054E-3</v>
      </c>
      <c r="G507" s="14">
        <v>2.3572474484779352E-2</v>
      </c>
      <c r="H507" s="14">
        <v>1.3420264955773621E-2</v>
      </c>
      <c r="I507" s="14">
        <v>8.804442611275793E-3</v>
      </c>
      <c r="J507" s="14">
        <v>1.20732714872078E-2</v>
      </c>
      <c r="K507" s="14">
        <v>3.2535783786195025E-3</v>
      </c>
      <c r="L507" s="14">
        <v>8.7247737079925083E-3</v>
      </c>
      <c r="M507" s="14">
        <v>4.4356296918457092E-3</v>
      </c>
      <c r="N507" s="22"/>
      <c r="O507" s="107">
        <v>2.5746106631235718E-2</v>
      </c>
      <c r="P507" s="107">
        <v>1.3212709653512575E-3</v>
      </c>
      <c r="Q507" s="107"/>
    </row>
    <row r="508" spans="1:17">
      <c r="A508" s="28" t="s">
        <v>85</v>
      </c>
      <c r="B508" s="15">
        <v>0.10593881042330869</v>
      </c>
      <c r="C508" s="16">
        <v>9.1421745409963909E-2</v>
      </c>
      <c r="D508" s="6">
        <v>0.1469179517214613</v>
      </c>
      <c r="E508" s="16">
        <v>0.11186541057032953</v>
      </c>
      <c r="F508" s="6">
        <v>5.9870304792657161E-2</v>
      </c>
      <c r="G508" s="16">
        <v>0.10077497845251415</v>
      </c>
      <c r="H508" s="16">
        <v>9.3966014791350846E-2</v>
      </c>
      <c r="I508" s="16">
        <v>0.11548534329333819</v>
      </c>
      <c r="J508" s="16">
        <v>6.7956592351056694E-2</v>
      </c>
      <c r="K508" s="16">
        <v>5.5204889010321161E-2</v>
      </c>
      <c r="L508" s="16">
        <v>5.5857439667572333E-2</v>
      </c>
      <c r="M508" s="16">
        <v>2.4893685619111126E-2</v>
      </c>
      <c r="N508" s="16">
        <v>4.2896192390483173E-2</v>
      </c>
      <c r="O508" s="108">
        <v>3.8168400873888161E-2</v>
      </c>
      <c r="P508" s="108">
        <v>3.987223517330149E-2</v>
      </c>
      <c r="Q508" s="108">
        <v>3.1718288087349396E-2</v>
      </c>
    </row>
    <row r="509" spans="1:17">
      <c r="A509" s="28" t="s">
        <v>72</v>
      </c>
      <c r="B509" s="15">
        <v>0.43787028627157787</v>
      </c>
      <c r="C509" s="16">
        <v>0.48925665180207667</v>
      </c>
      <c r="D509" s="6">
        <v>0.47868446997151293</v>
      </c>
      <c r="E509" s="16">
        <v>0.47423145975936892</v>
      </c>
      <c r="F509" s="6">
        <v>0.42567055276561222</v>
      </c>
      <c r="G509" s="16">
        <v>0.26704700385771313</v>
      </c>
      <c r="H509" s="16">
        <v>0.31209817054346872</v>
      </c>
      <c r="I509" s="16">
        <v>0.32677198505999283</v>
      </c>
      <c r="J509" s="16">
        <v>0.2701305614791718</v>
      </c>
      <c r="K509" s="16">
        <v>0.3197177444086961</v>
      </c>
      <c r="L509" s="16">
        <v>0.31033605997646341</v>
      </c>
      <c r="M509" s="16">
        <v>0.25735426439463488</v>
      </c>
      <c r="N509" s="16">
        <v>0.31113950305777704</v>
      </c>
      <c r="O509" s="108">
        <v>0.35335349105079439</v>
      </c>
      <c r="P509" s="108">
        <v>0.33178907166338223</v>
      </c>
      <c r="Q509" s="108">
        <v>0.33631703771708393</v>
      </c>
    </row>
    <row r="510" spans="1:17">
      <c r="A510" s="28" t="s">
        <v>86</v>
      </c>
      <c r="B510" s="15">
        <v>0.40487457891138612</v>
      </c>
      <c r="C510" s="16">
        <v>0.3861035763931312</v>
      </c>
      <c r="D510" s="6">
        <v>0.32461178811807706</v>
      </c>
      <c r="E510" s="16">
        <v>0.39592456180005525</v>
      </c>
      <c r="F510" s="6">
        <v>0.47607090718259298</v>
      </c>
      <c r="G510" s="16">
        <v>0.57981269221856069</v>
      </c>
      <c r="H510" s="16">
        <v>0.54025475484208585</v>
      </c>
      <c r="I510" s="16">
        <v>0.49093366482604472</v>
      </c>
      <c r="J510" s="16">
        <v>0.60832437187463306</v>
      </c>
      <c r="K510" s="16">
        <v>0.5555673270473569</v>
      </c>
      <c r="L510" s="16">
        <v>0.5657154895607821</v>
      </c>
      <c r="M510" s="16">
        <v>0.62053052071767034</v>
      </c>
      <c r="N510" s="16">
        <v>0.51084833711100619</v>
      </c>
      <c r="O510" s="108">
        <v>0.51123340611798374</v>
      </c>
      <c r="P510" s="108">
        <v>0.52016188716829193</v>
      </c>
      <c r="Q510" s="108">
        <v>0.54707720555781103</v>
      </c>
    </row>
    <row r="511" spans="1:17">
      <c r="A511" s="28" t="s">
        <v>514</v>
      </c>
      <c r="B511" s="15">
        <v>4.709877505656463E-2</v>
      </c>
      <c r="C511" s="16">
        <v>2.0190129263388413E-2</v>
      </c>
      <c r="D511" s="6">
        <v>1.8965307403564027E-2</v>
      </c>
      <c r="E511" s="16">
        <v>1.1186699708473311E-2</v>
      </c>
      <c r="F511" s="6">
        <v>2.891828488346164E-2</v>
      </c>
      <c r="G511" s="16">
        <v>2.8792850986432611E-2</v>
      </c>
      <c r="H511" s="16">
        <v>4.026079486732087E-2</v>
      </c>
      <c r="I511" s="16">
        <v>5.8004564209348478E-2</v>
      </c>
      <c r="J511" s="16">
        <v>4.1515202807930647E-2</v>
      </c>
      <c r="K511" s="16">
        <v>6.6256461155006441E-2</v>
      </c>
      <c r="L511" s="16">
        <v>5.9366237087189647E-2</v>
      </c>
      <c r="M511" s="16">
        <v>9.2785899576738023E-2</v>
      </c>
      <c r="N511" s="16">
        <v>0.13511596744073351</v>
      </c>
      <c r="O511" s="108">
        <v>7.1498595326097855E-2</v>
      </c>
      <c r="P511" s="108">
        <v>0.10685553502967313</v>
      </c>
      <c r="Q511" s="108">
        <v>8.488746863775562E-2</v>
      </c>
    </row>
    <row r="512" spans="1:17">
      <c r="A512" s="59" t="s">
        <v>242</v>
      </c>
      <c r="B512" s="17">
        <v>1</v>
      </c>
      <c r="C512" s="18">
        <v>1</v>
      </c>
      <c r="D512" s="8">
        <v>1</v>
      </c>
      <c r="E512" s="18">
        <v>1</v>
      </c>
      <c r="F512" s="8">
        <v>1</v>
      </c>
      <c r="G512" s="18">
        <v>1</v>
      </c>
      <c r="H512" s="18">
        <v>1</v>
      </c>
      <c r="I512" s="18">
        <v>1</v>
      </c>
      <c r="J512" s="18">
        <v>1</v>
      </c>
      <c r="K512" s="18">
        <v>1</v>
      </c>
      <c r="L512" s="18">
        <v>1</v>
      </c>
      <c r="M512" s="18">
        <v>1</v>
      </c>
      <c r="N512" s="18">
        <v>1</v>
      </c>
      <c r="O512" s="109">
        <v>1</v>
      </c>
      <c r="P512" s="109">
        <v>1</v>
      </c>
      <c r="Q512" s="109">
        <v>1</v>
      </c>
    </row>
    <row r="513" spans="1:17" s="36" customFormat="1">
      <c r="A513" s="31" t="s">
        <v>243</v>
      </c>
      <c r="B513" s="32">
        <v>414.96610000000175</v>
      </c>
      <c r="C513" s="33">
        <v>395.09331000000043</v>
      </c>
      <c r="D513" s="34">
        <v>352.81764000000061</v>
      </c>
      <c r="E513" s="33">
        <v>375.03599000000003</v>
      </c>
      <c r="F513" s="34">
        <v>374.7376044568245</v>
      </c>
      <c r="G513" s="33">
        <v>388.61051136363585</v>
      </c>
      <c r="H513" s="33">
        <v>379.1501272264623</v>
      </c>
      <c r="I513" s="33">
        <v>350.33450000000005</v>
      </c>
      <c r="J513" s="33">
        <v>367.02378752886887</v>
      </c>
      <c r="K513" s="33">
        <v>354.62909604519751</v>
      </c>
      <c r="L513" s="33">
        <v>370.21858190709025</v>
      </c>
      <c r="M513" s="33">
        <v>340.30901639344324</v>
      </c>
      <c r="N513" s="33">
        <v>343.02689486552526</v>
      </c>
      <c r="O513" s="33">
        <v>428.81253164556915</v>
      </c>
      <c r="P513" s="33">
        <v>429.65453216374334</v>
      </c>
      <c r="Q513" s="33">
        <v>415.57255434782564</v>
      </c>
    </row>
    <row r="514" spans="1:17">
      <c r="A514" s="41" t="s">
        <v>244</v>
      </c>
      <c r="B514" s="40">
        <v>776</v>
      </c>
      <c r="C514" s="38">
        <v>471</v>
      </c>
      <c r="D514" s="39">
        <v>292</v>
      </c>
      <c r="E514" s="38">
        <v>303</v>
      </c>
      <c r="F514" s="39">
        <v>271</v>
      </c>
      <c r="G514" s="38">
        <v>137</v>
      </c>
      <c r="H514" s="38">
        <v>298</v>
      </c>
      <c r="I514" s="38">
        <v>142</v>
      </c>
      <c r="J514" s="38">
        <v>321</v>
      </c>
      <c r="K514" s="38">
        <v>253</v>
      </c>
      <c r="L514" s="38">
        <v>307</v>
      </c>
      <c r="M514" s="38">
        <v>299</v>
      </c>
      <c r="N514" s="38">
        <v>282</v>
      </c>
      <c r="O514" s="38">
        <v>334</v>
      </c>
      <c r="P514" s="38">
        <v>289</v>
      </c>
      <c r="Q514" s="38">
        <v>306</v>
      </c>
    </row>
    <row r="516" spans="1:17" s="36" customFormat="1">
      <c r="A516" s="62" t="s">
        <v>335</v>
      </c>
      <c r="B516" s="63">
        <f>B507+B508</f>
        <v>0.11015635976047139</v>
      </c>
      <c r="C516" s="63">
        <f t="shared" ref="C516:N516" si="45">C507+C508</f>
        <v>0.10444964254140356</v>
      </c>
      <c r="D516" s="63">
        <f t="shared" si="45"/>
        <v>0.17773843450684579</v>
      </c>
      <c r="E516" s="63">
        <f t="shared" si="45"/>
        <v>0.11865727873210248</v>
      </c>
      <c r="F516" s="63">
        <f t="shared" si="45"/>
        <v>6.9340255168333212E-2</v>
      </c>
      <c r="G516" s="63">
        <f t="shared" si="45"/>
        <v>0.1243474529372935</v>
      </c>
      <c r="H516" s="63">
        <f t="shared" si="45"/>
        <v>0.10738627974712447</v>
      </c>
      <c r="I516" s="63">
        <f t="shared" si="45"/>
        <v>0.12428978590461398</v>
      </c>
      <c r="J516" s="63">
        <f t="shared" si="45"/>
        <v>8.0029863838264492E-2</v>
      </c>
      <c r="K516" s="63">
        <f t="shared" si="45"/>
        <v>5.8458467388940664E-2</v>
      </c>
      <c r="L516" s="63">
        <f t="shared" si="45"/>
        <v>6.4582213375564843E-2</v>
      </c>
      <c r="M516" s="63">
        <f t="shared" si="45"/>
        <v>2.9329315310956835E-2</v>
      </c>
      <c r="N516" s="63">
        <f t="shared" si="45"/>
        <v>4.2896192390483173E-2</v>
      </c>
      <c r="O516" s="63">
        <f t="shared" ref="O516:P516" si="46">O507+O508</f>
        <v>6.3914507505123883E-2</v>
      </c>
      <c r="P516" s="63">
        <f t="shared" si="46"/>
        <v>4.1193506138652747E-2</v>
      </c>
      <c r="Q516" s="63">
        <f t="shared" ref="Q516" si="47">Q507+Q508</f>
        <v>3.1718288087349396E-2</v>
      </c>
    </row>
    <row r="517" spans="1:17" s="36" customFormat="1">
      <c r="A517" s="64" t="s">
        <v>336</v>
      </c>
      <c r="B517" s="63">
        <f>B509</f>
        <v>0.43787028627157787</v>
      </c>
      <c r="C517" s="63">
        <f t="shared" ref="C517:N517" si="48">C509</f>
        <v>0.48925665180207667</v>
      </c>
      <c r="D517" s="63">
        <f t="shared" si="48"/>
        <v>0.47868446997151293</v>
      </c>
      <c r="E517" s="63">
        <f t="shared" si="48"/>
        <v>0.47423145975936892</v>
      </c>
      <c r="F517" s="63">
        <f t="shared" si="48"/>
        <v>0.42567055276561222</v>
      </c>
      <c r="G517" s="63">
        <f t="shared" si="48"/>
        <v>0.26704700385771313</v>
      </c>
      <c r="H517" s="63">
        <f t="shared" si="48"/>
        <v>0.31209817054346872</v>
      </c>
      <c r="I517" s="63">
        <f t="shared" si="48"/>
        <v>0.32677198505999283</v>
      </c>
      <c r="J517" s="63">
        <f t="shared" si="48"/>
        <v>0.2701305614791718</v>
      </c>
      <c r="K517" s="63">
        <f t="shared" si="48"/>
        <v>0.3197177444086961</v>
      </c>
      <c r="L517" s="63">
        <f t="shared" si="48"/>
        <v>0.31033605997646341</v>
      </c>
      <c r="M517" s="63">
        <f t="shared" si="48"/>
        <v>0.25735426439463488</v>
      </c>
      <c r="N517" s="63">
        <f t="shared" si="48"/>
        <v>0.31113950305777704</v>
      </c>
      <c r="O517" s="63">
        <f t="shared" ref="O517:P517" si="49">O509</f>
        <v>0.35335349105079439</v>
      </c>
      <c r="P517" s="63">
        <f t="shared" si="49"/>
        <v>0.33178907166338223</v>
      </c>
      <c r="Q517" s="63">
        <f t="shared" ref="Q517" si="50">Q509</f>
        <v>0.33631703771708393</v>
      </c>
    </row>
    <row r="518" spans="1:17" s="36" customFormat="1">
      <c r="A518" s="65" t="s">
        <v>337</v>
      </c>
      <c r="B518" s="63">
        <f>B510+B511</f>
        <v>0.45197335396795074</v>
      </c>
      <c r="C518" s="63">
        <f t="shared" ref="C518:M518" si="51">C510+C511</f>
        <v>0.40629370565651962</v>
      </c>
      <c r="D518" s="63">
        <f t="shared" si="51"/>
        <v>0.34357709552164106</v>
      </c>
      <c r="E518" s="63">
        <f t="shared" si="51"/>
        <v>0.40711126150852855</v>
      </c>
      <c r="F518" s="63">
        <f t="shared" si="51"/>
        <v>0.50498919206605464</v>
      </c>
      <c r="G518" s="63">
        <f t="shared" si="51"/>
        <v>0.60860554320499327</v>
      </c>
      <c r="H518" s="63">
        <f t="shared" si="51"/>
        <v>0.58051554970940678</v>
      </c>
      <c r="I518" s="63">
        <f t="shared" si="51"/>
        <v>0.54893822903539324</v>
      </c>
      <c r="J518" s="63">
        <f t="shared" si="51"/>
        <v>0.6498395746825637</v>
      </c>
      <c r="K518" s="63">
        <f t="shared" si="51"/>
        <v>0.62182378820236339</v>
      </c>
      <c r="L518" s="63">
        <f t="shared" si="51"/>
        <v>0.62508172664797179</v>
      </c>
      <c r="M518" s="63">
        <f t="shared" si="51"/>
        <v>0.71331642029440834</v>
      </c>
      <c r="N518" s="63">
        <f>N510+N511</f>
        <v>0.6459643045517397</v>
      </c>
      <c r="O518" s="63">
        <f>O510+O511</f>
        <v>0.58273200144408155</v>
      </c>
      <c r="P518" s="63">
        <f>P510+P511</f>
        <v>0.62701742219796508</v>
      </c>
      <c r="Q518" s="63">
        <f>Q510+Q511</f>
        <v>0.63196467419556668</v>
      </c>
    </row>
    <row r="519" spans="1:17">
      <c r="A519"/>
      <c r="C519" s="36"/>
    </row>
    <row r="520" spans="1:17">
      <c r="A520" s="60" t="s">
        <v>333</v>
      </c>
      <c r="B520" s="61">
        <v>3.3846982199268787</v>
      </c>
      <c r="C520" s="61">
        <v>3.3090062952470665</v>
      </c>
      <c r="D520" s="61">
        <v>3.1539834856329767</v>
      </c>
      <c r="E520" s="61">
        <v>3.2928488143231265</v>
      </c>
      <c r="F520" s="61">
        <v>3.4550972714055059</v>
      </c>
      <c r="G520" s="61">
        <v>3.4894784667693544</v>
      </c>
      <c r="H520" s="61">
        <v>3.4999697998738313</v>
      </c>
      <c r="I520" s="61">
        <v>3.4738485647288533</v>
      </c>
      <c r="J520" s="61">
        <v>3.59925164216502</v>
      </c>
      <c r="K520" s="61">
        <v>3.6263682035898075</v>
      </c>
      <c r="L520" s="61">
        <v>3.6111409766516052</v>
      </c>
      <c r="M520" s="61">
        <v>3.7723373748683451</v>
      </c>
      <c r="N520" s="61">
        <v>3.7381840796019885</v>
      </c>
      <c r="O520" s="61">
        <v>3.564569982633818</v>
      </c>
      <c r="P520" s="178">
        <v>3.6913581801236353</v>
      </c>
      <c r="Q520" s="178">
        <v>3.6851338547459731</v>
      </c>
    </row>
    <row r="521" spans="1:17">
      <c r="A521"/>
    </row>
    <row r="522" spans="1:17">
      <c r="A522" s="71" t="s">
        <v>354</v>
      </c>
      <c r="B522" s="71" t="s">
        <v>363</v>
      </c>
    </row>
    <row r="523" spans="1:17">
      <c r="A523" s="71" t="s">
        <v>356</v>
      </c>
      <c r="B523" s="71" t="s">
        <v>357</v>
      </c>
    </row>
    <row r="524" spans="1:17">
      <c r="A524"/>
    </row>
    <row r="525" spans="1:17">
      <c r="A525" s="72" t="s">
        <v>530</v>
      </c>
      <c r="B525" s="1"/>
      <c r="C525" s="1"/>
      <c r="D525" s="1"/>
      <c r="E525" s="1"/>
      <c r="F525" s="1"/>
      <c r="G525" s="1"/>
      <c r="H525" s="1"/>
      <c r="I525" s="1"/>
      <c r="J525" s="1"/>
      <c r="K525" s="1"/>
      <c r="L525" s="1"/>
      <c r="M525" s="1"/>
      <c r="N525" s="1"/>
    </row>
    <row r="527" spans="1:17">
      <c r="B527" s="10" t="s">
        <v>0</v>
      </c>
      <c r="C527" s="11" t="s">
        <v>1</v>
      </c>
      <c r="D527" s="12" t="s">
        <v>2</v>
      </c>
      <c r="E527" s="11" t="s">
        <v>3</v>
      </c>
      <c r="F527" s="12" t="s">
        <v>4</v>
      </c>
      <c r="G527" s="11" t="s">
        <v>5</v>
      </c>
      <c r="H527" s="11" t="s">
        <v>6</v>
      </c>
      <c r="I527" s="11" t="s">
        <v>7</v>
      </c>
      <c r="J527" s="11" t="s">
        <v>8</v>
      </c>
      <c r="K527" s="11" t="s">
        <v>9</v>
      </c>
      <c r="L527" s="11" t="s">
        <v>10</v>
      </c>
      <c r="M527" s="11" t="s">
        <v>11</v>
      </c>
      <c r="N527" s="11" t="s">
        <v>12</v>
      </c>
      <c r="O527" s="106">
        <v>2023</v>
      </c>
      <c r="P527" s="106">
        <v>2024</v>
      </c>
      <c r="Q527" s="106" t="s">
        <v>587</v>
      </c>
    </row>
    <row r="528" spans="1:17">
      <c r="A528" s="27" t="s">
        <v>122</v>
      </c>
      <c r="B528" s="13">
        <v>0.45144555181736606</v>
      </c>
      <c r="C528" s="14">
        <v>0.45389842212210579</v>
      </c>
      <c r="D528" s="4">
        <v>0.42653359112089789</v>
      </c>
      <c r="E528" s="14">
        <v>0.39832159841512832</v>
      </c>
      <c r="F528" s="4">
        <v>0.47344920271045737</v>
      </c>
      <c r="G528" s="14">
        <v>0.51700661374404222</v>
      </c>
      <c r="H528" s="14">
        <v>0.34227413661194861</v>
      </c>
      <c r="I528" s="14">
        <v>0.35836322143551386</v>
      </c>
      <c r="J528" s="14">
        <v>0.31853030399323434</v>
      </c>
      <c r="K528" s="14">
        <v>0.31315761593835195</v>
      </c>
      <c r="L528" s="14">
        <v>0.27022098885611773</v>
      </c>
      <c r="M528" s="14">
        <v>0.28912832014159889</v>
      </c>
      <c r="N528" s="14">
        <v>0.30916869805699293</v>
      </c>
      <c r="O528" s="107">
        <v>0.27181037773138045</v>
      </c>
      <c r="P528" s="107">
        <v>0.34941713337622976</v>
      </c>
      <c r="Q528" s="107">
        <v>0.30022323836875192</v>
      </c>
    </row>
    <row r="529" spans="1:17">
      <c r="A529" s="28" t="s">
        <v>123</v>
      </c>
      <c r="B529" s="15">
        <v>7.5966072891255107E-2</v>
      </c>
      <c r="C529" s="16">
        <v>6.3452213351828088E-2</v>
      </c>
      <c r="D529" s="6">
        <v>9.4767072870846111E-2</v>
      </c>
      <c r="E529" s="16">
        <v>5.9927501891218531E-2</v>
      </c>
      <c r="F529" s="6">
        <v>6.1983575508359416E-2</v>
      </c>
      <c r="G529" s="16">
        <v>6.4232342940941309E-2</v>
      </c>
      <c r="H529" s="16">
        <v>3.6913278659919758E-2</v>
      </c>
      <c r="I529" s="16">
        <v>2.7964702305939029E-2</v>
      </c>
      <c r="J529" s="16">
        <v>4.3774497188230919E-2</v>
      </c>
      <c r="K529" s="16">
        <v>2.3393981298197301E-2</v>
      </c>
      <c r="L529" s="16">
        <v>3.4899094831969978E-2</v>
      </c>
      <c r="M529" s="16">
        <v>2.6613778151074283E-2</v>
      </c>
      <c r="N529" s="16">
        <v>2.070236211492682E-2</v>
      </c>
      <c r="O529" s="108">
        <v>8.117500816945478E-3</v>
      </c>
      <c r="P529" s="108">
        <v>2.4234416539603888E-2</v>
      </c>
      <c r="Q529" s="108">
        <v>1.2183949985189391E-2</v>
      </c>
    </row>
    <row r="530" spans="1:17">
      <c r="A530" s="28" t="s">
        <v>262</v>
      </c>
      <c r="B530" s="15">
        <v>2.6783440864205435E-2</v>
      </c>
      <c r="C530" s="16">
        <v>2.1713161885732732E-2</v>
      </c>
      <c r="D530" s="6">
        <v>9.4752206834102619E-3</v>
      </c>
      <c r="E530" s="16">
        <v>2.9165267578719605E-2</v>
      </c>
      <c r="F530" s="6">
        <v>4.8875053147680675E-2</v>
      </c>
      <c r="G530" s="16">
        <v>6.5497046952684781E-2</v>
      </c>
      <c r="H530" s="16">
        <v>4.3614351099955727E-2</v>
      </c>
      <c r="I530" s="16">
        <v>0.13464560298800135</v>
      </c>
      <c r="J530" s="16">
        <v>5.9660662227152723E-2</v>
      </c>
      <c r="K530" s="16">
        <v>8.9650442453203763E-2</v>
      </c>
      <c r="L530" s="16">
        <v>4.6791230185828182E-2</v>
      </c>
      <c r="M530" s="16">
        <v>7.0607751117509554E-2</v>
      </c>
      <c r="N530" s="16">
        <v>6.2622061611712271E-2</v>
      </c>
      <c r="O530" s="108">
        <v>6.0552559186850763E-2</v>
      </c>
      <c r="P530" s="108">
        <v>6.6096894792055383E-2</v>
      </c>
      <c r="Q530" s="108">
        <v>3.4035023706816277E-2</v>
      </c>
    </row>
    <row r="531" spans="1:17">
      <c r="A531" s="28" t="s">
        <v>263</v>
      </c>
      <c r="B531" s="15">
        <v>1.0580020873994244E-2</v>
      </c>
      <c r="C531" s="16">
        <v>4.3426323771465465E-3</v>
      </c>
      <c r="D531" s="6">
        <v>2.3650886616666872E-3</v>
      </c>
      <c r="E531" s="16">
        <v>6.79186816177296E-3</v>
      </c>
      <c r="F531" s="6">
        <v>2.6217044721357479E-3</v>
      </c>
      <c r="G531" s="16">
        <v>1.4396425493216302E-2</v>
      </c>
      <c r="H531" s="19"/>
      <c r="I531" s="19"/>
      <c r="J531" s="16">
        <v>6.0366357436039105E-3</v>
      </c>
      <c r="K531" s="16">
        <v>1.1051572144685268E-2</v>
      </c>
      <c r="L531" s="16">
        <v>2.2665523704360189E-3</v>
      </c>
      <c r="M531" s="16">
        <v>1.9100287347324146E-2</v>
      </c>
      <c r="N531" s="16">
        <v>1.3316298165333801E-2</v>
      </c>
      <c r="O531" s="108">
        <v>3.0993745164376543E-2</v>
      </c>
      <c r="P531" s="108">
        <v>1.6524223698013853E-2</v>
      </c>
      <c r="Q531" s="108">
        <v>6.0919749925946957E-3</v>
      </c>
    </row>
    <row r="532" spans="1:17">
      <c r="A532" s="28" t="s">
        <v>264</v>
      </c>
      <c r="B532" s="15">
        <v>2.8116995581084713E-3</v>
      </c>
      <c r="C532" s="19"/>
      <c r="D532" s="20"/>
      <c r="E532" s="16">
        <v>4.3948315467003621E-3</v>
      </c>
      <c r="F532" s="20"/>
      <c r="G532" s="19"/>
      <c r="H532" s="16">
        <v>3.3595962578688125E-3</v>
      </c>
      <c r="I532" s="19"/>
      <c r="J532" s="19"/>
      <c r="K532" s="19"/>
      <c r="L532" s="19"/>
      <c r="M532" s="19"/>
      <c r="N532" s="16">
        <v>1.9708050007840473E-3</v>
      </c>
      <c r="O532" s="108">
        <v>1.4349311419023225E-3</v>
      </c>
      <c r="P532" s="108"/>
      <c r="Q532" s="108">
        <v>1.2584131243759452E-3</v>
      </c>
    </row>
    <row r="533" spans="1:17">
      <c r="A533" s="28" t="s">
        <v>124</v>
      </c>
      <c r="B533" s="15">
        <v>2.8116995581084713E-3</v>
      </c>
      <c r="C533" s="19"/>
      <c r="D533" s="20"/>
      <c r="E533" s="19"/>
      <c r="F533" s="20"/>
      <c r="G533" s="19"/>
      <c r="H533" s="19"/>
      <c r="I533" s="19"/>
      <c r="J533" s="16">
        <v>7.5546827266074505E-3</v>
      </c>
      <c r="K533" s="19"/>
      <c r="L533" s="19"/>
      <c r="M533" s="19"/>
      <c r="N533" s="19"/>
      <c r="O533" s="108">
        <v>3.8127073912385106E-3</v>
      </c>
      <c r="P533" s="108"/>
      <c r="Q533" s="108"/>
    </row>
    <row r="534" spans="1:17">
      <c r="A534" s="28" t="s">
        <v>125</v>
      </c>
      <c r="B534" s="15">
        <v>7.0292488952711785E-3</v>
      </c>
      <c r="C534" s="16">
        <v>7.162232131948768E-3</v>
      </c>
      <c r="D534" s="20"/>
      <c r="E534" s="16">
        <v>4.3948315467003621E-3</v>
      </c>
      <c r="F534" s="6">
        <v>1.9956768264219046E-2</v>
      </c>
      <c r="G534" s="19"/>
      <c r="H534" s="16">
        <v>2.3480933653678385E-2</v>
      </c>
      <c r="I534" s="19"/>
      <c r="J534" s="19"/>
      <c r="K534" s="16">
        <v>2.1431239928404556E-2</v>
      </c>
      <c r="L534" s="16">
        <v>0.11398143170558059</v>
      </c>
      <c r="M534" s="16">
        <v>4.4264769690311061E-2</v>
      </c>
      <c r="N534" s="16">
        <v>1.5287103166117845E-2</v>
      </c>
      <c r="O534" s="108">
        <v>2.2876244347431064E-2</v>
      </c>
      <c r="P534" s="108">
        <v>2.5338254554437657E-2</v>
      </c>
      <c r="Q534" s="108">
        <v>1.7017511853408142E-2</v>
      </c>
    </row>
    <row r="535" spans="1:17">
      <c r="A535" s="28" t="s">
        <v>126</v>
      </c>
      <c r="B535" s="15">
        <v>2.0420969327373896E-2</v>
      </c>
      <c r="C535" s="16">
        <v>2.430629615064853E-2</v>
      </c>
      <c r="D535" s="6">
        <v>7.1101320217435747E-3</v>
      </c>
      <c r="E535" s="16">
        <v>2.2373399416946646E-2</v>
      </c>
      <c r="F535" s="6">
        <v>9.4699503756760506E-3</v>
      </c>
      <c r="G535" s="16">
        <v>1.4396425493216302E-2</v>
      </c>
      <c r="H535" s="16">
        <v>2.0127377421043459E-2</v>
      </c>
      <c r="I535" s="16">
        <v>1.3982351152969514E-2</v>
      </c>
      <c r="J535" s="16">
        <v>1.0555224504204286E-2</v>
      </c>
      <c r="K535" s="16">
        <v>1.2342409153512033E-2</v>
      </c>
      <c r="L535" s="16">
        <v>1.3257878448864535E-2</v>
      </c>
      <c r="M535" s="16">
        <v>2.6613778151074283E-2</v>
      </c>
      <c r="N535" s="16">
        <v>1.9725869221229115E-2</v>
      </c>
      <c r="O535" s="108">
        <v>2.6688951738669576E-2</v>
      </c>
      <c r="P535" s="108">
        <v>6.3889218762387904E-3</v>
      </c>
      <c r="Q535" s="108"/>
    </row>
    <row r="536" spans="1:17">
      <c r="A536" s="28" t="s">
        <v>127</v>
      </c>
      <c r="B536" s="15">
        <v>1.1880235518033839E-2</v>
      </c>
      <c r="C536" s="16">
        <v>1.4550929753783965E-2</v>
      </c>
      <c r="D536" s="6">
        <v>7.0952659850000606E-3</v>
      </c>
      <c r="E536" s="16">
        <v>9.5881464602903931E-3</v>
      </c>
      <c r="F536" s="6">
        <v>4.7349751878380253E-3</v>
      </c>
      <c r="G536" s="16">
        <v>9.1760489915630444E-3</v>
      </c>
      <c r="H536" s="19"/>
      <c r="I536" s="16">
        <v>5.1779085416937222E-3</v>
      </c>
      <c r="J536" s="16">
        <v>1.4332565867508008E-2</v>
      </c>
      <c r="K536" s="16">
        <v>1.1051572144685268E-2</v>
      </c>
      <c r="L536" s="16">
        <v>2.2665523704360189E-3</v>
      </c>
      <c r="M536" s="16">
        <v>5.7933982717870034E-3</v>
      </c>
      <c r="N536" s="19"/>
      <c r="O536" s="108">
        <v>3.8127073912385106E-3</v>
      </c>
      <c r="P536" s="108">
        <v>6.3889218762387904E-3</v>
      </c>
      <c r="Q536" s="108">
        <v>3.7752393731278352E-3</v>
      </c>
    </row>
    <row r="537" spans="1:17">
      <c r="A537" s="28" t="s">
        <v>128</v>
      </c>
      <c r="B537" s="15">
        <v>1.4942160335506872E-2</v>
      </c>
      <c r="C537" s="16">
        <v>4.4496425414036943E-2</v>
      </c>
      <c r="D537" s="6">
        <v>6.6356276857358856E-2</v>
      </c>
      <c r="E537" s="16">
        <v>4.5146040517338129E-2</v>
      </c>
      <c r="F537" s="6">
        <v>7.0436658371168526E-2</v>
      </c>
      <c r="G537" s="16">
        <v>4.8409652981302162E-2</v>
      </c>
      <c r="H537" s="16">
        <v>7.7186153577708277E-2</v>
      </c>
      <c r="I537" s="16">
        <v>0.11030743475164444</v>
      </c>
      <c r="J537" s="16">
        <v>8.4477348222044543E-2</v>
      </c>
      <c r="K537" s="16">
        <v>7.7979937660657722E-2</v>
      </c>
      <c r="L537" s="16">
        <v>6.8773882342685208E-2</v>
      </c>
      <c r="M537" s="16">
        <v>6.1736491733818143E-2</v>
      </c>
      <c r="N537" s="16">
        <v>4.7832114499137608E-2</v>
      </c>
      <c r="O537" s="108">
        <v>6.2479576363221545E-2</v>
      </c>
      <c r="P537" s="108">
        <v>3.590842227724772E-2</v>
      </c>
      <c r="Q537" s="108">
        <v>2.6684635589845639E-2</v>
      </c>
    </row>
    <row r="538" spans="1:17">
      <c r="A538" s="28" t="s">
        <v>666</v>
      </c>
      <c r="B538" s="15">
        <v>0.32974161021828058</v>
      </c>
      <c r="C538" s="16">
        <v>0.33567926017274291</v>
      </c>
      <c r="D538" s="6">
        <v>0.30099063357489736</v>
      </c>
      <c r="E538" s="16">
        <v>0.3491815545489379</v>
      </c>
      <c r="F538" s="6">
        <v>0.26433203400262234</v>
      </c>
      <c r="G538" s="16">
        <v>0.21974049443347507</v>
      </c>
      <c r="H538" s="16">
        <v>0.36913278659919713</v>
      </c>
      <c r="I538" s="16">
        <v>0.30243381682363574</v>
      </c>
      <c r="J538" s="16">
        <v>0.35926870721545806</v>
      </c>
      <c r="K538" s="16">
        <v>0.34636530408551297</v>
      </c>
      <c r="L538" s="16">
        <v>0.37491827335202765</v>
      </c>
      <c r="M538" s="16">
        <v>0.38453822965007389</v>
      </c>
      <c r="N538" s="16">
        <v>0.4511913926071644</v>
      </c>
      <c r="O538" s="108">
        <v>0.43112522394047192</v>
      </c>
      <c r="P538" s="108">
        <v>0.45053604538121744</v>
      </c>
      <c r="Q538" s="108">
        <v>0.56595340242345005</v>
      </c>
    </row>
    <row r="539" spans="1:17">
      <c r="A539" s="28" t="s">
        <v>39</v>
      </c>
      <c r="B539" s="15">
        <v>4.5587290142495795E-2</v>
      </c>
      <c r="C539" s="16">
        <v>3.039842664002583E-2</v>
      </c>
      <c r="D539" s="6">
        <v>8.5306718224179387E-2</v>
      </c>
      <c r="E539" s="16">
        <v>7.0714959916247017E-2</v>
      </c>
      <c r="F539" s="6">
        <v>4.414007795984265E-2</v>
      </c>
      <c r="G539" s="16">
        <v>4.7144948969558696E-2</v>
      </c>
      <c r="H539" s="16">
        <v>8.3911386118679779E-2</v>
      </c>
      <c r="I539" s="16">
        <v>4.7124962000602261E-2</v>
      </c>
      <c r="J539" s="16">
        <v>9.5809372311955701E-2</v>
      </c>
      <c r="K539" s="16">
        <v>9.3575925192789247E-2</v>
      </c>
      <c r="L539" s="16">
        <v>7.2624115536054079E-2</v>
      </c>
      <c r="M539" s="16">
        <v>7.1603195745429005E-2</v>
      </c>
      <c r="N539" s="16">
        <v>5.8183295556601011E-2</v>
      </c>
      <c r="O539" s="108">
        <v>7.6295474786273271E-2</v>
      </c>
      <c r="P539" s="108">
        <v>1.9166765628716366E-2</v>
      </c>
      <c r="Q539" s="108">
        <v>3.2776610582440337E-2</v>
      </c>
    </row>
    <row r="540" spans="1:17">
      <c r="A540" s="59" t="s">
        <v>242</v>
      </c>
      <c r="B540" s="17">
        <v>1</v>
      </c>
      <c r="C540" s="18">
        <v>1</v>
      </c>
      <c r="D540" s="8">
        <v>1</v>
      </c>
      <c r="E540" s="18">
        <v>1</v>
      </c>
      <c r="F540" s="8">
        <v>1</v>
      </c>
      <c r="G540" s="18">
        <v>1</v>
      </c>
      <c r="H540" s="18">
        <v>1</v>
      </c>
      <c r="I540" s="18">
        <v>1</v>
      </c>
      <c r="J540" s="18">
        <v>1</v>
      </c>
      <c r="K540" s="18">
        <v>1</v>
      </c>
      <c r="L540" s="18">
        <v>1</v>
      </c>
      <c r="M540" s="18">
        <v>1</v>
      </c>
      <c r="N540" s="18">
        <v>1</v>
      </c>
      <c r="O540" s="109">
        <v>1</v>
      </c>
      <c r="P540" s="109">
        <v>1</v>
      </c>
      <c r="Q540" s="109">
        <v>1</v>
      </c>
    </row>
    <row r="541" spans="1:17" s="36" customFormat="1">
      <c r="A541" s="31" t="s">
        <v>243</v>
      </c>
      <c r="B541" s="32">
        <v>414.96610000000152</v>
      </c>
      <c r="C541" s="33">
        <v>395.0933100000006</v>
      </c>
      <c r="D541" s="34">
        <v>352.81764000000044</v>
      </c>
      <c r="E541" s="33">
        <v>375.03598999999963</v>
      </c>
      <c r="F541" s="34">
        <v>374.73760445682461</v>
      </c>
      <c r="G541" s="33">
        <v>388.61051136363596</v>
      </c>
      <c r="H541" s="33">
        <v>379.15012722646293</v>
      </c>
      <c r="I541" s="33">
        <v>350.33450000000016</v>
      </c>
      <c r="J541" s="33">
        <v>367.02378752886818</v>
      </c>
      <c r="K541" s="33">
        <v>354.62909604519751</v>
      </c>
      <c r="L541" s="33">
        <v>370.21858190709077</v>
      </c>
      <c r="M541" s="33">
        <v>340.30901639344296</v>
      </c>
      <c r="N541" s="33">
        <v>343.02689486552538</v>
      </c>
      <c r="O541" s="33">
        <v>428.81253164556915</v>
      </c>
      <c r="P541" s="33">
        <v>429.65453216374317</v>
      </c>
      <c r="Q541" s="33">
        <v>415.57255434782547</v>
      </c>
    </row>
    <row r="542" spans="1:17">
      <c r="A542" s="41" t="s">
        <v>244</v>
      </c>
      <c r="B542" s="40">
        <v>776</v>
      </c>
      <c r="C542" s="38">
        <v>471</v>
      </c>
      <c r="D542" s="39">
        <v>292</v>
      </c>
      <c r="E542" s="38">
        <v>303</v>
      </c>
      <c r="F542" s="39">
        <v>271</v>
      </c>
      <c r="G542" s="38">
        <v>137</v>
      </c>
      <c r="H542" s="38">
        <v>298</v>
      </c>
      <c r="I542" s="38">
        <v>142</v>
      </c>
      <c r="J542" s="38">
        <v>321</v>
      </c>
      <c r="K542" s="38">
        <v>253</v>
      </c>
      <c r="L542" s="38">
        <v>307</v>
      </c>
      <c r="M542" s="38">
        <v>299</v>
      </c>
      <c r="N542" s="38">
        <v>282</v>
      </c>
      <c r="O542" s="38">
        <v>334</v>
      </c>
      <c r="P542" s="38">
        <v>289</v>
      </c>
      <c r="Q542" s="38">
        <v>306</v>
      </c>
    </row>
    <row r="543" spans="1:17">
      <c r="A543"/>
    </row>
    <row r="544" spans="1:17">
      <c r="A544" s="71" t="s">
        <v>354</v>
      </c>
      <c r="B544" s="71" t="s">
        <v>363</v>
      </c>
    </row>
    <row r="545" spans="1:14">
      <c r="A545" s="71" t="s">
        <v>356</v>
      </c>
      <c r="B545" s="71" t="s">
        <v>667</v>
      </c>
    </row>
    <row r="547" spans="1:14">
      <c r="A547" s="72" t="s">
        <v>366</v>
      </c>
      <c r="B547" s="1"/>
      <c r="C547" s="1"/>
      <c r="D547" s="1"/>
      <c r="E547" s="1"/>
      <c r="F547" s="1"/>
      <c r="G547" s="1"/>
      <c r="H547" s="1"/>
      <c r="I547" s="1"/>
      <c r="J547" s="1"/>
      <c r="K547" s="1"/>
      <c r="L547" s="1"/>
      <c r="M547" s="1"/>
      <c r="N547" s="2"/>
    </row>
    <row r="549" spans="1:14">
      <c r="B549" s="10" t="s">
        <v>0</v>
      </c>
      <c r="C549" s="11" t="s">
        <v>1</v>
      </c>
      <c r="D549" s="12" t="s">
        <v>2</v>
      </c>
      <c r="E549" s="11" t="s">
        <v>3</v>
      </c>
      <c r="F549" s="12" t="s">
        <v>4</v>
      </c>
      <c r="G549" s="11" t="s">
        <v>5</v>
      </c>
      <c r="H549" s="11" t="s">
        <v>6</v>
      </c>
      <c r="I549" s="11" t="s">
        <v>7</v>
      </c>
      <c r="J549" s="11" t="s">
        <v>8</v>
      </c>
      <c r="K549" s="11" t="s">
        <v>9</v>
      </c>
      <c r="L549" s="11" t="s">
        <v>10</v>
      </c>
      <c r="M549" s="11" t="s">
        <v>11</v>
      </c>
    </row>
    <row r="550" spans="1:14">
      <c r="A550" s="27" t="s">
        <v>68</v>
      </c>
      <c r="B550" s="13">
        <v>0.7699070237303719</v>
      </c>
      <c r="C550" s="14">
        <v>0.77829928327564024</v>
      </c>
      <c r="D550" s="4">
        <v>0.78196586202435892</v>
      </c>
      <c r="E550" s="14">
        <v>0.74750315296406622</v>
      </c>
      <c r="F550" s="4">
        <v>0.81396973778495318</v>
      </c>
      <c r="G550" s="14">
        <v>0.86647649807114357</v>
      </c>
      <c r="H550" s="14">
        <v>0.79194663302148893</v>
      </c>
      <c r="I550" s="14">
        <v>0.80632224345589687</v>
      </c>
      <c r="J550" s="14">
        <v>0.7463901943918162</v>
      </c>
      <c r="K550" s="14">
        <v>0.79337965105580988</v>
      </c>
      <c r="L550" s="14">
        <v>0.80976215729292211</v>
      </c>
      <c r="M550" s="14">
        <v>0.76953031048031562</v>
      </c>
    </row>
    <row r="551" spans="1:14">
      <c r="A551" s="28" t="s">
        <v>129</v>
      </c>
      <c r="B551" s="15">
        <v>0.16201208966226419</v>
      </c>
      <c r="C551" s="16">
        <v>0.17607196386089086</v>
      </c>
      <c r="D551" s="6">
        <v>0.14929790641987181</v>
      </c>
      <c r="E551" s="16">
        <v>0.19176927526342205</v>
      </c>
      <c r="F551" s="6">
        <v>0.14713359319947558</v>
      </c>
      <c r="G551" s="16">
        <v>9.5554601950860685E-2</v>
      </c>
      <c r="H551" s="16">
        <v>0.15770774331234994</v>
      </c>
      <c r="I551" s="16">
        <v>0.16053514569647029</v>
      </c>
      <c r="J551" s="16">
        <v>0.21283585019754997</v>
      </c>
      <c r="K551" s="16">
        <v>0.1773911152497199</v>
      </c>
      <c r="L551" s="16">
        <v>0.17086317869440834</v>
      </c>
      <c r="M551" s="16">
        <v>0.21001163359241923</v>
      </c>
    </row>
    <row r="552" spans="1:14">
      <c r="A552" s="28" t="s">
        <v>69</v>
      </c>
      <c r="B552" s="15">
        <v>6.8080886607363916E-2</v>
      </c>
      <c r="C552" s="16">
        <v>4.5628752863468965E-2</v>
      </c>
      <c r="D552" s="6">
        <v>6.8736231555769162E-2</v>
      </c>
      <c r="E552" s="16">
        <v>6.0727571772511729E-2</v>
      </c>
      <c r="F552" s="6">
        <v>3.889666901557122E-2</v>
      </c>
      <c r="G552" s="16">
        <v>3.7968899977995574E-2</v>
      </c>
      <c r="H552" s="16">
        <v>5.0345623666161118E-2</v>
      </c>
      <c r="I552" s="16">
        <v>3.3142610847632814E-2</v>
      </c>
      <c r="J552" s="16">
        <v>4.0773955410633958E-2</v>
      </c>
      <c r="K552" s="16">
        <v>2.922923369447035E-2</v>
      </c>
      <c r="L552" s="16">
        <v>1.9374664012669497E-2</v>
      </c>
      <c r="M552" s="16">
        <v>2.045805592726541E-2</v>
      </c>
    </row>
    <row r="553" spans="1:14">
      <c r="A553" s="59" t="s">
        <v>242</v>
      </c>
      <c r="B553" s="17">
        <v>1</v>
      </c>
      <c r="C553" s="18">
        <v>1</v>
      </c>
      <c r="D553" s="8">
        <v>1</v>
      </c>
      <c r="E553" s="18">
        <v>1</v>
      </c>
      <c r="F553" s="8">
        <v>1</v>
      </c>
      <c r="G553" s="18">
        <v>1</v>
      </c>
      <c r="H553" s="18">
        <v>1</v>
      </c>
      <c r="I553" s="18">
        <v>1</v>
      </c>
      <c r="J553" s="18">
        <v>1</v>
      </c>
      <c r="K553" s="18">
        <v>1</v>
      </c>
      <c r="L553" s="18">
        <v>1</v>
      </c>
      <c r="M553" s="18">
        <v>1</v>
      </c>
    </row>
    <row r="554" spans="1:14" s="36" customFormat="1">
      <c r="A554" s="31" t="s">
        <v>243</v>
      </c>
      <c r="B554" s="32">
        <v>414.96609999999902</v>
      </c>
      <c r="C554" s="33">
        <v>395.09331000000134</v>
      </c>
      <c r="D554" s="34">
        <v>352.81763999999993</v>
      </c>
      <c r="E554" s="33">
        <v>375.03599000000003</v>
      </c>
      <c r="F554" s="34">
        <v>374.73760445682399</v>
      </c>
      <c r="G554" s="33">
        <v>388.6105113636367</v>
      </c>
      <c r="H554" s="33">
        <v>379.15012722646287</v>
      </c>
      <c r="I554" s="33">
        <v>350.33449999999948</v>
      </c>
      <c r="J554" s="33">
        <v>367.02378752886926</v>
      </c>
      <c r="K554" s="33">
        <v>354.62909604519723</v>
      </c>
      <c r="L554" s="33">
        <v>370.21858190708957</v>
      </c>
      <c r="M554" s="33">
        <v>340.30901639344336</v>
      </c>
    </row>
    <row r="555" spans="1:14">
      <c r="A555" s="41" t="s">
        <v>244</v>
      </c>
      <c r="B555" s="40">
        <v>776</v>
      </c>
      <c r="C555" s="38">
        <v>471</v>
      </c>
      <c r="D555" s="39">
        <v>292</v>
      </c>
      <c r="E555" s="38">
        <v>303</v>
      </c>
      <c r="F555" s="39">
        <v>271</v>
      </c>
      <c r="G555" s="38">
        <v>137</v>
      </c>
      <c r="H555" s="38">
        <v>298</v>
      </c>
      <c r="I555" s="38">
        <v>142</v>
      </c>
      <c r="J555" s="38">
        <v>321</v>
      </c>
      <c r="K555" s="38">
        <v>253</v>
      </c>
      <c r="L555" s="38">
        <v>307</v>
      </c>
      <c r="M555" s="38">
        <v>299</v>
      </c>
    </row>
    <row r="556" spans="1:14">
      <c r="A556"/>
    </row>
    <row r="557" spans="1:14">
      <c r="A557" s="71" t="s">
        <v>354</v>
      </c>
      <c r="B557" s="71" t="s">
        <v>363</v>
      </c>
    </row>
    <row r="558" spans="1:14">
      <c r="A558" s="71" t="s">
        <v>356</v>
      </c>
      <c r="B558" s="71" t="s">
        <v>357</v>
      </c>
    </row>
    <row r="560" spans="1:14">
      <c r="A560" s="30" t="s">
        <v>547</v>
      </c>
      <c r="B560" s="1"/>
      <c r="C560" s="1"/>
      <c r="D560" s="1"/>
      <c r="E560" s="1"/>
      <c r="F560" s="1"/>
      <c r="G560" s="1"/>
      <c r="H560" s="1"/>
      <c r="I560" s="1"/>
      <c r="J560" s="1"/>
      <c r="K560" s="1"/>
      <c r="L560" s="1"/>
      <c r="M560" s="1"/>
      <c r="N560" s="2"/>
    </row>
    <row r="562" spans="1:13">
      <c r="B562" s="10" t="s">
        <v>0</v>
      </c>
      <c r="C562" s="11" t="s">
        <v>1</v>
      </c>
      <c r="D562" s="12" t="s">
        <v>2</v>
      </c>
      <c r="E562" s="11" t="s">
        <v>3</v>
      </c>
      <c r="F562" s="12" t="s">
        <v>4</v>
      </c>
      <c r="G562" s="11" t="s">
        <v>5</v>
      </c>
      <c r="H562" s="11" t="s">
        <v>6</v>
      </c>
      <c r="I562" s="11" t="s">
        <v>7</v>
      </c>
      <c r="J562" s="11" t="s">
        <v>8</v>
      </c>
      <c r="K562" s="11" t="s">
        <v>9</v>
      </c>
      <c r="L562" s="11" t="s">
        <v>10</v>
      </c>
      <c r="M562" s="11" t="s">
        <v>11</v>
      </c>
    </row>
    <row r="563" spans="1:13">
      <c r="A563" s="27" t="s">
        <v>130</v>
      </c>
      <c r="B563" s="13">
        <v>2.9522845360138984E-2</v>
      </c>
      <c r="C563" s="14">
        <v>2.4759227130421387E-2</v>
      </c>
      <c r="D563" s="4">
        <v>4.2660792130461436E-2</v>
      </c>
      <c r="E563" s="14">
        <v>3.3959340808864792E-2</v>
      </c>
      <c r="F563" s="4">
        <v>3.3653260071299665E-2</v>
      </c>
      <c r="G563" s="14">
        <v>5.2203765016532568E-3</v>
      </c>
      <c r="H563" s="14">
        <v>2.3486973678912292E-2</v>
      </c>
      <c r="I563" s="14">
        <v>3.6769144917214822E-2</v>
      </c>
      <c r="J563" s="14">
        <v>4.303324979093423E-2</v>
      </c>
      <c r="K563" s="14">
        <v>2.7938396685643574E-2</v>
      </c>
      <c r="L563" s="14">
        <v>4.5331047408720421E-3</v>
      </c>
      <c r="M563" s="14">
        <v>1.9100287347324132E-2</v>
      </c>
    </row>
    <row r="564" spans="1:13">
      <c r="A564" s="28" t="s">
        <v>131</v>
      </c>
      <c r="B564" s="15">
        <v>0.12639311982352239</v>
      </c>
      <c r="C564" s="16">
        <v>0.10749570778609216</v>
      </c>
      <c r="D564" s="6">
        <v>0.13269768767797419</v>
      </c>
      <c r="E564" s="16">
        <v>0.1046743007251118</v>
      </c>
      <c r="F564" s="6">
        <v>0.10088024452393057</v>
      </c>
      <c r="G564" s="16">
        <v>0.11912707643564024</v>
      </c>
      <c r="H564" s="16">
        <v>0.10066104720615288</v>
      </c>
      <c r="I564" s="16">
        <v>9.2698549529092886E-2</v>
      </c>
      <c r="J564" s="16">
        <v>9.8881018466372955E-2</v>
      </c>
      <c r="K564" s="16">
        <v>5.3295119353633631E-2</v>
      </c>
      <c r="L564" s="16">
        <v>7.9082336873610631E-2</v>
      </c>
      <c r="M564" s="16">
        <v>4.9787371238222258E-2</v>
      </c>
    </row>
    <row r="565" spans="1:13">
      <c r="A565" s="28" t="s">
        <v>72</v>
      </c>
      <c r="B565" s="15">
        <v>0.33969380872317095</v>
      </c>
      <c r="C565" s="16">
        <v>0.31357539311409799</v>
      </c>
      <c r="D565" s="6">
        <v>0.41240252329787164</v>
      </c>
      <c r="E565" s="16">
        <v>0.33559781822539203</v>
      </c>
      <c r="F565" s="6">
        <v>0.35472546063801003</v>
      </c>
      <c r="G565" s="16">
        <v>0.28413439782909555</v>
      </c>
      <c r="H565" s="16">
        <v>0.31545172677610339</v>
      </c>
      <c r="I565" s="16">
        <v>0.28327355712897251</v>
      </c>
      <c r="J565" s="16">
        <v>0.26494182969809554</v>
      </c>
      <c r="K565" s="16">
        <v>0.31450142466028391</v>
      </c>
      <c r="L565" s="16">
        <v>0.2616197131939505</v>
      </c>
      <c r="M565" s="16">
        <v>0.29075688544541572</v>
      </c>
    </row>
    <row r="566" spans="1:13">
      <c r="A566" s="28" t="s">
        <v>132</v>
      </c>
      <c r="B566" s="15">
        <v>0.32434669964606788</v>
      </c>
      <c r="C566" s="16">
        <v>0.38221387499575749</v>
      </c>
      <c r="D566" s="6">
        <v>0.33881718612482081</v>
      </c>
      <c r="E566" s="16">
        <v>0.39232821362024484</v>
      </c>
      <c r="F566" s="6">
        <v>0.43193082922275045</v>
      </c>
      <c r="G566" s="16">
        <v>0.47381733726439346</v>
      </c>
      <c r="H566" s="16">
        <v>0.45302605264217471</v>
      </c>
      <c r="I566" s="16">
        <v>0.426199817602891</v>
      </c>
      <c r="J566" s="16">
        <v>0.46333845746290803</v>
      </c>
      <c r="K566" s="16">
        <v>0.43405300516892409</v>
      </c>
      <c r="L566" s="16">
        <v>0.49433361907390944</v>
      </c>
      <c r="M566" s="16">
        <v>0.50801121311771025</v>
      </c>
    </row>
    <row r="567" spans="1:13">
      <c r="A567" s="28" t="s">
        <v>133</v>
      </c>
      <c r="B567" s="15">
        <v>0.18004352644709964</v>
      </c>
      <c r="C567" s="16">
        <v>0.17195579697363106</v>
      </c>
      <c r="D567" s="6">
        <v>7.3421810768871873E-2</v>
      </c>
      <c r="E567" s="16">
        <v>0.1334403266203866</v>
      </c>
      <c r="F567" s="6">
        <v>7.8810205544009276E-2</v>
      </c>
      <c r="G567" s="16">
        <v>0.11770081196921738</v>
      </c>
      <c r="H567" s="16">
        <v>0.10737419969665662</v>
      </c>
      <c r="I567" s="16">
        <v>0.16105893082182876</v>
      </c>
      <c r="J567" s="16">
        <v>0.12980544458168908</v>
      </c>
      <c r="K567" s="16">
        <v>0.1702120541315148</v>
      </c>
      <c r="L567" s="16">
        <v>0.16043122611765745</v>
      </c>
      <c r="M567" s="16">
        <v>0.13234424285132756</v>
      </c>
    </row>
    <row r="568" spans="1:13">
      <c r="A568" s="59" t="s">
        <v>242</v>
      </c>
      <c r="B568" s="17">
        <v>1</v>
      </c>
      <c r="C568" s="18">
        <v>1</v>
      </c>
      <c r="D568" s="8">
        <v>1</v>
      </c>
      <c r="E568" s="18">
        <v>1</v>
      </c>
      <c r="F568" s="8">
        <v>1</v>
      </c>
      <c r="G568" s="18">
        <v>1</v>
      </c>
      <c r="H568" s="18">
        <v>1</v>
      </c>
      <c r="I568" s="18">
        <v>1</v>
      </c>
      <c r="J568" s="18">
        <v>1</v>
      </c>
      <c r="K568" s="18">
        <v>1</v>
      </c>
      <c r="L568" s="18">
        <v>1</v>
      </c>
      <c r="M568" s="18">
        <v>1</v>
      </c>
    </row>
    <row r="569" spans="1:13" s="36" customFormat="1">
      <c r="A569" s="31" t="s">
        <v>243</v>
      </c>
      <c r="B569" s="32">
        <v>414.96610000000106</v>
      </c>
      <c r="C569" s="33">
        <v>395.09331000000054</v>
      </c>
      <c r="D569" s="34">
        <v>352.81764000000055</v>
      </c>
      <c r="E569" s="33">
        <v>375.03598999999974</v>
      </c>
      <c r="F569" s="34">
        <v>374.7376044568245</v>
      </c>
      <c r="G569" s="33">
        <v>388.61051136363602</v>
      </c>
      <c r="H569" s="33">
        <v>379.15012722646264</v>
      </c>
      <c r="I569" s="33">
        <v>350.33450000000011</v>
      </c>
      <c r="J569" s="33">
        <v>367.02378752886847</v>
      </c>
      <c r="K569" s="33">
        <v>354.62909604519746</v>
      </c>
      <c r="L569" s="33">
        <v>370.21858190709042</v>
      </c>
      <c r="M569" s="33">
        <v>340.30901639344319</v>
      </c>
    </row>
    <row r="570" spans="1:13">
      <c r="A570" s="41" t="s">
        <v>244</v>
      </c>
      <c r="B570" s="40">
        <v>776</v>
      </c>
      <c r="C570" s="38">
        <v>471</v>
      </c>
      <c r="D570" s="39">
        <v>292</v>
      </c>
      <c r="E570" s="38">
        <v>303</v>
      </c>
      <c r="F570" s="39">
        <v>271</v>
      </c>
      <c r="G570" s="38">
        <v>137</v>
      </c>
      <c r="H570" s="38">
        <v>298</v>
      </c>
      <c r="I570" s="38">
        <v>142</v>
      </c>
      <c r="J570" s="38">
        <v>321</v>
      </c>
      <c r="K570" s="38">
        <v>253</v>
      </c>
      <c r="L570" s="38">
        <v>307</v>
      </c>
      <c r="M570" s="38">
        <v>299</v>
      </c>
    </row>
    <row r="572" spans="1:13" s="36" customFormat="1">
      <c r="A572" s="62" t="s">
        <v>335</v>
      </c>
      <c r="B572" s="63">
        <f>B563+B564</f>
        <v>0.15591596518366138</v>
      </c>
      <c r="C572" s="63">
        <f t="shared" ref="C572:M572" si="52">C563+C564</f>
        <v>0.13225493491651355</v>
      </c>
      <c r="D572" s="63">
        <f t="shared" si="52"/>
        <v>0.17535847980843561</v>
      </c>
      <c r="E572" s="63">
        <f t="shared" si="52"/>
        <v>0.13863364153397659</v>
      </c>
      <c r="F572" s="63">
        <f t="shared" si="52"/>
        <v>0.13453350459523022</v>
      </c>
      <c r="G572" s="63">
        <f t="shared" si="52"/>
        <v>0.1243474529372935</v>
      </c>
      <c r="H572" s="63">
        <f t="shared" si="52"/>
        <v>0.12414802088506517</v>
      </c>
      <c r="I572" s="63">
        <f t="shared" si="52"/>
        <v>0.12946769444630771</v>
      </c>
      <c r="J572" s="63">
        <f t="shared" si="52"/>
        <v>0.14191426825730719</v>
      </c>
      <c r="K572" s="63">
        <f t="shared" si="52"/>
        <v>8.1233516039277198E-2</v>
      </c>
      <c r="L572" s="63">
        <f t="shared" si="52"/>
        <v>8.3615441614482672E-2</v>
      </c>
      <c r="M572" s="63">
        <f t="shared" si="52"/>
        <v>6.8887658585546394E-2</v>
      </c>
    </row>
    <row r="573" spans="1:13" s="36" customFormat="1">
      <c r="A573" s="64" t="s">
        <v>336</v>
      </c>
      <c r="B573" s="63">
        <f>B565</f>
        <v>0.33969380872317095</v>
      </c>
      <c r="C573" s="63">
        <f t="shared" ref="C573:M573" si="53">C565</f>
        <v>0.31357539311409799</v>
      </c>
      <c r="D573" s="63">
        <f t="shared" si="53"/>
        <v>0.41240252329787164</v>
      </c>
      <c r="E573" s="63">
        <f t="shared" si="53"/>
        <v>0.33559781822539203</v>
      </c>
      <c r="F573" s="63">
        <f t="shared" si="53"/>
        <v>0.35472546063801003</v>
      </c>
      <c r="G573" s="63">
        <f t="shared" si="53"/>
        <v>0.28413439782909555</v>
      </c>
      <c r="H573" s="63">
        <f t="shared" si="53"/>
        <v>0.31545172677610339</v>
      </c>
      <c r="I573" s="63">
        <f t="shared" si="53"/>
        <v>0.28327355712897251</v>
      </c>
      <c r="J573" s="63">
        <f t="shared" si="53"/>
        <v>0.26494182969809554</v>
      </c>
      <c r="K573" s="63">
        <f t="shared" si="53"/>
        <v>0.31450142466028391</v>
      </c>
      <c r="L573" s="63">
        <f t="shared" si="53"/>
        <v>0.2616197131939505</v>
      </c>
      <c r="M573" s="63">
        <f t="shared" si="53"/>
        <v>0.29075688544541572</v>
      </c>
    </row>
    <row r="574" spans="1:13" s="36" customFormat="1">
      <c r="A574" s="65" t="s">
        <v>337</v>
      </c>
      <c r="B574" s="63">
        <f>B566+B567</f>
        <v>0.50439022609316753</v>
      </c>
      <c r="C574" s="63">
        <f t="shared" ref="C574:M574" si="54">C566+C567</f>
        <v>0.55416967196938849</v>
      </c>
      <c r="D574" s="63">
        <f t="shared" si="54"/>
        <v>0.4122389968936927</v>
      </c>
      <c r="E574" s="63">
        <f t="shared" si="54"/>
        <v>0.52576854024063147</v>
      </c>
      <c r="F574" s="63">
        <f t="shared" si="54"/>
        <v>0.51074103476675969</v>
      </c>
      <c r="G574" s="63">
        <f t="shared" si="54"/>
        <v>0.59151814923361079</v>
      </c>
      <c r="H574" s="63">
        <f t="shared" si="54"/>
        <v>0.56040025233883139</v>
      </c>
      <c r="I574" s="63">
        <f t="shared" si="54"/>
        <v>0.58725874842471981</v>
      </c>
      <c r="J574" s="63">
        <f t="shared" si="54"/>
        <v>0.5931439020445971</v>
      </c>
      <c r="K574" s="63">
        <f t="shared" si="54"/>
        <v>0.60426505930043883</v>
      </c>
      <c r="L574" s="63">
        <f t="shared" si="54"/>
        <v>0.65476484519156686</v>
      </c>
      <c r="M574" s="63">
        <f t="shared" si="54"/>
        <v>0.64035545596903787</v>
      </c>
    </row>
    <row r="575" spans="1:13">
      <c r="A575"/>
      <c r="C575" s="36"/>
    </row>
    <row r="576" spans="1:13">
      <c r="A576" s="60" t="s">
        <v>333</v>
      </c>
      <c r="B576" s="61">
        <v>3.4989949419964694</v>
      </c>
      <c r="C576" s="61">
        <v>3.5691113068960836</v>
      </c>
      <c r="D576" s="61">
        <v>3.2676415357236657</v>
      </c>
      <c r="E576" s="61">
        <v>3.4866158845181765</v>
      </c>
      <c r="F576" s="61">
        <v>3.4213644756442387</v>
      </c>
      <c r="G576" s="61">
        <v>3.5796511317638844</v>
      </c>
      <c r="H576" s="61">
        <v>3.5201394574715077</v>
      </c>
      <c r="I576" s="61">
        <v>3.5820808398830253</v>
      </c>
      <c r="J576" s="61">
        <v>3.5380018285780466</v>
      </c>
      <c r="K576" s="61">
        <v>3.6653052007070315</v>
      </c>
      <c r="L576" s="61">
        <v>3.727047524953869</v>
      </c>
      <c r="M576" s="61">
        <v>3.6847117528874951</v>
      </c>
    </row>
    <row r="577" spans="1:12">
      <c r="A577"/>
    </row>
    <row r="578" spans="1:12">
      <c r="A578" s="71" t="s">
        <v>354</v>
      </c>
      <c r="B578" s="71" t="s">
        <v>363</v>
      </c>
    </row>
    <row r="579" spans="1:12">
      <c r="A579" s="71" t="s">
        <v>356</v>
      </c>
      <c r="B579" s="71" t="s">
        <v>357</v>
      </c>
    </row>
    <row r="580" spans="1:12">
      <c r="A580"/>
    </row>
    <row r="581" spans="1:12">
      <c r="A581" s="30" t="s">
        <v>367</v>
      </c>
      <c r="B581" s="1"/>
      <c r="C581" s="1"/>
      <c r="D581" s="1"/>
      <c r="E581" s="1"/>
      <c r="F581" s="1"/>
      <c r="G581" s="1"/>
      <c r="H581" s="2"/>
    </row>
    <row r="583" spans="1:12">
      <c r="B583" s="10" t="s">
        <v>0</v>
      </c>
      <c r="C583" s="10" t="s">
        <v>1</v>
      </c>
      <c r="D583" s="10" t="s">
        <v>2</v>
      </c>
      <c r="E583" s="10" t="s">
        <v>3</v>
      </c>
      <c r="F583" s="10" t="s">
        <v>4</v>
      </c>
      <c r="G583" s="10" t="s">
        <v>5</v>
      </c>
      <c r="H583" s="11" t="s">
        <v>6</v>
      </c>
      <c r="I583" s="12" t="s">
        <v>7</v>
      </c>
      <c r="J583" s="11" t="s">
        <v>8</v>
      </c>
      <c r="K583" s="12" t="s">
        <v>9</v>
      </c>
      <c r="L583" s="11" t="s">
        <v>10</v>
      </c>
    </row>
    <row r="584" spans="1:12">
      <c r="A584" s="27" t="s">
        <v>134</v>
      </c>
      <c r="B584" s="13">
        <v>0.186</v>
      </c>
      <c r="C584" s="13">
        <v>0.158</v>
      </c>
      <c r="D584" s="13">
        <v>0.15</v>
      </c>
      <c r="E584" s="13">
        <v>0.25</v>
      </c>
      <c r="F584" s="13">
        <v>0.218</v>
      </c>
      <c r="G584" s="13">
        <v>0.18583912124414922</v>
      </c>
      <c r="H584" s="14">
        <v>0.17117087900604641</v>
      </c>
      <c r="I584" s="4">
        <v>0.15994802427067245</v>
      </c>
      <c r="J584" s="14">
        <v>0.31602393563036713</v>
      </c>
      <c r="K584" s="4">
        <v>0.17516858065307125</v>
      </c>
      <c r="L584" s="14">
        <v>0.20286890619673248</v>
      </c>
    </row>
    <row r="585" spans="1:12">
      <c r="A585" s="28" t="s">
        <v>135</v>
      </c>
      <c r="B585" s="15">
        <v>0.106</v>
      </c>
      <c r="C585" s="15">
        <v>5.6000000000000001E-2</v>
      </c>
      <c r="D585" s="15">
        <v>6.4000000000000001E-2</v>
      </c>
      <c r="E585" s="15">
        <v>2.7E-2</v>
      </c>
      <c r="F585" s="15">
        <v>8.6999999999999994E-2</v>
      </c>
      <c r="G585" s="15">
        <v>1.1231378026070766E-2</v>
      </c>
      <c r="H585" s="16">
        <v>7.2056587320462107E-2</v>
      </c>
      <c r="I585" s="6">
        <v>0.11822945214668196</v>
      </c>
      <c r="J585" s="16">
        <v>7.5817814236341333E-2</v>
      </c>
      <c r="K585" s="6">
        <v>6.6614900486329634E-2</v>
      </c>
      <c r="L585" s="16">
        <v>9.89693965856345E-2</v>
      </c>
    </row>
    <row r="586" spans="1:12">
      <c r="A586" s="28" t="s">
        <v>136</v>
      </c>
      <c r="B586" s="15">
        <v>0.13600000000000001</v>
      </c>
      <c r="C586" s="15">
        <v>0.14699999999999999</v>
      </c>
      <c r="D586" s="15">
        <v>0.13900000000000001</v>
      </c>
      <c r="E586" s="15">
        <v>0.11700000000000001</v>
      </c>
      <c r="F586" s="15">
        <v>0.12</v>
      </c>
      <c r="G586" s="15">
        <v>0.16337636519200768</v>
      </c>
      <c r="H586" s="16">
        <v>0.16218407454651587</v>
      </c>
      <c r="I586" s="6">
        <v>0.21140629611600248</v>
      </c>
      <c r="J586" s="16">
        <v>0.11691489102576245</v>
      </c>
      <c r="K586" s="6">
        <v>0.14473824022232212</v>
      </c>
      <c r="L586" s="16">
        <v>7.6888783992867096E-2</v>
      </c>
    </row>
    <row r="587" spans="1:12">
      <c r="A587" s="28" t="s">
        <v>137</v>
      </c>
      <c r="B587" s="15">
        <v>2.1000000000000001E-2</v>
      </c>
      <c r="C587" s="15">
        <v>3.5000000000000003E-2</v>
      </c>
      <c r="D587" s="15">
        <v>2.1000000000000001E-2</v>
      </c>
      <c r="E587" s="15">
        <v>0.01</v>
      </c>
      <c r="F587" s="15">
        <v>1.4999999999999999E-2</v>
      </c>
      <c r="G587" s="15">
        <v>1.1231378026070766E-2</v>
      </c>
      <c r="H587" s="16">
        <v>9.0030196239523214E-3</v>
      </c>
      <c r="I587" s="6">
        <v>4.7291780858672784E-2</v>
      </c>
      <c r="J587" s="16">
        <v>1.0831116319477333E-2</v>
      </c>
      <c r="K587" s="20"/>
      <c r="L587" s="16">
        <v>4.5393753441900726E-2</v>
      </c>
    </row>
    <row r="588" spans="1:12">
      <c r="A588" s="28" t="s">
        <v>138</v>
      </c>
      <c r="B588" s="15">
        <v>0.16700000000000001</v>
      </c>
      <c r="C588" s="15">
        <v>0.112</v>
      </c>
      <c r="D588" s="15">
        <v>0.16</v>
      </c>
      <c r="E588" s="15">
        <v>0.128</v>
      </c>
      <c r="F588" s="15">
        <v>6.8000000000000005E-2</v>
      </c>
      <c r="G588" s="15">
        <v>7.3177751774120503E-2</v>
      </c>
      <c r="H588" s="16">
        <v>0.10811731130953671</v>
      </c>
      <c r="I588" s="6">
        <v>9.4583561717345568E-2</v>
      </c>
      <c r="J588" s="16">
        <v>7.3590425747853114E-2</v>
      </c>
      <c r="K588" s="6">
        <v>0.15806122031958808</v>
      </c>
      <c r="L588" s="16">
        <v>0.12351506569113367</v>
      </c>
    </row>
    <row r="589" spans="1:12">
      <c r="A589" s="28" t="s">
        <v>139</v>
      </c>
      <c r="B589" s="15">
        <v>0.193</v>
      </c>
      <c r="C589" s="15">
        <v>0.22</v>
      </c>
      <c r="D589" s="15">
        <v>0.23499999999999999</v>
      </c>
      <c r="E589" s="15">
        <v>0.22700000000000001</v>
      </c>
      <c r="F589" s="15">
        <v>0.17799999999999999</v>
      </c>
      <c r="G589" s="15">
        <v>0.34956307564547795</v>
      </c>
      <c r="H589" s="16">
        <v>0.17110601834835934</v>
      </c>
      <c r="I589" s="6">
        <v>0.18218719695198377</v>
      </c>
      <c r="J589" s="16">
        <v>0.17744681196565013</v>
      </c>
      <c r="K589" s="6">
        <v>0.16956965956925094</v>
      </c>
      <c r="L589" s="16">
        <v>0.17832323709123332</v>
      </c>
    </row>
    <row r="590" spans="1:12">
      <c r="A590" s="28" t="s">
        <v>140</v>
      </c>
      <c r="B590" s="15">
        <v>0.121</v>
      </c>
      <c r="C590" s="15">
        <v>0.122</v>
      </c>
      <c r="D590" s="15">
        <v>0.123</v>
      </c>
      <c r="E590" s="15">
        <v>0.14799999999999999</v>
      </c>
      <c r="F590" s="15">
        <v>0.129</v>
      </c>
      <c r="G590" s="15">
        <v>3.097318687402487E-2</v>
      </c>
      <c r="H590" s="16">
        <v>0.12613956572186311</v>
      </c>
      <c r="I590" s="6">
        <v>9.3176843969320536E-2</v>
      </c>
      <c r="J590" s="16">
        <v>9.7378104834308074E-2</v>
      </c>
      <c r="K590" s="6">
        <v>0.12006211941640442</v>
      </c>
      <c r="L590" s="16">
        <v>0.13987884509479981</v>
      </c>
    </row>
    <row r="591" spans="1:12">
      <c r="A591" s="28" t="s">
        <v>119</v>
      </c>
      <c r="B591" s="15">
        <v>0.01</v>
      </c>
      <c r="C591" s="15">
        <v>1.7000000000000001E-2</v>
      </c>
      <c r="D591" s="15">
        <v>3.6999999999999998E-2</v>
      </c>
      <c r="E591" s="15">
        <v>1.6E-2</v>
      </c>
      <c r="F591" s="15">
        <v>0.02</v>
      </c>
      <c r="G591" s="15">
        <v>3.9483617695908212E-2</v>
      </c>
      <c r="H591" s="16">
        <v>2.70414892007005E-2</v>
      </c>
      <c r="I591" s="20"/>
      <c r="J591" s="19"/>
      <c r="K591" s="6">
        <v>9.5385998610486734E-3</v>
      </c>
      <c r="L591" s="19"/>
    </row>
    <row r="592" spans="1:12">
      <c r="A592" s="28" t="s">
        <v>120</v>
      </c>
      <c r="B592" s="15">
        <v>2.1000000000000001E-2</v>
      </c>
      <c r="C592" s="15">
        <v>7.9000000000000001E-2</v>
      </c>
      <c r="D592" s="15">
        <v>3.2000000000000001E-2</v>
      </c>
      <c r="E592" s="15">
        <v>1.6E-2</v>
      </c>
      <c r="F592" s="15">
        <v>6.8000000000000005E-2</v>
      </c>
      <c r="G592" s="15">
        <v>6.1946373748049739E-2</v>
      </c>
      <c r="H592" s="16">
        <v>6.3085998025353335E-2</v>
      </c>
      <c r="I592" s="6">
        <v>2.7812381415993657E-2</v>
      </c>
      <c r="J592" s="16">
        <v>3.0265960469943787E-2</v>
      </c>
      <c r="K592" s="6">
        <v>6.8584739874943804E-2</v>
      </c>
      <c r="L592" s="16">
        <v>7.8121312249232966E-2</v>
      </c>
    </row>
    <row r="593" spans="1:17">
      <c r="A593" s="28" t="s">
        <v>121</v>
      </c>
      <c r="B593" s="15">
        <v>3.9E-2</v>
      </c>
      <c r="C593" s="15">
        <v>5.6000000000000001E-2</v>
      </c>
      <c r="D593" s="15">
        <v>3.6999999999999998E-2</v>
      </c>
      <c r="E593" s="15">
        <v>0.06</v>
      </c>
      <c r="F593" s="15">
        <v>9.7000000000000003E-2</v>
      </c>
      <c r="G593" s="15">
        <v>7.3177751774120503E-2</v>
      </c>
      <c r="H593" s="16">
        <v>9.0095056897210299E-2</v>
      </c>
      <c r="I593" s="6">
        <v>6.5364462553326882E-2</v>
      </c>
      <c r="J593" s="16">
        <v>0.10173093977029661</v>
      </c>
      <c r="K593" s="6">
        <v>8.7661939597041147E-2</v>
      </c>
      <c r="L593" s="16">
        <v>5.6040699656465548E-2</v>
      </c>
    </row>
    <row r="594" spans="1:17">
      <c r="A594" s="59" t="s">
        <v>242</v>
      </c>
      <c r="B594" s="17">
        <v>1</v>
      </c>
      <c r="C594" s="17">
        <v>1</v>
      </c>
      <c r="D594" s="17">
        <v>1</v>
      </c>
      <c r="E594" s="17">
        <v>1</v>
      </c>
      <c r="F594" s="17">
        <v>1</v>
      </c>
      <c r="G594" s="17">
        <v>1</v>
      </c>
      <c r="H594" s="18">
        <v>1</v>
      </c>
      <c r="I594" s="8">
        <v>1</v>
      </c>
      <c r="J594" s="18">
        <v>1</v>
      </c>
      <c r="K594" s="8">
        <v>1</v>
      </c>
      <c r="L594" s="18">
        <v>1</v>
      </c>
    </row>
    <row r="595" spans="1:17" s="36" customFormat="1">
      <c r="A595" s="31" t="s">
        <v>243</v>
      </c>
      <c r="B595" s="32">
        <v>150.46600000000001</v>
      </c>
      <c r="C595" s="32">
        <v>163.57300000000001</v>
      </c>
      <c r="D595" s="32">
        <v>156.37200000000001</v>
      </c>
      <c r="E595" s="32">
        <v>159.42500000000001</v>
      </c>
      <c r="F595" s="32">
        <v>188.125</v>
      </c>
      <c r="G595" s="32">
        <v>180.62727272727267</v>
      </c>
      <c r="H595" s="33">
        <v>141.23053435114502</v>
      </c>
      <c r="I595" s="34">
        <v>130.44549999999998</v>
      </c>
      <c r="J595" s="33">
        <v>127.99919168591224</v>
      </c>
      <c r="K595" s="34">
        <v>120.96257062146893</v>
      </c>
      <c r="L595" s="33">
        <v>102.55819070904643</v>
      </c>
    </row>
    <row r="596" spans="1:17">
      <c r="A596" s="41" t="s">
        <v>244</v>
      </c>
      <c r="B596" s="40">
        <v>273</v>
      </c>
      <c r="C596" s="40">
        <v>185</v>
      </c>
      <c r="D596" s="40">
        <v>124</v>
      </c>
      <c r="E596" s="40">
        <v>124</v>
      </c>
      <c r="F596" s="40">
        <v>127</v>
      </c>
      <c r="G596" s="40">
        <v>61</v>
      </c>
      <c r="H596" s="38">
        <v>111</v>
      </c>
      <c r="I596" s="39">
        <v>53</v>
      </c>
      <c r="J596" s="38">
        <v>108</v>
      </c>
      <c r="K596" s="39">
        <v>85</v>
      </c>
      <c r="L596" s="38">
        <v>84</v>
      </c>
    </row>
    <row r="597" spans="1:17">
      <c r="A597"/>
    </row>
    <row r="598" spans="1:17">
      <c r="A598" s="71" t="s">
        <v>354</v>
      </c>
      <c r="B598" s="71" t="s">
        <v>368</v>
      </c>
    </row>
    <row r="599" spans="1:17">
      <c r="A599" s="71" t="s">
        <v>356</v>
      </c>
      <c r="B599" s="71" t="s">
        <v>364</v>
      </c>
    </row>
    <row r="601" spans="1:17">
      <c r="A601" s="72" t="s">
        <v>369</v>
      </c>
      <c r="B601" s="1"/>
      <c r="C601" s="1"/>
      <c r="D601" s="1"/>
      <c r="E601" s="1"/>
      <c r="F601" s="1"/>
      <c r="G601" s="1"/>
      <c r="H601" s="1"/>
      <c r="I601" s="1"/>
      <c r="J601" s="1"/>
      <c r="K601" s="1"/>
      <c r="L601" s="1"/>
      <c r="M601" s="1"/>
      <c r="N601" s="1"/>
    </row>
    <row r="603" spans="1:17">
      <c r="B603" s="10" t="s">
        <v>0</v>
      </c>
      <c r="C603" s="11" t="s">
        <v>1</v>
      </c>
      <c r="D603" s="12" t="s">
        <v>2</v>
      </c>
      <c r="E603" s="11" t="s">
        <v>3</v>
      </c>
      <c r="F603" s="12" t="s">
        <v>4</v>
      </c>
      <c r="G603" s="11" t="s">
        <v>5</v>
      </c>
      <c r="H603" s="11" t="s">
        <v>6</v>
      </c>
      <c r="I603" s="11" t="s">
        <v>7</v>
      </c>
      <c r="J603" s="11" t="s">
        <v>8</v>
      </c>
      <c r="K603" s="11" t="s">
        <v>9</v>
      </c>
      <c r="L603" s="11" t="s">
        <v>10</v>
      </c>
      <c r="M603" s="11" t="s">
        <v>11</v>
      </c>
      <c r="N603" s="11" t="s">
        <v>12</v>
      </c>
      <c r="O603" s="106">
        <v>2023</v>
      </c>
      <c r="P603" s="106">
        <v>2024</v>
      </c>
      <c r="Q603" s="106" t="s">
        <v>587</v>
      </c>
    </row>
    <row r="604" spans="1:17">
      <c r="A604" s="27" t="s">
        <v>84</v>
      </c>
      <c r="B604" s="13">
        <v>9.8967026974667346E-2</v>
      </c>
      <c r="C604" s="14">
        <v>0.10857047067629103</v>
      </c>
      <c r="D604" s="4">
        <v>5.3430017525555311E-2</v>
      </c>
      <c r="E604" s="14">
        <v>0.10056426054250857</v>
      </c>
      <c r="F604" s="4">
        <v>0.13087512160019199</v>
      </c>
      <c r="G604" s="14">
        <v>7.0456804569933057E-2</v>
      </c>
      <c r="H604" s="14">
        <v>0.11605736712603699</v>
      </c>
      <c r="I604" s="14">
        <v>6.1197971566669625E-2</v>
      </c>
      <c r="J604" s="14">
        <v>9.5566702426860731E-2</v>
      </c>
      <c r="K604" s="14">
        <v>9.3978624722726348E-2</v>
      </c>
      <c r="L604" s="14">
        <v>5.2779110583600609E-2</v>
      </c>
      <c r="M604" s="14">
        <v>5.9883448052196607E-2</v>
      </c>
      <c r="N604" s="14">
        <v>5.4432435774222014E-2</v>
      </c>
      <c r="O604" s="107">
        <v>8.7145023083082057E-2</v>
      </c>
      <c r="P604" s="107">
        <v>8.0667301086748716E-2</v>
      </c>
      <c r="Q604" s="107"/>
    </row>
    <row r="605" spans="1:17">
      <c r="A605" s="28" t="s">
        <v>85</v>
      </c>
      <c r="B605" s="15">
        <v>0.23158766413780371</v>
      </c>
      <c r="C605" s="16">
        <v>0.24602374610517766</v>
      </c>
      <c r="D605" s="6">
        <v>0.20311456712262096</v>
      </c>
      <c r="E605" s="16">
        <v>0.19830721837247417</v>
      </c>
      <c r="F605" s="6">
        <v>0.34866273104036444</v>
      </c>
      <c r="G605" s="16">
        <v>0.17460774321807837</v>
      </c>
      <c r="H605" s="16">
        <v>0.29466897125572727</v>
      </c>
      <c r="I605" s="16">
        <v>0.22531248682399929</v>
      </c>
      <c r="J605" s="16">
        <v>0.21299272956594867</v>
      </c>
      <c r="K605" s="16">
        <v>0.25758419036096003</v>
      </c>
      <c r="L605" s="16">
        <v>0.25364276875678676</v>
      </c>
      <c r="M605" s="16">
        <v>0.17858977380542312</v>
      </c>
      <c r="N605" s="16">
        <v>0.23794589916089179</v>
      </c>
      <c r="O605" s="108">
        <v>0.2156947922522614</v>
      </c>
      <c r="P605" s="108">
        <v>0.13768347879884088</v>
      </c>
      <c r="Q605" s="108">
        <v>0.15239213103609436</v>
      </c>
    </row>
    <row r="606" spans="1:17">
      <c r="A606" s="28" t="s">
        <v>72</v>
      </c>
      <c r="B606" s="15">
        <v>0.35315847565075664</v>
      </c>
      <c r="C606" s="16">
        <v>0.38645844394913015</v>
      </c>
      <c r="D606" s="6">
        <v>0.37437908342081194</v>
      </c>
      <c r="E606" s="16">
        <v>0.38439750005927581</v>
      </c>
      <c r="F606" s="6">
        <v>0.29846498728843035</v>
      </c>
      <c r="G606" s="16">
        <v>0.3886991041320651</v>
      </c>
      <c r="H606" s="16">
        <v>0.28574642616089507</v>
      </c>
      <c r="I606" s="16">
        <v>0.45062497364799853</v>
      </c>
      <c r="J606" s="16">
        <v>0.38704822552118062</v>
      </c>
      <c r="K606" s="16">
        <v>0.40415406331921733</v>
      </c>
      <c r="L606" s="16">
        <v>0.31667466350160361</v>
      </c>
      <c r="M606" s="16">
        <v>0.35135195022067511</v>
      </c>
      <c r="N606" s="16">
        <v>0.40124320648355793</v>
      </c>
      <c r="O606" s="108">
        <v>0.25690079101434954</v>
      </c>
      <c r="P606" s="108">
        <v>0.40333650543374344</v>
      </c>
      <c r="Q606" s="108">
        <v>0.32305984576490837</v>
      </c>
    </row>
    <row r="607" spans="1:17">
      <c r="A607" s="28" t="s">
        <v>86</v>
      </c>
      <c r="B607" s="15">
        <v>0.24649812491079795</v>
      </c>
      <c r="C607" s="16">
        <v>0.24532644246208707</v>
      </c>
      <c r="D607" s="6">
        <v>0.32625181738505676</v>
      </c>
      <c r="E607" s="16">
        <v>0.26503823939821575</v>
      </c>
      <c r="F607" s="6">
        <v>0.18325685662208374</v>
      </c>
      <c r="G607" s="16">
        <v>0.32675273038401537</v>
      </c>
      <c r="H607" s="16">
        <v>0.24103727934690608</v>
      </c>
      <c r="I607" s="16">
        <v>0.26286456796133251</v>
      </c>
      <c r="J607" s="16">
        <v>0.26525033343964755</v>
      </c>
      <c r="K607" s="16">
        <v>0.16913087315991132</v>
      </c>
      <c r="L607" s="16">
        <v>0.31861915704942045</v>
      </c>
      <c r="M607" s="16">
        <v>0.38023310389560683</v>
      </c>
      <c r="N607" s="16">
        <v>0.26437808764268483</v>
      </c>
      <c r="O607" s="108">
        <v>0.34167930131797858</v>
      </c>
      <c r="P607" s="108">
        <v>0.250343166844605</v>
      </c>
      <c r="Q607" s="108">
        <v>0.39368188481230476</v>
      </c>
    </row>
    <row r="608" spans="1:17">
      <c r="A608" s="28" t="s">
        <v>514</v>
      </c>
      <c r="B608" s="15">
        <v>6.978870832597435E-2</v>
      </c>
      <c r="C608" s="16">
        <v>1.3620896807314027E-2</v>
      </c>
      <c r="D608" s="6">
        <v>4.2824514545955109E-2</v>
      </c>
      <c r="E608" s="16">
        <v>5.1692781627525684E-2</v>
      </c>
      <c r="F608" s="6">
        <v>3.8740303448929425E-2</v>
      </c>
      <c r="G608" s="16">
        <v>3.9483617695908198E-2</v>
      </c>
      <c r="H608" s="16">
        <v>6.2489956110434591E-2</v>
      </c>
      <c r="I608" s="19"/>
      <c r="J608" s="16">
        <v>3.9142009046362607E-2</v>
      </c>
      <c r="K608" s="16">
        <v>7.5152248437184918E-2</v>
      </c>
      <c r="L608" s="16">
        <v>5.8284300108588614E-2</v>
      </c>
      <c r="M608" s="16">
        <v>2.9941724026098303E-2</v>
      </c>
      <c r="N608" s="16">
        <v>4.2000370938643374E-2</v>
      </c>
      <c r="O608" s="108">
        <v>9.8580092332328229E-2</v>
      </c>
      <c r="P608" s="108">
        <v>0.12796954783606185</v>
      </c>
      <c r="Q608" s="108">
        <v>0.13086613838669245</v>
      </c>
    </row>
    <row r="609" spans="1:17">
      <c r="A609" s="59" t="s">
        <v>242</v>
      </c>
      <c r="B609" s="17">
        <v>1</v>
      </c>
      <c r="C609" s="18">
        <v>1</v>
      </c>
      <c r="D609" s="8">
        <v>1</v>
      </c>
      <c r="E609" s="18">
        <v>1</v>
      </c>
      <c r="F609" s="8">
        <v>1</v>
      </c>
      <c r="G609" s="18">
        <v>1</v>
      </c>
      <c r="H609" s="18">
        <v>1</v>
      </c>
      <c r="I609" s="18">
        <v>1</v>
      </c>
      <c r="J609" s="18">
        <v>1</v>
      </c>
      <c r="K609" s="18">
        <v>1</v>
      </c>
      <c r="L609" s="18">
        <v>1</v>
      </c>
      <c r="M609" s="18">
        <v>1</v>
      </c>
      <c r="N609" s="18">
        <v>1</v>
      </c>
      <c r="O609" s="109">
        <v>1</v>
      </c>
      <c r="P609" s="109">
        <v>1</v>
      </c>
      <c r="Q609" s="109">
        <v>1</v>
      </c>
    </row>
    <row r="610" spans="1:17" s="36" customFormat="1">
      <c r="A610" s="31" t="s">
        <v>243</v>
      </c>
      <c r="B610" s="32">
        <v>150.46617499999982</v>
      </c>
      <c r="C610" s="33">
        <v>163.57292999999993</v>
      </c>
      <c r="D610" s="34">
        <v>156.37164999999996</v>
      </c>
      <c r="E610" s="33">
        <v>159.42458000000002</v>
      </c>
      <c r="F610" s="34">
        <v>188.12506963788292</v>
      </c>
      <c r="G610" s="33">
        <v>180.62727272727273</v>
      </c>
      <c r="H610" s="33">
        <v>142.50432569974552</v>
      </c>
      <c r="I610" s="33">
        <v>130.44549999999998</v>
      </c>
      <c r="J610" s="33">
        <v>127.44203233256349</v>
      </c>
      <c r="K610" s="33">
        <v>122.57415254237287</v>
      </c>
      <c r="L610" s="33">
        <v>106.50097799511001</v>
      </c>
      <c r="M610" s="33">
        <v>116.26018735362999</v>
      </c>
      <c r="N610" s="33">
        <v>108.75733496332518</v>
      </c>
      <c r="O610" s="33">
        <v>89.166075949367112</v>
      </c>
      <c r="P610" s="33">
        <v>68.058040935672523</v>
      </c>
      <c r="Q610" s="33">
        <v>76.74619565217391</v>
      </c>
    </row>
    <row r="611" spans="1:17">
      <c r="A611" s="41" t="s">
        <v>244</v>
      </c>
      <c r="B611" s="40">
        <v>273</v>
      </c>
      <c r="C611" s="38">
        <v>185</v>
      </c>
      <c r="D611" s="39">
        <v>124</v>
      </c>
      <c r="E611" s="38">
        <v>124</v>
      </c>
      <c r="F611" s="39">
        <v>127</v>
      </c>
      <c r="G611" s="38">
        <v>61</v>
      </c>
      <c r="H611" s="38">
        <v>112</v>
      </c>
      <c r="I611" s="38">
        <v>53</v>
      </c>
      <c r="J611" s="38">
        <v>108</v>
      </c>
      <c r="K611" s="38">
        <v>86</v>
      </c>
      <c r="L611" s="38">
        <v>87</v>
      </c>
      <c r="M611" s="38">
        <v>102</v>
      </c>
      <c r="N611" s="38">
        <v>92</v>
      </c>
      <c r="O611" s="38">
        <v>72</v>
      </c>
      <c r="P611" s="38">
        <v>49</v>
      </c>
      <c r="Q611" s="38">
        <v>53</v>
      </c>
    </row>
    <row r="613" spans="1:17" s="36" customFormat="1">
      <c r="A613" s="62" t="s">
        <v>335</v>
      </c>
      <c r="B613" s="63">
        <f>B604+B605</f>
        <v>0.33055469111247104</v>
      </c>
      <c r="C613" s="63">
        <f t="shared" ref="C613:M613" si="55">C604+C605</f>
        <v>0.35459421678146869</v>
      </c>
      <c r="D613" s="63">
        <f t="shared" si="55"/>
        <v>0.25654458464817625</v>
      </c>
      <c r="E613" s="63">
        <f t="shared" si="55"/>
        <v>0.29887147891498272</v>
      </c>
      <c r="F613" s="63">
        <f t="shared" si="55"/>
        <v>0.47953785264055643</v>
      </c>
      <c r="G613" s="63">
        <f t="shared" si="55"/>
        <v>0.24506454778801143</v>
      </c>
      <c r="H613" s="63">
        <f t="shared" si="55"/>
        <v>0.41072633838176426</v>
      </c>
      <c r="I613" s="63">
        <f t="shared" si="55"/>
        <v>0.28651045839066891</v>
      </c>
      <c r="J613" s="63">
        <f t="shared" si="55"/>
        <v>0.30855943199280939</v>
      </c>
      <c r="K613" s="63">
        <f t="shared" si="55"/>
        <v>0.35156281508368636</v>
      </c>
      <c r="L613" s="63">
        <f t="shared" si="55"/>
        <v>0.30642187934038739</v>
      </c>
      <c r="M613" s="63">
        <f t="shared" si="55"/>
        <v>0.23847322185761974</v>
      </c>
      <c r="N613" s="63">
        <f t="shared" ref="N613:O613" si="56">N604+N605</f>
        <v>0.29237833493511378</v>
      </c>
      <c r="O613" s="63">
        <f t="shared" si="56"/>
        <v>0.30283981533534343</v>
      </c>
      <c r="P613" s="63">
        <f t="shared" ref="P613:Q613" si="57">P604+P605</f>
        <v>0.2183507798855896</v>
      </c>
      <c r="Q613" s="63">
        <f t="shared" si="57"/>
        <v>0.15239213103609436</v>
      </c>
    </row>
    <row r="614" spans="1:17" s="36" customFormat="1">
      <c r="A614" s="64" t="s">
        <v>336</v>
      </c>
      <c r="B614" s="63">
        <f>B606</f>
        <v>0.35315847565075664</v>
      </c>
      <c r="C614" s="63">
        <f t="shared" ref="C614:M614" si="58">C606</f>
        <v>0.38645844394913015</v>
      </c>
      <c r="D614" s="63">
        <f t="shared" si="58"/>
        <v>0.37437908342081194</v>
      </c>
      <c r="E614" s="63">
        <f t="shared" si="58"/>
        <v>0.38439750005927581</v>
      </c>
      <c r="F614" s="63">
        <f t="shared" si="58"/>
        <v>0.29846498728843035</v>
      </c>
      <c r="G614" s="63">
        <f t="shared" si="58"/>
        <v>0.3886991041320651</v>
      </c>
      <c r="H614" s="63">
        <f t="shared" si="58"/>
        <v>0.28574642616089507</v>
      </c>
      <c r="I614" s="63">
        <f t="shared" si="58"/>
        <v>0.45062497364799853</v>
      </c>
      <c r="J614" s="63">
        <f t="shared" si="58"/>
        <v>0.38704822552118062</v>
      </c>
      <c r="K614" s="63">
        <f t="shared" si="58"/>
        <v>0.40415406331921733</v>
      </c>
      <c r="L614" s="63">
        <f t="shared" si="58"/>
        <v>0.31667466350160361</v>
      </c>
      <c r="M614" s="63">
        <f t="shared" si="58"/>
        <v>0.35135195022067511</v>
      </c>
      <c r="N614" s="63">
        <f t="shared" ref="N614:O614" si="59">N606</f>
        <v>0.40124320648355793</v>
      </c>
      <c r="O614" s="63">
        <f t="shared" si="59"/>
        <v>0.25690079101434954</v>
      </c>
      <c r="P614" s="63">
        <f t="shared" ref="P614:Q614" si="60">P606</f>
        <v>0.40333650543374344</v>
      </c>
      <c r="Q614" s="63">
        <f t="shared" si="60"/>
        <v>0.32305984576490837</v>
      </c>
    </row>
    <row r="615" spans="1:17" s="36" customFormat="1">
      <c r="A615" s="65" t="s">
        <v>337</v>
      </c>
      <c r="B615" s="63">
        <f>B607+B608</f>
        <v>0.31628683323677231</v>
      </c>
      <c r="C615" s="63">
        <f t="shared" ref="C615:M615" si="61">C607+C608</f>
        <v>0.25894733926940111</v>
      </c>
      <c r="D615" s="63">
        <f t="shared" si="61"/>
        <v>0.36907633193101186</v>
      </c>
      <c r="E615" s="63">
        <f t="shared" si="61"/>
        <v>0.31673102102574141</v>
      </c>
      <c r="F615" s="63">
        <f t="shared" si="61"/>
        <v>0.22199716007101317</v>
      </c>
      <c r="G615" s="63">
        <f t="shared" si="61"/>
        <v>0.36623634807992356</v>
      </c>
      <c r="H615" s="63">
        <f t="shared" si="61"/>
        <v>0.30352723545734067</v>
      </c>
      <c r="I615" s="63">
        <f t="shared" si="61"/>
        <v>0.26286456796133251</v>
      </c>
      <c r="J615" s="63">
        <f t="shared" si="61"/>
        <v>0.30439234248601016</v>
      </c>
      <c r="K615" s="63">
        <f t="shared" si="61"/>
        <v>0.24428312159709625</v>
      </c>
      <c r="L615" s="63">
        <f t="shared" si="61"/>
        <v>0.37690345715800905</v>
      </c>
      <c r="M615" s="63">
        <f t="shared" si="61"/>
        <v>0.41017482792170512</v>
      </c>
      <c r="N615" s="63">
        <f t="shared" ref="N615:O615" si="62">N607+N608</f>
        <v>0.30637845858132823</v>
      </c>
      <c r="O615" s="63">
        <f t="shared" si="62"/>
        <v>0.44025939365030681</v>
      </c>
      <c r="P615" s="63">
        <f t="shared" ref="P615:Q615" si="63">P607+P608</f>
        <v>0.37831271468066685</v>
      </c>
      <c r="Q615" s="63">
        <f t="shared" si="63"/>
        <v>0.52454802319899718</v>
      </c>
    </row>
    <row r="616" spans="1:17">
      <c r="A616"/>
      <c r="C616" s="36"/>
    </row>
    <row r="617" spans="1:17">
      <c r="A617" s="179" t="s">
        <v>333</v>
      </c>
      <c r="B617" s="180">
        <v>2.9565538234756081</v>
      </c>
      <c r="C617" s="180">
        <v>2.8094035486189561</v>
      </c>
      <c r="D617" s="180">
        <v>3.1019262443032356</v>
      </c>
      <c r="E617" s="180">
        <v>2.9689880631957766</v>
      </c>
      <c r="F617" s="180">
        <v>2.6503244892791935</v>
      </c>
      <c r="G617" s="180">
        <v>3.0901986134178863</v>
      </c>
      <c r="H617" s="180">
        <v>2.8392334860599742</v>
      </c>
      <c r="I617" s="180">
        <v>2.9151561380039936</v>
      </c>
      <c r="J617" s="180">
        <v>2.9394082171127027</v>
      </c>
      <c r="K617" s="180">
        <v>2.8738939302278688</v>
      </c>
      <c r="L617" s="180">
        <v>3.0759867673426098</v>
      </c>
      <c r="M617" s="180">
        <v>3.1417598820379871</v>
      </c>
      <c r="N617" s="180">
        <v>3.0015680588106366</v>
      </c>
      <c r="O617" s="180">
        <v>3.148854647564209</v>
      </c>
      <c r="P617" s="178">
        <v>3.2072641815443914</v>
      </c>
      <c r="Q617" s="178">
        <v>3.5030220305495949</v>
      </c>
    </row>
    <row r="618" spans="1:17">
      <c r="A618"/>
    </row>
    <row r="619" spans="1:17">
      <c r="A619" s="71" t="s">
        <v>354</v>
      </c>
      <c r="B619" s="71" t="s">
        <v>368</v>
      </c>
    </row>
    <row r="620" spans="1:17">
      <c r="A620" s="71" t="s">
        <v>356</v>
      </c>
      <c r="B620" s="71" t="s">
        <v>357</v>
      </c>
    </row>
    <row r="621" spans="1:17">
      <c r="A621"/>
    </row>
    <row r="622" spans="1:17">
      <c r="A622" s="72" t="s">
        <v>370</v>
      </c>
      <c r="B622" s="1"/>
      <c r="C622" s="1"/>
      <c r="D622" s="1"/>
      <c r="E622" s="1"/>
      <c r="F622" s="1"/>
      <c r="G622" s="1"/>
      <c r="H622" s="1"/>
      <c r="I622" s="1"/>
      <c r="J622" s="1"/>
      <c r="K622" s="1"/>
      <c r="L622" s="1"/>
      <c r="M622" s="1"/>
      <c r="N622" s="1"/>
    </row>
    <row r="624" spans="1:17">
      <c r="B624" s="10" t="s">
        <v>0</v>
      </c>
      <c r="C624" s="11" t="s">
        <v>1</v>
      </c>
      <c r="D624" s="12" t="s">
        <v>2</v>
      </c>
      <c r="E624" s="11" t="s">
        <v>3</v>
      </c>
      <c r="F624" s="12" t="s">
        <v>4</v>
      </c>
      <c r="G624" s="11" t="s">
        <v>5</v>
      </c>
      <c r="H624" s="11" t="s">
        <v>6</v>
      </c>
      <c r="I624" s="11" t="s">
        <v>7</v>
      </c>
      <c r="J624" s="11" t="s">
        <v>8</v>
      </c>
      <c r="K624" s="11" t="s">
        <v>9</v>
      </c>
      <c r="L624" s="11" t="s">
        <v>10</v>
      </c>
      <c r="M624" s="11" t="s">
        <v>11</v>
      </c>
      <c r="N624" s="11" t="s">
        <v>12</v>
      </c>
      <c r="O624" s="106">
        <v>2023</v>
      </c>
      <c r="P624" s="106">
        <v>2024</v>
      </c>
      <c r="Q624" s="106" t="s">
        <v>587</v>
      </c>
    </row>
    <row r="625" spans="1:17">
      <c r="A625" s="27" t="s">
        <v>141</v>
      </c>
      <c r="B625" s="13">
        <v>0.12233736253347315</v>
      </c>
      <c r="C625" s="14">
        <v>9.6987288789165807E-2</v>
      </c>
      <c r="D625" s="4">
        <v>0.18183647739216158</v>
      </c>
      <c r="E625" s="14">
        <v>0.10056426054250857</v>
      </c>
      <c r="F625" s="4">
        <v>8.2702937209140487E-2</v>
      </c>
      <c r="G625" s="14">
        <v>7.0456804569933057E-2</v>
      </c>
      <c r="H625" s="14">
        <v>6.2489956110434584E-2</v>
      </c>
      <c r="I625" s="14">
        <v>9.8750052704002847E-2</v>
      </c>
      <c r="J625" s="14">
        <v>0.11091942358433123</v>
      </c>
      <c r="K625" s="14">
        <v>3.9443436176648528E-2</v>
      </c>
      <c r="L625" s="14">
        <v>8.1921260637894899E-2</v>
      </c>
      <c r="M625" s="14">
        <v>0.12082746645555982</v>
      </c>
      <c r="N625" s="14">
        <v>6.2216527002647147E-2</v>
      </c>
      <c r="O625" s="107">
        <v>6.8809162819486319E-2</v>
      </c>
      <c r="P625" s="107">
        <v>0.17664446196379513</v>
      </c>
      <c r="Q625" s="107">
        <v>5.9160629687068485E-2</v>
      </c>
    </row>
    <row r="626" spans="1:17">
      <c r="A626" s="28" t="s">
        <v>142</v>
      </c>
      <c r="B626" s="15">
        <v>1.183083174673645E-2</v>
      </c>
      <c r="C626" s="16">
        <v>6.8104484036570108E-3</v>
      </c>
      <c r="D626" s="6">
        <v>5.3362933754296273E-3</v>
      </c>
      <c r="E626" s="19"/>
      <c r="F626" s="6">
        <v>9.431880942122009E-3</v>
      </c>
      <c r="G626" s="19"/>
      <c r="H626" s="16">
        <v>8.9386153181368541E-3</v>
      </c>
      <c r="I626" s="16">
        <v>2.3645890429336392E-2</v>
      </c>
      <c r="J626" s="16">
        <v>1.0878468497202008E-2</v>
      </c>
      <c r="K626" s="19"/>
      <c r="L626" s="19"/>
      <c r="M626" s="19"/>
      <c r="N626" s="19"/>
      <c r="O626" s="115"/>
      <c r="P626" s="115">
        <v>3.1992386959015469E-2</v>
      </c>
      <c r="Q626" s="204"/>
    </row>
    <row r="627" spans="1:17">
      <c r="A627" s="28" t="s">
        <v>262</v>
      </c>
      <c r="B627" s="15">
        <v>3.3055469111247134E-2</v>
      </c>
      <c r="C627" s="16">
        <v>1.4167900519969901E-2</v>
      </c>
      <c r="D627" s="6">
        <v>4.2790972660325582E-2</v>
      </c>
      <c r="E627" s="16">
        <v>2.7255176083888694E-2</v>
      </c>
      <c r="F627" s="6">
        <v>4.3962633760211076E-2</v>
      </c>
      <c r="G627" s="16">
        <v>9.0198613417887152E-2</v>
      </c>
      <c r="H627" s="16">
        <v>7.1428571428571438E-2</v>
      </c>
      <c r="I627" s="16">
        <v>0.10848975242534241</v>
      </c>
      <c r="J627" s="16">
        <v>9.3534351532372634E-2</v>
      </c>
      <c r="K627" s="16">
        <v>7.5152248437184932E-2</v>
      </c>
      <c r="L627" s="16">
        <v>8.0734361978837835E-2</v>
      </c>
      <c r="M627" s="16">
        <v>8.0815863634623952E-2</v>
      </c>
      <c r="N627" s="16">
        <v>4.6648344545796874E-2</v>
      </c>
      <c r="O627" s="108">
        <v>8.0244232068732518E-2</v>
      </c>
      <c r="P627" s="108">
        <v>1.6682527168717792E-2</v>
      </c>
      <c r="Q627" s="108">
        <v>0.10469291070935395</v>
      </c>
    </row>
    <row r="628" spans="1:17">
      <c r="A628" s="28" t="s">
        <v>263</v>
      </c>
      <c r="B628" s="15">
        <v>0.24893515103976022</v>
      </c>
      <c r="C628" s="16">
        <v>0.41260623013844644</v>
      </c>
      <c r="D628" s="6">
        <v>0.32621827549942722</v>
      </c>
      <c r="E628" s="16">
        <v>0.2124062675906061</v>
      </c>
      <c r="F628" s="6">
        <v>0.39784769511185708</v>
      </c>
      <c r="G628" s="16">
        <v>0.53505460768030599</v>
      </c>
      <c r="H628" s="16">
        <v>0.42858749879473335</v>
      </c>
      <c r="I628" s="16">
        <v>0.31432283980666248</v>
      </c>
      <c r="J628" s="16">
        <v>0.40870277479776151</v>
      </c>
      <c r="K628" s="16">
        <v>0.40788868723532956</v>
      </c>
      <c r="L628" s="16">
        <v>0.40291421500542945</v>
      </c>
      <c r="M628" s="16">
        <v>0.27636368397622224</v>
      </c>
      <c r="N628" s="16">
        <v>0.38881114164797931</v>
      </c>
      <c r="O628" s="108">
        <v>0.38308404740407603</v>
      </c>
      <c r="P628" s="108">
        <v>0.46869394673019465</v>
      </c>
      <c r="Q628" s="108">
        <v>0.37540630111958534</v>
      </c>
    </row>
    <row r="629" spans="1:17">
      <c r="A629" s="28" t="s">
        <v>264</v>
      </c>
      <c r="B629" s="15">
        <v>8.9174460638744998E-2</v>
      </c>
      <c r="C629" s="16">
        <v>3.8824975501753262E-2</v>
      </c>
      <c r="D629" s="6">
        <v>3.2084844023836809E-2</v>
      </c>
      <c r="E629" s="16">
        <v>5.8270845060404107E-2</v>
      </c>
      <c r="F629" s="6">
        <v>4.2949854079769721E-2</v>
      </c>
      <c r="G629" s="16">
        <v>5.0714995721978955E-2</v>
      </c>
      <c r="H629" s="16">
        <v>2.6783705507801202E-2</v>
      </c>
      <c r="I629" s="16">
        <v>8.4843861996005993E-2</v>
      </c>
      <c r="J629" s="16">
        <v>2.3891675606715186E-2</v>
      </c>
      <c r="K629" s="16">
        <v>6.3948376688848577E-2</v>
      </c>
      <c r="L629" s="16">
        <v>4.4900123740498489E-2</v>
      </c>
      <c r="M629" s="16">
        <v>5.9883448052196579E-2</v>
      </c>
      <c r="N629" s="16">
        <v>4.2000370938643374E-2</v>
      </c>
      <c r="O629" s="108">
        <v>4.3572511541541036E-2</v>
      </c>
      <c r="P629" s="108">
        <v>4.0333650543374365E-2</v>
      </c>
      <c r="Q629" s="108">
        <v>5.2346455354676975E-2</v>
      </c>
    </row>
    <row r="630" spans="1:17">
      <c r="A630" s="28" t="s">
        <v>124</v>
      </c>
      <c r="B630" s="15">
        <v>3.8771504625541302E-3</v>
      </c>
      <c r="C630" s="16">
        <v>1.3620896807314022E-2</v>
      </c>
      <c r="D630" s="20"/>
      <c r="E630" s="16">
        <v>1.0338556325505139E-2</v>
      </c>
      <c r="F630" s="6">
        <v>2.40860921955257E-2</v>
      </c>
      <c r="G630" s="16">
        <v>1.9741808847954095E-2</v>
      </c>
      <c r="H630" s="16">
        <v>2.6799775731105882E-2</v>
      </c>
      <c r="I630" s="19"/>
      <c r="J630" s="19"/>
      <c r="K630" s="19"/>
      <c r="L630" s="16">
        <v>7.8789868431020961E-3</v>
      </c>
      <c r="M630" s="16">
        <v>1.2983677489923072E-2</v>
      </c>
      <c r="N630" s="16">
        <v>1.4000123646214457E-2</v>
      </c>
      <c r="O630" s="108"/>
      <c r="P630" s="108"/>
      <c r="Q630" s="108"/>
    </row>
    <row r="631" spans="1:17">
      <c r="A631" s="28" t="s">
        <v>125</v>
      </c>
      <c r="B631" s="15">
        <v>1.9385752312770652E-2</v>
      </c>
      <c r="C631" s="16">
        <v>7.3574521163128903E-3</v>
      </c>
      <c r="D631" s="6">
        <v>4.8160807921384732E-2</v>
      </c>
      <c r="E631" s="16">
        <v>4.7932288734898985E-2</v>
      </c>
      <c r="F631" s="6">
        <v>5.7604065333173422E-2</v>
      </c>
      <c r="G631" s="19"/>
      <c r="H631" s="16">
        <v>4.4628795697465549E-2</v>
      </c>
      <c r="I631" s="16">
        <v>4.1718572123990487E-2</v>
      </c>
      <c r="J631" s="16">
        <v>3.477014410391719E-2</v>
      </c>
      <c r="K631" s="16">
        <v>3.9443436176648528E-2</v>
      </c>
      <c r="L631" s="16">
        <v>9.6492335665042048E-2</v>
      </c>
      <c r="M631" s="16">
        <v>9.8834480521965806E-2</v>
      </c>
      <c r="N631" s="16">
        <v>6.5296441799164828E-2</v>
      </c>
      <c r="O631" s="108">
        <v>0.12381674361027356</v>
      </c>
      <c r="P631" s="108">
        <v>8.066730108674873E-2</v>
      </c>
      <c r="Q631" s="108">
        <v>0.11150708504174546</v>
      </c>
    </row>
    <row r="632" spans="1:17">
      <c r="A632" s="28" t="s">
        <v>592</v>
      </c>
      <c r="B632" s="15">
        <v>1.9385752312770652E-2</v>
      </c>
      <c r="C632" s="16">
        <v>1.4167900519969901E-2</v>
      </c>
      <c r="D632" s="6">
        <v>1.0672586750859255E-2</v>
      </c>
      <c r="E632" s="16">
        <v>1.5977429578299656E-2</v>
      </c>
      <c r="F632" s="6">
        <v>2.5098871875967065E-2</v>
      </c>
      <c r="G632" s="16">
        <v>1.9741808847954095E-2</v>
      </c>
      <c r="H632" s="16">
        <v>8.9225450948321738E-3</v>
      </c>
      <c r="I632" s="19"/>
      <c r="J632" s="19"/>
      <c r="K632" s="16">
        <v>5.0800564629965725E-2</v>
      </c>
      <c r="L632" s="16">
        <v>3.7021136897396396E-2</v>
      </c>
      <c r="M632" s="19"/>
      <c r="N632" s="16">
        <v>4.0432312128007554E-2</v>
      </c>
      <c r="O632" s="108">
        <v>6.8809162819486319E-2</v>
      </c>
      <c r="P632" s="108"/>
      <c r="Q632" s="108">
        <v>4.6615750674512971E-2</v>
      </c>
    </row>
    <row r="633" spans="1:17">
      <c r="A633" s="28" t="s">
        <v>593</v>
      </c>
      <c r="B633" s="15">
        <v>0.35130410539112833</v>
      </c>
      <c r="C633" s="16">
        <v>0.29792261470158887</v>
      </c>
      <c r="D633" s="6">
        <v>0.29943618296539048</v>
      </c>
      <c r="E633" s="16">
        <v>0.46804514084340065</v>
      </c>
      <c r="F633" s="6">
        <v>0.16758986568823861</v>
      </c>
      <c r="G633" s="16">
        <v>7.8967235391816382E-2</v>
      </c>
      <c r="H633" s="16">
        <v>0.17856339345977618</v>
      </c>
      <c r="I633" s="16">
        <v>0.19750010540800564</v>
      </c>
      <c r="J633" s="16">
        <v>0.12393263069384443</v>
      </c>
      <c r="K633" s="16">
        <v>0.15224843718491637</v>
      </c>
      <c r="L633" s="16">
        <v>0.14376625672365459</v>
      </c>
      <c r="M633" s="16">
        <v>0.17567597511033761</v>
      </c>
      <c r="N633" s="16">
        <v>0.15864933371551254</v>
      </c>
      <c r="O633" s="108">
        <v>0.13761832563897267</v>
      </c>
      <c r="P633" s="108">
        <v>8.900856467110764E-2</v>
      </c>
      <c r="Q633" s="108">
        <v>0.19792441205837985</v>
      </c>
    </row>
    <row r="634" spans="1:17">
      <c r="A634" s="28" t="s">
        <v>39</v>
      </c>
      <c r="B634" s="15">
        <v>0.1007139644508144</v>
      </c>
      <c r="C634" s="16">
        <v>9.7534292501821676E-2</v>
      </c>
      <c r="D634" s="6">
        <v>5.3463559411184837E-2</v>
      </c>
      <c r="E634" s="16">
        <v>5.9210035240488006E-2</v>
      </c>
      <c r="F634" s="6">
        <v>0.14872610380399456</v>
      </c>
      <c r="G634" s="16">
        <v>0.13512412552217018</v>
      </c>
      <c r="H634" s="16">
        <v>0.14285714285714282</v>
      </c>
      <c r="I634" s="16">
        <v>0.13072892510665376</v>
      </c>
      <c r="J634" s="16">
        <v>0.1933705311838558</v>
      </c>
      <c r="K634" s="16">
        <v>0.17107481347045783</v>
      </c>
      <c r="L634" s="16">
        <v>0.10437132250814411</v>
      </c>
      <c r="M634" s="16">
        <v>0.17461540475917098</v>
      </c>
      <c r="N634" s="16">
        <v>0.18194540457603398</v>
      </c>
      <c r="O634" s="108">
        <v>9.4045814097431624E-2</v>
      </c>
      <c r="P634" s="108">
        <v>9.5977160877046414E-2</v>
      </c>
      <c r="Q634" s="108">
        <v>5.2346455354676975E-2</v>
      </c>
    </row>
    <row r="635" spans="1:17">
      <c r="A635" s="59" t="s">
        <v>242</v>
      </c>
      <c r="B635" s="17">
        <v>1</v>
      </c>
      <c r="C635" s="18">
        <v>1</v>
      </c>
      <c r="D635" s="8">
        <v>1</v>
      </c>
      <c r="E635" s="18">
        <v>1</v>
      </c>
      <c r="F635" s="8">
        <v>1</v>
      </c>
      <c r="G635" s="18">
        <v>1</v>
      </c>
      <c r="H635" s="18">
        <v>1</v>
      </c>
      <c r="I635" s="18">
        <v>1</v>
      </c>
      <c r="J635" s="18">
        <v>1</v>
      </c>
      <c r="K635" s="18">
        <v>1</v>
      </c>
      <c r="L635" s="18">
        <v>1</v>
      </c>
      <c r="M635" s="18">
        <v>1</v>
      </c>
      <c r="N635" s="18">
        <v>1</v>
      </c>
      <c r="O635" s="109">
        <v>1</v>
      </c>
      <c r="P635" s="109">
        <v>1</v>
      </c>
      <c r="Q635" s="109">
        <v>1</v>
      </c>
    </row>
    <row r="636" spans="1:17" s="36" customFormat="1">
      <c r="A636" s="31" t="s">
        <v>243</v>
      </c>
      <c r="B636" s="32">
        <v>150.46617499999982</v>
      </c>
      <c r="C636" s="33">
        <v>163.57292999999999</v>
      </c>
      <c r="D636" s="34">
        <v>156.37164999999996</v>
      </c>
      <c r="E636" s="33">
        <v>159.42457999999999</v>
      </c>
      <c r="F636" s="34">
        <v>188.12506963788303</v>
      </c>
      <c r="G636" s="33">
        <v>180.62727272727275</v>
      </c>
      <c r="H636" s="33">
        <v>142.50432569974555</v>
      </c>
      <c r="I636" s="33">
        <v>130.44549999999998</v>
      </c>
      <c r="J636" s="33">
        <v>127.44203233256349</v>
      </c>
      <c r="K636" s="33">
        <v>122.57415254237284</v>
      </c>
      <c r="L636" s="33">
        <v>106.50097799511005</v>
      </c>
      <c r="M636" s="33">
        <v>116.26018735363002</v>
      </c>
      <c r="N636" s="33">
        <v>108.75733496332519</v>
      </c>
      <c r="O636" s="33">
        <v>89.166075949367112</v>
      </c>
      <c r="P636" s="33">
        <v>68.058040935672523</v>
      </c>
      <c r="Q636" s="33">
        <v>76.74619565217391</v>
      </c>
    </row>
    <row r="637" spans="1:17">
      <c r="A637" s="41" t="s">
        <v>244</v>
      </c>
      <c r="B637" s="40">
        <v>273</v>
      </c>
      <c r="C637" s="38">
        <v>185</v>
      </c>
      <c r="D637" s="39">
        <v>124</v>
      </c>
      <c r="E637" s="38">
        <v>124</v>
      </c>
      <c r="F637" s="39">
        <v>127</v>
      </c>
      <c r="G637" s="38">
        <v>61</v>
      </c>
      <c r="H637" s="38">
        <v>112</v>
      </c>
      <c r="I637" s="38">
        <v>53</v>
      </c>
      <c r="J637" s="38">
        <v>108</v>
      </c>
      <c r="K637" s="38">
        <v>86</v>
      </c>
      <c r="L637" s="38">
        <v>87</v>
      </c>
      <c r="M637" s="38">
        <v>102</v>
      </c>
      <c r="N637" s="38">
        <v>92</v>
      </c>
      <c r="O637" s="38">
        <v>72</v>
      </c>
      <c r="P637" s="38">
        <v>49</v>
      </c>
      <c r="Q637" s="38">
        <v>53</v>
      </c>
    </row>
    <row r="638" spans="1:17">
      <c r="A638"/>
      <c r="O638" s="36"/>
      <c r="P638" s="36"/>
      <c r="Q638" s="36"/>
    </row>
    <row r="639" spans="1:17">
      <c r="A639" s="71" t="s">
        <v>354</v>
      </c>
      <c r="B639" s="71" t="s">
        <v>368</v>
      </c>
    </row>
    <row r="640" spans="1:17">
      <c r="A640" s="71" t="s">
        <v>356</v>
      </c>
      <c r="B640" s="71" t="s">
        <v>594</v>
      </c>
    </row>
    <row r="642" spans="1:17">
      <c r="A642" s="72" t="s">
        <v>371</v>
      </c>
      <c r="B642" s="1"/>
      <c r="C642" s="1"/>
      <c r="D642" s="1"/>
      <c r="E642" s="1"/>
      <c r="F642" s="1"/>
      <c r="G642" s="1"/>
      <c r="H642" s="1"/>
      <c r="I642" s="1"/>
      <c r="J642" s="1"/>
      <c r="K642" s="2"/>
    </row>
    <row r="644" spans="1:17">
      <c r="E644" s="10" t="s">
        <v>3</v>
      </c>
      <c r="F644" s="11" t="s">
        <v>4</v>
      </c>
      <c r="G644" s="12" t="s">
        <v>5</v>
      </c>
      <c r="H644" s="11" t="s">
        <v>6</v>
      </c>
      <c r="I644" s="12" t="s">
        <v>7</v>
      </c>
      <c r="J644" s="11" t="s">
        <v>8</v>
      </c>
      <c r="K644" s="11" t="s">
        <v>9</v>
      </c>
      <c r="L644" s="11" t="s">
        <v>10</v>
      </c>
      <c r="M644" s="11" t="s">
        <v>11</v>
      </c>
    </row>
    <row r="645" spans="1:17">
      <c r="A645" s="27" t="s">
        <v>68</v>
      </c>
      <c r="E645" s="13">
        <v>0.26973792247092654</v>
      </c>
      <c r="F645" s="14">
        <v>0.24928002321693765</v>
      </c>
      <c r="G645" s="4">
        <v>0.27910627107554481</v>
      </c>
      <c r="H645" s="14">
        <v>0.29466897125572722</v>
      </c>
      <c r="I645" s="4">
        <v>0.35744812967867795</v>
      </c>
      <c r="J645" s="14">
        <v>0.40006143263069383</v>
      </c>
      <c r="K645" s="14">
        <v>0.25937487396652581</v>
      </c>
      <c r="L645" s="14">
        <v>0.40723250587136017</v>
      </c>
      <c r="M645" s="14">
        <v>0.44727263204755546</v>
      </c>
    </row>
    <row r="646" spans="1:17">
      <c r="A646" s="28" t="s">
        <v>69</v>
      </c>
      <c r="E646" s="15">
        <v>0.73026207752907335</v>
      </c>
      <c r="F646" s="16">
        <v>0.75071997678306246</v>
      </c>
      <c r="G646" s="6">
        <v>0.72089372892445513</v>
      </c>
      <c r="H646" s="16">
        <v>0.70533102874427267</v>
      </c>
      <c r="I646" s="6">
        <v>0.64255187032132211</v>
      </c>
      <c r="J646" s="16">
        <v>0.59993856736930617</v>
      </c>
      <c r="K646" s="16">
        <v>0.74062512603347419</v>
      </c>
      <c r="L646" s="16">
        <v>0.59276749412863983</v>
      </c>
      <c r="M646" s="16">
        <v>0.55272736795244448</v>
      </c>
    </row>
    <row r="647" spans="1:17">
      <c r="A647" s="59" t="s">
        <v>242</v>
      </c>
      <c r="E647" s="17">
        <v>1</v>
      </c>
      <c r="F647" s="18">
        <v>1</v>
      </c>
      <c r="G647" s="8">
        <v>1</v>
      </c>
      <c r="H647" s="18">
        <v>1</v>
      </c>
      <c r="I647" s="8">
        <v>1</v>
      </c>
      <c r="J647" s="18">
        <v>1</v>
      </c>
      <c r="K647" s="18">
        <v>1</v>
      </c>
      <c r="L647" s="18">
        <v>1</v>
      </c>
      <c r="M647" s="18">
        <v>1</v>
      </c>
    </row>
    <row r="648" spans="1:17" s="36" customFormat="1">
      <c r="A648" s="31" t="s">
        <v>243</v>
      </c>
      <c r="E648" s="32">
        <v>159.42457999999988</v>
      </c>
      <c r="F648" s="33">
        <v>188.12506963788297</v>
      </c>
      <c r="G648" s="34">
        <v>180.6272727272727</v>
      </c>
      <c r="H648" s="33">
        <v>142.50432569974555</v>
      </c>
      <c r="I648" s="34">
        <v>130.44550000000001</v>
      </c>
      <c r="J648" s="33">
        <v>127.44203233256347</v>
      </c>
      <c r="K648" s="33">
        <v>122.57415254237277</v>
      </c>
      <c r="L648" s="33">
        <v>106.50097799511011</v>
      </c>
      <c r="M648" s="33">
        <v>116.26018735362996</v>
      </c>
      <c r="O648"/>
      <c r="P648"/>
      <c r="Q648"/>
    </row>
    <row r="649" spans="1:17">
      <c r="A649" s="41" t="s">
        <v>244</v>
      </c>
      <c r="E649" s="40">
        <v>124</v>
      </c>
      <c r="F649" s="38">
        <v>127</v>
      </c>
      <c r="G649" s="39">
        <v>61</v>
      </c>
      <c r="H649" s="38">
        <v>112</v>
      </c>
      <c r="I649" s="39">
        <v>53</v>
      </c>
      <c r="J649" s="38">
        <v>108</v>
      </c>
      <c r="K649" s="38">
        <v>86</v>
      </c>
      <c r="L649" s="38">
        <v>87</v>
      </c>
      <c r="M649" s="38">
        <v>102</v>
      </c>
    </row>
    <row r="650" spans="1:17">
      <c r="A650"/>
      <c r="O650" s="36"/>
      <c r="P650" s="36"/>
      <c r="Q650" s="36"/>
    </row>
    <row r="651" spans="1:17">
      <c r="A651" s="71" t="s">
        <v>354</v>
      </c>
      <c r="B651" s="71" t="s">
        <v>368</v>
      </c>
    </row>
    <row r="652" spans="1:17">
      <c r="A652" s="71" t="s">
        <v>356</v>
      </c>
      <c r="B652" s="71" t="s">
        <v>357</v>
      </c>
    </row>
    <row r="654" spans="1:17">
      <c r="A654" s="72" t="s">
        <v>372</v>
      </c>
      <c r="B654" s="1"/>
      <c r="C654" s="1"/>
      <c r="D654" s="1"/>
      <c r="E654" s="1"/>
      <c r="F654" s="1"/>
      <c r="G654" s="1"/>
      <c r="H654" s="1"/>
      <c r="I654" s="1"/>
      <c r="J654" s="1"/>
      <c r="K654" s="1"/>
      <c r="L654" s="1"/>
      <c r="M654" s="1"/>
      <c r="N654" s="2"/>
    </row>
    <row r="656" spans="1:17">
      <c r="B656" s="10" t="s">
        <v>0</v>
      </c>
      <c r="C656" s="11" t="s">
        <v>1</v>
      </c>
      <c r="D656" s="12" t="s">
        <v>2</v>
      </c>
      <c r="E656" s="11" t="s">
        <v>3</v>
      </c>
      <c r="F656" s="12" t="s">
        <v>4</v>
      </c>
      <c r="G656" s="11" t="s">
        <v>5</v>
      </c>
      <c r="H656" s="11" t="s">
        <v>6</v>
      </c>
      <c r="I656" s="11" t="s">
        <v>7</v>
      </c>
      <c r="J656" s="11" t="s">
        <v>8</v>
      </c>
      <c r="K656" s="11" t="s">
        <v>9</v>
      </c>
      <c r="L656" s="11" t="s">
        <v>10</v>
      </c>
      <c r="M656" s="11" t="s">
        <v>11</v>
      </c>
    </row>
    <row r="657" spans="1:17">
      <c r="A657" s="27" t="s">
        <v>68</v>
      </c>
      <c r="B657" s="13">
        <v>0.91450330946473546</v>
      </c>
      <c r="C657" s="14">
        <v>0.906144433556335</v>
      </c>
      <c r="D657" s="4">
        <v>0.90908176130391927</v>
      </c>
      <c r="E657" s="14">
        <v>0.86842007048097603</v>
      </c>
      <c r="F657" s="4">
        <v>0.90365563121789738</v>
      </c>
      <c r="G657" s="14">
        <v>0.91831181740399603</v>
      </c>
      <c r="H657" s="14">
        <v>0.93754218433617487</v>
      </c>
      <c r="I657" s="14">
        <v>0.95270821914132719</v>
      </c>
      <c r="J657" s="14">
        <v>0.91968363101278672</v>
      </c>
      <c r="K657" s="14">
        <v>0.84028231498285921</v>
      </c>
      <c r="L657" s="14">
        <v>0.90232076567590114</v>
      </c>
      <c r="M657" s="14">
        <v>0.81928908549224377</v>
      </c>
    </row>
    <row r="658" spans="1:17">
      <c r="A658" s="28" t="s">
        <v>69</v>
      </c>
      <c r="B658" s="15">
        <v>8.54966905352645E-2</v>
      </c>
      <c r="C658" s="16">
        <v>9.3855566443665078E-2</v>
      </c>
      <c r="D658" s="6">
        <v>9.0918238696080594E-2</v>
      </c>
      <c r="E658" s="16">
        <v>0.13157992951902409</v>
      </c>
      <c r="F658" s="6">
        <v>9.6344368782102799E-2</v>
      </c>
      <c r="G658" s="16">
        <v>8.1688182596003939E-2</v>
      </c>
      <c r="H658" s="16">
        <v>6.2457815663825238E-2</v>
      </c>
      <c r="I658" s="16">
        <v>4.7291780858672743E-2</v>
      </c>
      <c r="J658" s="16">
        <v>8.0316368987213338E-2</v>
      </c>
      <c r="K658" s="16">
        <v>0.15971768501714073</v>
      </c>
      <c r="L658" s="16">
        <v>9.767923432409896E-2</v>
      </c>
      <c r="M658" s="16">
        <v>0.18071091450775625</v>
      </c>
    </row>
    <row r="659" spans="1:17">
      <c r="A659" s="59" t="s">
        <v>242</v>
      </c>
      <c r="B659" s="17">
        <v>1</v>
      </c>
      <c r="C659" s="18">
        <v>1</v>
      </c>
      <c r="D659" s="8">
        <v>1</v>
      </c>
      <c r="E659" s="18">
        <v>1</v>
      </c>
      <c r="F659" s="8">
        <v>1</v>
      </c>
      <c r="G659" s="18">
        <v>1</v>
      </c>
      <c r="H659" s="18">
        <v>1</v>
      </c>
      <c r="I659" s="18">
        <v>1</v>
      </c>
      <c r="J659" s="18">
        <v>1</v>
      </c>
      <c r="K659" s="18">
        <v>1</v>
      </c>
      <c r="L659" s="18">
        <v>1</v>
      </c>
      <c r="M659" s="18">
        <v>1</v>
      </c>
    </row>
    <row r="660" spans="1:17" s="36" customFormat="1">
      <c r="A660" s="31" t="s">
        <v>243</v>
      </c>
      <c r="B660" s="32">
        <v>150.46617500000053</v>
      </c>
      <c r="C660" s="33">
        <v>163.57293000000027</v>
      </c>
      <c r="D660" s="34">
        <v>156.37165000000027</v>
      </c>
      <c r="E660" s="33">
        <v>159.42457999999985</v>
      </c>
      <c r="F660" s="34">
        <v>188.12506963788306</v>
      </c>
      <c r="G660" s="33">
        <v>180.62727272727244</v>
      </c>
      <c r="H660" s="33">
        <v>142.50432569974549</v>
      </c>
      <c r="I660" s="33">
        <v>130.4455000000001</v>
      </c>
      <c r="J660" s="33">
        <v>127.44203233256341</v>
      </c>
      <c r="K660" s="33">
        <v>122.57415254237276</v>
      </c>
      <c r="L660" s="33">
        <v>106.50097799511016</v>
      </c>
      <c r="M660" s="33">
        <v>116.26018735363009</v>
      </c>
      <c r="O660"/>
      <c r="P660"/>
      <c r="Q660"/>
    </row>
    <row r="661" spans="1:17">
      <c r="A661" s="41" t="s">
        <v>244</v>
      </c>
      <c r="B661" s="40">
        <v>273</v>
      </c>
      <c r="C661" s="38">
        <v>185</v>
      </c>
      <c r="D661" s="39">
        <v>124</v>
      </c>
      <c r="E661" s="38">
        <v>124</v>
      </c>
      <c r="F661" s="39">
        <v>127</v>
      </c>
      <c r="G661" s="38">
        <v>61</v>
      </c>
      <c r="H661" s="38">
        <v>112</v>
      </c>
      <c r="I661" s="38">
        <v>53</v>
      </c>
      <c r="J661" s="38">
        <v>108</v>
      </c>
      <c r="K661" s="38">
        <v>86</v>
      </c>
      <c r="L661" s="38">
        <v>87</v>
      </c>
      <c r="M661" s="38">
        <v>102</v>
      </c>
    </row>
    <row r="662" spans="1:17">
      <c r="A662"/>
      <c r="O662" s="36"/>
      <c r="P662" s="36"/>
      <c r="Q662" s="36"/>
    </row>
    <row r="663" spans="1:17">
      <c r="A663" s="71" t="s">
        <v>354</v>
      </c>
      <c r="B663" s="71" t="s">
        <v>368</v>
      </c>
    </row>
    <row r="664" spans="1:17">
      <c r="A664" s="71" t="s">
        <v>356</v>
      </c>
      <c r="B664" s="71" t="s">
        <v>357</v>
      </c>
    </row>
    <row r="666" spans="1:17">
      <c r="A666" s="30" t="s">
        <v>284</v>
      </c>
      <c r="B666" s="1"/>
      <c r="C666" s="1"/>
      <c r="D666" s="1"/>
      <c r="E666" s="1"/>
      <c r="F666" s="1"/>
      <c r="G666" s="1"/>
      <c r="H666" s="1"/>
      <c r="I666" s="1"/>
      <c r="J666" s="1"/>
      <c r="K666" s="1"/>
      <c r="L666" s="1"/>
      <c r="M666" s="1"/>
      <c r="N666" s="2"/>
    </row>
    <row r="668" spans="1:17">
      <c r="B668" s="10" t="s">
        <v>0</v>
      </c>
      <c r="C668" s="11" t="s">
        <v>1</v>
      </c>
      <c r="D668" s="12" t="s">
        <v>2</v>
      </c>
      <c r="E668" s="11" t="s">
        <v>3</v>
      </c>
      <c r="F668" s="12" t="s">
        <v>4</v>
      </c>
      <c r="G668" s="11" t="s">
        <v>5</v>
      </c>
      <c r="H668" s="11" t="s">
        <v>6</v>
      </c>
      <c r="I668" s="11" t="s">
        <v>7</v>
      </c>
      <c r="J668" s="11" t="s">
        <v>8</v>
      </c>
      <c r="K668" s="11" t="s">
        <v>9</v>
      </c>
      <c r="L668" s="11" t="s">
        <v>10</v>
      </c>
      <c r="M668" s="11" t="s">
        <v>11</v>
      </c>
    </row>
    <row r="669" spans="1:17">
      <c r="A669" s="27" t="s">
        <v>144</v>
      </c>
      <c r="B669" s="13">
        <v>0.10397980578962579</v>
      </c>
      <c r="C669" s="14">
        <v>0.10418048896004413</v>
      </c>
      <c r="D669" s="4">
        <v>5.2903628911379341E-2</v>
      </c>
      <c r="E669" s="14">
        <v>9.1991365247066026E-2</v>
      </c>
      <c r="F669" s="4">
        <v>0.24566566333661591</v>
      </c>
      <c r="G669" s="14">
        <v>8.89547330741432E-2</v>
      </c>
      <c r="H669" s="14">
        <v>0.12263894653435463</v>
      </c>
      <c r="I669" s="14">
        <v>1.4596484452008228E-2</v>
      </c>
      <c r="J669" s="14">
        <v>0.11892334041534179</v>
      </c>
      <c r="K669" s="14">
        <v>0.25284619962754623</v>
      </c>
      <c r="L669" s="14">
        <v>0.16411519408916625</v>
      </c>
      <c r="M669" s="14">
        <v>0.10315224389228544</v>
      </c>
    </row>
    <row r="670" spans="1:17">
      <c r="A670" s="28" t="s">
        <v>145</v>
      </c>
      <c r="B670" s="15">
        <v>0.16970244905563206</v>
      </c>
      <c r="C670" s="16">
        <v>0.17078171267575989</v>
      </c>
      <c r="D670" s="6">
        <v>0.14117473428491928</v>
      </c>
      <c r="E670" s="16">
        <v>0.19155747877146642</v>
      </c>
      <c r="F670" s="6">
        <v>0.25256553733321757</v>
      </c>
      <c r="G670" s="16">
        <v>0.19013992840872102</v>
      </c>
      <c r="H670" s="16">
        <v>0.22637248613364513</v>
      </c>
      <c r="I670" s="16">
        <v>0.25694318716732445</v>
      </c>
      <c r="J670" s="16">
        <v>0.2098324313244328</v>
      </c>
      <c r="K670" s="16">
        <v>0.26173517384376138</v>
      </c>
      <c r="L670" s="16">
        <v>0.17416249195376562</v>
      </c>
      <c r="M670" s="16">
        <v>0.14262911275371165</v>
      </c>
    </row>
    <row r="671" spans="1:17">
      <c r="A671" s="28" t="s">
        <v>72</v>
      </c>
      <c r="B671" s="15">
        <v>0.36549670511250149</v>
      </c>
      <c r="C671" s="16">
        <v>0.38078780494222458</v>
      </c>
      <c r="D671" s="6">
        <v>0.43533795930578839</v>
      </c>
      <c r="E671" s="16">
        <v>0.48917862405682222</v>
      </c>
      <c r="F671" s="6">
        <v>0.28853631240977812</v>
      </c>
      <c r="G671" s="16">
        <v>0.38658434240498735</v>
      </c>
      <c r="H671" s="16">
        <v>0.33970305248462446</v>
      </c>
      <c r="I671" s="16">
        <v>0.42335437512321322</v>
      </c>
      <c r="J671" s="16">
        <v>0.37061248201568131</v>
      </c>
      <c r="K671" s="16">
        <v>0.24164378827730532</v>
      </c>
      <c r="L671" s="16">
        <v>0.35837228177213065</v>
      </c>
      <c r="M671" s="16">
        <v>0.37408450840582236</v>
      </c>
    </row>
    <row r="672" spans="1:17">
      <c r="A672" s="28" t="s">
        <v>146</v>
      </c>
      <c r="B672" s="15">
        <v>0.25715979836457814</v>
      </c>
      <c r="C672" s="16">
        <v>0.29103536145761016</v>
      </c>
      <c r="D672" s="6">
        <v>0.28818255390442299</v>
      </c>
      <c r="E672" s="16">
        <v>0.1666659503903663</v>
      </c>
      <c r="F672" s="6">
        <v>0.19235754160651891</v>
      </c>
      <c r="G672" s="16">
        <v>0.30059259766728896</v>
      </c>
      <c r="H672" s="16">
        <v>0.25468814851148919</v>
      </c>
      <c r="I672" s="16">
        <v>0.27591298435343775</v>
      </c>
      <c r="J672" s="16">
        <v>0.25168914160033973</v>
      </c>
      <c r="K672" s="16">
        <v>0.19683414287634149</v>
      </c>
      <c r="L672" s="16">
        <v>0.22129243514035429</v>
      </c>
      <c r="M672" s="16">
        <v>0.3237826926707425</v>
      </c>
    </row>
    <row r="673" spans="1:17">
      <c r="A673" s="28" t="s">
        <v>147</v>
      </c>
      <c r="B673" s="15">
        <v>0.10366124167766259</v>
      </c>
      <c r="C673" s="16">
        <v>5.3214631964361277E-2</v>
      </c>
      <c r="D673" s="6">
        <v>8.2401123593490097E-2</v>
      </c>
      <c r="E673" s="16">
        <v>6.0606581534278996E-2</v>
      </c>
      <c r="F673" s="6">
        <v>2.0874945313869728E-2</v>
      </c>
      <c r="G673" s="16">
        <v>3.3728398444859288E-2</v>
      </c>
      <c r="H673" s="16">
        <v>5.6597366335886516E-2</v>
      </c>
      <c r="I673" s="16">
        <v>2.9192968904016455E-2</v>
      </c>
      <c r="J673" s="16">
        <v>4.8942604644204343E-2</v>
      </c>
      <c r="K673" s="16">
        <v>4.6940695375045569E-2</v>
      </c>
      <c r="L673" s="16">
        <v>8.2057597044583167E-2</v>
      </c>
      <c r="M673" s="16">
        <v>5.6351442277438137E-2</v>
      </c>
    </row>
    <row r="674" spans="1:17">
      <c r="A674" s="59" t="s">
        <v>242</v>
      </c>
      <c r="B674" s="17">
        <v>1</v>
      </c>
      <c r="C674" s="18">
        <v>1</v>
      </c>
      <c r="D674" s="8">
        <v>1</v>
      </c>
      <c r="E674" s="18">
        <v>1</v>
      </c>
      <c r="F674" s="8">
        <v>1</v>
      </c>
      <c r="G674" s="18">
        <v>1</v>
      </c>
      <c r="H674" s="18">
        <v>1</v>
      </c>
      <c r="I674" s="18">
        <v>1</v>
      </c>
      <c r="J674" s="18">
        <v>1</v>
      </c>
      <c r="K674" s="18">
        <v>1</v>
      </c>
      <c r="L674" s="18">
        <v>1</v>
      </c>
      <c r="M674" s="18">
        <v>1</v>
      </c>
    </row>
    <row r="675" spans="1:17" s="36" customFormat="1">
      <c r="A675" s="31" t="s">
        <v>243</v>
      </c>
      <c r="B675" s="32">
        <v>137.60181499999985</v>
      </c>
      <c r="C675" s="33">
        <v>148.22069999999994</v>
      </c>
      <c r="D675" s="34">
        <v>142.15461499999998</v>
      </c>
      <c r="E675" s="33">
        <v>138.44750500000001</v>
      </c>
      <c r="F675" s="34">
        <v>170.00027855153195</v>
      </c>
      <c r="G675" s="33">
        <v>165.87215909090912</v>
      </c>
      <c r="H675" s="33">
        <v>134.87531806615775</v>
      </c>
      <c r="I675" s="33">
        <v>124.27649999999997</v>
      </c>
      <c r="J675" s="33">
        <v>118.8647806004619</v>
      </c>
      <c r="K675" s="33">
        <v>102.99689265536728</v>
      </c>
      <c r="L675" s="33">
        <v>96.09804400977994</v>
      </c>
      <c r="M675" s="33">
        <v>96.760187353629988</v>
      </c>
      <c r="O675"/>
      <c r="P675"/>
      <c r="Q675"/>
    </row>
    <row r="676" spans="1:17">
      <c r="A676" s="41" t="s">
        <v>244</v>
      </c>
      <c r="B676" s="40">
        <v>250</v>
      </c>
      <c r="C676" s="38">
        <v>168</v>
      </c>
      <c r="D676" s="39">
        <v>113</v>
      </c>
      <c r="E676" s="38">
        <v>109</v>
      </c>
      <c r="F676" s="39">
        <v>115</v>
      </c>
      <c r="G676" s="38">
        <v>56</v>
      </c>
      <c r="H676" s="38">
        <v>106</v>
      </c>
      <c r="I676" s="38">
        <v>51</v>
      </c>
      <c r="J676" s="38">
        <v>99</v>
      </c>
      <c r="K676" s="38">
        <v>73</v>
      </c>
      <c r="L676" s="38">
        <v>78</v>
      </c>
      <c r="M676" s="38">
        <v>87</v>
      </c>
    </row>
    <row r="677" spans="1:17">
      <c r="O677" s="36"/>
      <c r="P677" s="36"/>
      <c r="Q677" s="36"/>
    </row>
    <row r="678" spans="1:17" s="36" customFormat="1">
      <c r="A678" s="62" t="s">
        <v>335</v>
      </c>
      <c r="B678" s="63">
        <f>B669+B670</f>
        <v>0.27368225484525788</v>
      </c>
      <c r="C678" s="63">
        <f t="shared" ref="C678:M678" si="64">C669+C670</f>
        <v>0.27496220163580404</v>
      </c>
      <c r="D678" s="63">
        <f t="shared" si="64"/>
        <v>0.19407836319629862</v>
      </c>
      <c r="E678" s="63">
        <f t="shared" si="64"/>
        <v>0.28354884401853242</v>
      </c>
      <c r="F678" s="63">
        <f t="shared" si="64"/>
        <v>0.49823120066983351</v>
      </c>
      <c r="G678" s="63">
        <f t="shared" si="64"/>
        <v>0.27909466148286421</v>
      </c>
      <c r="H678" s="63">
        <f t="shared" si="64"/>
        <v>0.34901143266799978</v>
      </c>
      <c r="I678" s="63">
        <f t="shared" si="64"/>
        <v>0.27153967161933268</v>
      </c>
      <c r="J678" s="63">
        <f t="shared" si="64"/>
        <v>0.3287557717397746</v>
      </c>
      <c r="K678" s="63">
        <f t="shared" si="64"/>
        <v>0.51458137347130761</v>
      </c>
      <c r="L678" s="63">
        <f t="shared" si="64"/>
        <v>0.33827768604293185</v>
      </c>
      <c r="M678" s="63">
        <f t="shared" si="64"/>
        <v>0.2457813566459971</v>
      </c>
      <c r="O678"/>
      <c r="P678"/>
      <c r="Q678"/>
    </row>
    <row r="679" spans="1:17" s="36" customFormat="1">
      <c r="A679" s="64" t="s">
        <v>336</v>
      </c>
      <c r="B679" s="63">
        <f>B671</f>
        <v>0.36549670511250149</v>
      </c>
      <c r="C679" s="63">
        <f t="shared" ref="C679:M679" si="65">C671</f>
        <v>0.38078780494222458</v>
      </c>
      <c r="D679" s="63">
        <f t="shared" si="65"/>
        <v>0.43533795930578839</v>
      </c>
      <c r="E679" s="63">
        <f t="shared" si="65"/>
        <v>0.48917862405682222</v>
      </c>
      <c r="F679" s="63">
        <f t="shared" si="65"/>
        <v>0.28853631240977812</v>
      </c>
      <c r="G679" s="63">
        <f t="shared" si="65"/>
        <v>0.38658434240498735</v>
      </c>
      <c r="H679" s="63">
        <f t="shared" si="65"/>
        <v>0.33970305248462446</v>
      </c>
      <c r="I679" s="63">
        <f t="shared" si="65"/>
        <v>0.42335437512321322</v>
      </c>
      <c r="J679" s="63">
        <f t="shared" si="65"/>
        <v>0.37061248201568131</v>
      </c>
      <c r="K679" s="63">
        <f t="shared" si="65"/>
        <v>0.24164378827730532</v>
      </c>
      <c r="L679" s="63">
        <f t="shared" si="65"/>
        <v>0.35837228177213065</v>
      </c>
      <c r="M679" s="63">
        <f t="shared" si="65"/>
        <v>0.37408450840582236</v>
      </c>
      <c r="O679"/>
      <c r="P679"/>
      <c r="Q679"/>
    </row>
    <row r="680" spans="1:17" s="36" customFormat="1">
      <c r="A680" s="65" t="s">
        <v>337</v>
      </c>
      <c r="B680" s="63">
        <f>B672+B673</f>
        <v>0.36082104004224075</v>
      </c>
      <c r="C680" s="63">
        <f t="shared" ref="C680:M680" si="66">C672+C673</f>
        <v>0.34424999342197143</v>
      </c>
      <c r="D680" s="63">
        <f t="shared" si="66"/>
        <v>0.3705836774979131</v>
      </c>
      <c r="E680" s="63">
        <f t="shared" si="66"/>
        <v>0.2272725319246453</v>
      </c>
      <c r="F680" s="63">
        <f t="shared" si="66"/>
        <v>0.21323248692038865</v>
      </c>
      <c r="G680" s="63">
        <f t="shared" si="66"/>
        <v>0.33432099611214827</v>
      </c>
      <c r="H680" s="63">
        <f t="shared" si="66"/>
        <v>0.31128551484737571</v>
      </c>
      <c r="I680" s="63">
        <f t="shared" si="66"/>
        <v>0.30510595325745421</v>
      </c>
      <c r="J680" s="63">
        <f t="shared" si="66"/>
        <v>0.30063174624454408</v>
      </c>
      <c r="K680" s="63">
        <f t="shared" si="66"/>
        <v>0.24377483825138707</v>
      </c>
      <c r="L680" s="63">
        <f t="shared" si="66"/>
        <v>0.30335003218493745</v>
      </c>
      <c r="M680" s="63">
        <f t="shared" si="66"/>
        <v>0.38013413494818066</v>
      </c>
    </row>
    <row r="681" spans="1:17">
      <c r="A681"/>
      <c r="C681" s="36"/>
      <c r="O681" s="36"/>
      <c r="P681" s="36"/>
      <c r="Q681" s="36"/>
    </row>
    <row r="682" spans="1:17">
      <c r="A682" s="60" t="s">
        <v>333</v>
      </c>
      <c r="B682" s="61">
        <v>3.0868202210850186</v>
      </c>
      <c r="C682" s="61">
        <v>3.0183219347904839</v>
      </c>
      <c r="D682" s="61">
        <v>3.2060028089837251</v>
      </c>
      <c r="E682" s="61">
        <v>2.9123389041933261</v>
      </c>
      <c r="F682" s="61">
        <v>2.4902105682278077</v>
      </c>
      <c r="G682" s="61">
        <v>2.9999999999999996</v>
      </c>
      <c r="H682" s="61">
        <v>2.896232501980907</v>
      </c>
      <c r="I682" s="61">
        <v>3.0481627660901291</v>
      </c>
      <c r="J682" s="61">
        <v>2.9018952387336321</v>
      </c>
      <c r="K682" s="61">
        <v>2.5232879605275795</v>
      </c>
      <c r="L682" s="61">
        <v>2.8830147490974234</v>
      </c>
      <c r="M682" s="61">
        <v>3.0875519766873363</v>
      </c>
      <c r="O682" s="36"/>
      <c r="P682" s="36"/>
      <c r="Q682" s="36"/>
    </row>
    <row r="683" spans="1:17">
      <c r="A683"/>
    </row>
    <row r="684" spans="1:17">
      <c r="A684" s="71" t="s">
        <v>354</v>
      </c>
      <c r="B684" s="71" t="s">
        <v>373</v>
      </c>
    </row>
    <row r="685" spans="1:17">
      <c r="A685" s="71" t="s">
        <v>356</v>
      </c>
      <c r="B685" s="71" t="s">
        <v>357</v>
      </c>
    </row>
    <row r="686" spans="1:17">
      <c r="A686"/>
    </row>
    <row r="687" spans="1:17">
      <c r="A687" s="72" t="s">
        <v>374</v>
      </c>
      <c r="B687" s="1"/>
      <c r="C687" s="1"/>
      <c r="D687" s="1"/>
      <c r="E687" s="1"/>
      <c r="F687" s="1"/>
      <c r="G687" s="1"/>
      <c r="H687" s="1"/>
      <c r="I687" s="1"/>
      <c r="J687" s="1"/>
      <c r="K687" s="1"/>
      <c r="L687" s="1"/>
      <c r="M687" s="1"/>
      <c r="N687" s="2"/>
    </row>
    <row r="689" spans="1:17">
      <c r="B689" s="10" t="s">
        <v>0</v>
      </c>
      <c r="C689" s="11" t="s">
        <v>1</v>
      </c>
      <c r="D689" s="12" t="s">
        <v>2</v>
      </c>
      <c r="E689" s="11" t="s">
        <v>3</v>
      </c>
      <c r="F689" s="12" t="s">
        <v>4</v>
      </c>
      <c r="G689" s="11" t="s">
        <v>5</v>
      </c>
      <c r="H689" s="11" t="s">
        <v>6</v>
      </c>
      <c r="I689" s="11" t="s">
        <v>7</v>
      </c>
      <c r="J689" s="11" t="s">
        <v>8</v>
      </c>
      <c r="K689" s="11" t="s">
        <v>9</v>
      </c>
      <c r="L689" s="11" t="s">
        <v>10</v>
      </c>
      <c r="M689" s="11" t="s">
        <v>11</v>
      </c>
    </row>
    <row r="690" spans="1:17">
      <c r="A690" s="27" t="s">
        <v>148</v>
      </c>
      <c r="B690" s="13">
        <v>9.7729379514361933E-2</v>
      </c>
      <c r="C690" s="14">
        <v>8.7941461617709327E-2</v>
      </c>
      <c r="D690" s="4">
        <v>4.1126768905814286E-2</v>
      </c>
      <c r="E690" s="14">
        <v>3.6796546098826405E-2</v>
      </c>
      <c r="F690" s="4">
        <v>9.6178770803259456E-2</v>
      </c>
      <c r="G690" s="14">
        <v>6.4493808553273829E-2</v>
      </c>
      <c r="H690" s="14">
        <v>0.10376749801909221</v>
      </c>
      <c r="I690" s="14">
        <v>7.4458968509734352E-2</v>
      </c>
      <c r="J690" s="14">
        <v>0.1048613276677265</v>
      </c>
      <c r="K690" s="14">
        <v>6.9345518075527468E-2</v>
      </c>
      <c r="L690" s="14">
        <v>3.3612269457893709E-2</v>
      </c>
      <c r="M690" s="14">
        <v>5.635144227743813E-2</v>
      </c>
    </row>
    <row r="691" spans="1:17">
      <c r="A691" s="28" t="s">
        <v>149</v>
      </c>
      <c r="B691" s="15">
        <v>0.19790560175387223</v>
      </c>
      <c r="C691" s="16">
        <v>0.30217317824028628</v>
      </c>
      <c r="D691" s="6">
        <v>0.19994834497634842</v>
      </c>
      <c r="E691" s="16">
        <v>0.25108256736009787</v>
      </c>
      <c r="F691" s="6">
        <v>0.23281135046477072</v>
      </c>
      <c r="G691" s="16">
        <v>0.14418106770342706</v>
      </c>
      <c r="H691" s="16">
        <v>0.18868052673282265</v>
      </c>
      <c r="I691" s="16">
        <v>0.1474413907697755</v>
      </c>
      <c r="J691" s="16">
        <v>0.21440999291799157</v>
      </c>
      <c r="K691" s="16">
        <v>0.24840171251943868</v>
      </c>
      <c r="L691" s="16">
        <v>0.19162631888276282</v>
      </c>
      <c r="M691" s="16">
        <v>0.17860496749490523</v>
      </c>
    </row>
    <row r="692" spans="1:17">
      <c r="A692" s="28" t="s">
        <v>72</v>
      </c>
      <c r="B692" s="15">
        <v>0.32692097847691903</v>
      </c>
      <c r="C692" s="16">
        <v>0.32576219111095817</v>
      </c>
      <c r="D692" s="6">
        <v>0.39406360461811252</v>
      </c>
      <c r="E692" s="16">
        <v>0.36796546098826416</v>
      </c>
      <c r="F692" s="6">
        <v>0.34184443413987509</v>
      </c>
      <c r="G692" s="16">
        <v>0.38324284515388707</v>
      </c>
      <c r="H692" s="16">
        <v>0.37741199109534784</v>
      </c>
      <c r="I692" s="16">
        <v>0.35474526559727709</v>
      </c>
      <c r="J692" s="16">
        <v>0.31240497819537988</v>
      </c>
      <c r="K692" s="16">
        <v>0.37144585021214505</v>
      </c>
      <c r="L692" s="16">
        <v>0.28373121379194527</v>
      </c>
      <c r="M692" s="16">
        <v>0.27220657072459975</v>
      </c>
    </row>
    <row r="693" spans="1:17">
      <c r="A693" s="28" t="s">
        <v>150</v>
      </c>
      <c r="B693" s="15">
        <v>0.30144936678342493</v>
      </c>
      <c r="C693" s="16">
        <v>0.26157560988444933</v>
      </c>
      <c r="D693" s="6">
        <v>0.30010699969184962</v>
      </c>
      <c r="E693" s="16">
        <v>0.27164382630080613</v>
      </c>
      <c r="F693" s="6">
        <v>0.25964073465388399</v>
      </c>
      <c r="G693" s="16">
        <v>0.40808227858941193</v>
      </c>
      <c r="H693" s="16">
        <v>0.24526091385880835</v>
      </c>
      <c r="I693" s="16">
        <v>0.38393823450129344</v>
      </c>
      <c r="J693" s="16">
        <v>0.31240497819537988</v>
      </c>
      <c r="K693" s="16">
        <v>0.23257242690114618</v>
      </c>
      <c r="L693" s="16">
        <v>0.39413954269401918</v>
      </c>
      <c r="M693" s="16">
        <v>0.40528504281572042</v>
      </c>
    </row>
    <row r="694" spans="1:17">
      <c r="A694" s="28" t="s">
        <v>151</v>
      </c>
      <c r="B694" s="15">
        <v>7.599467347142197E-2</v>
      </c>
      <c r="C694" s="16">
        <v>2.2547559146596941E-2</v>
      </c>
      <c r="D694" s="6">
        <v>6.475428180787518E-2</v>
      </c>
      <c r="E694" s="16">
        <v>7.2511599252005288E-2</v>
      </c>
      <c r="F694" s="6">
        <v>6.952470993821086E-2</v>
      </c>
      <c r="G694" s="19"/>
      <c r="H694" s="16">
        <v>8.4879070293929007E-2</v>
      </c>
      <c r="I694" s="16">
        <v>3.9416140621919685E-2</v>
      </c>
      <c r="J694" s="16">
        <v>5.5918723023522167E-2</v>
      </c>
      <c r="K694" s="16">
        <v>7.8234492291742647E-2</v>
      </c>
      <c r="L694" s="16">
        <v>9.6890655173378859E-2</v>
      </c>
      <c r="M694" s="16">
        <v>8.7551976687336344E-2</v>
      </c>
    </row>
    <row r="695" spans="1:17">
      <c r="A695" s="59" t="s">
        <v>242</v>
      </c>
      <c r="B695" s="17">
        <v>1</v>
      </c>
      <c r="C695" s="18">
        <v>1</v>
      </c>
      <c r="D695" s="8">
        <v>1</v>
      </c>
      <c r="E695" s="18">
        <v>1</v>
      </c>
      <c r="F695" s="8">
        <v>1</v>
      </c>
      <c r="G695" s="18">
        <v>1</v>
      </c>
      <c r="H695" s="18">
        <v>1</v>
      </c>
      <c r="I695" s="18">
        <v>1</v>
      </c>
      <c r="J695" s="18">
        <v>1</v>
      </c>
      <c r="K695" s="18">
        <v>1</v>
      </c>
      <c r="L695" s="18">
        <v>1</v>
      </c>
      <c r="M695" s="18">
        <v>1</v>
      </c>
    </row>
    <row r="696" spans="1:17" s="36" customFormat="1">
      <c r="A696" s="31" t="s">
        <v>243</v>
      </c>
      <c r="B696" s="32">
        <v>137.60181499999982</v>
      </c>
      <c r="C696" s="33">
        <v>148.22069999999994</v>
      </c>
      <c r="D696" s="34">
        <v>142.15461499999998</v>
      </c>
      <c r="E696" s="33">
        <v>138.44750500000001</v>
      </c>
      <c r="F696" s="34">
        <v>170.00027855153195</v>
      </c>
      <c r="G696" s="33">
        <v>165.87215909090912</v>
      </c>
      <c r="H696" s="33">
        <v>134.87531806615775</v>
      </c>
      <c r="I696" s="33">
        <v>124.27649999999997</v>
      </c>
      <c r="J696" s="33">
        <v>118.8647806004619</v>
      </c>
      <c r="K696" s="33">
        <v>102.99689265536725</v>
      </c>
      <c r="L696" s="33">
        <v>96.098044009779954</v>
      </c>
      <c r="M696" s="33">
        <v>96.760187353630002</v>
      </c>
      <c r="O696"/>
      <c r="P696"/>
      <c r="Q696"/>
    </row>
    <row r="697" spans="1:17">
      <c r="A697" s="41" t="s">
        <v>244</v>
      </c>
      <c r="B697" s="40">
        <v>250</v>
      </c>
      <c r="C697" s="38">
        <v>168</v>
      </c>
      <c r="D697" s="39">
        <v>113</v>
      </c>
      <c r="E697" s="38">
        <v>109</v>
      </c>
      <c r="F697" s="39">
        <v>115</v>
      </c>
      <c r="G697" s="38">
        <v>56</v>
      </c>
      <c r="H697" s="38">
        <v>106</v>
      </c>
      <c r="I697" s="38">
        <v>51</v>
      </c>
      <c r="J697" s="38">
        <v>99</v>
      </c>
      <c r="K697" s="38">
        <v>73</v>
      </c>
      <c r="L697" s="38">
        <v>78</v>
      </c>
      <c r="M697" s="38">
        <v>87</v>
      </c>
    </row>
    <row r="698" spans="1:17">
      <c r="O698" s="36"/>
      <c r="P698" s="36"/>
      <c r="Q698" s="36"/>
    </row>
    <row r="699" spans="1:17" s="36" customFormat="1">
      <c r="A699" s="62" t="s">
        <v>335</v>
      </c>
      <c r="B699" s="63">
        <f>B690+B691</f>
        <v>0.29563498126823418</v>
      </c>
      <c r="C699" s="63">
        <f t="shared" ref="C699:M699" si="67">C690+C691</f>
        <v>0.3901146398579956</v>
      </c>
      <c r="D699" s="63">
        <f t="shared" si="67"/>
        <v>0.24107511388216271</v>
      </c>
      <c r="E699" s="63">
        <f t="shared" si="67"/>
        <v>0.28787911345892425</v>
      </c>
      <c r="F699" s="63">
        <f t="shared" si="67"/>
        <v>0.32899012126803018</v>
      </c>
      <c r="G699" s="63">
        <f t="shared" si="67"/>
        <v>0.20867487625670089</v>
      </c>
      <c r="H699" s="63">
        <f t="shared" si="67"/>
        <v>0.29244802475191489</v>
      </c>
      <c r="I699" s="63">
        <f t="shared" si="67"/>
        <v>0.22190035927950985</v>
      </c>
      <c r="J699" s="63">
        <f t="shared" si="67"/>
        <v>0.31927132058571805</v>
      </c>
      <c r="K699" s="63">
        <f t="shared" si="67"/>
        <v>0.31774723059496612</v>
      </c>
      <c r="L699" s="63">
        <f t="shared" si="67"/>
        <v>0.22523858834065652</v>
      </c>
      <c r="M699" s="63">
        <f t="shared" si="67"/>
        <v>0.23495640977234336</v>
      </c>
      <c r="O699"/>
      <c r="P699"/>
      <c r="Q699"/>
    </row>
    <row r="700" spans="1:17" s="36" customFormat="1">
      <c r="A700" s="64" t="s">
        <v>336</v>
      </c>
      <c r="B700" s="63">
        <f>B692</f>
        <v>0.32692097847691903</v>
      </c>
      <c r="C700" s="63">
        <f t="shared" ref="C700:M700" si="68">C692</f>
        <v>0.32576219111095817</v>
      </c>
      <c r="D700" s="63">
        <f t="shared" si="68"/>
        <v>0.39406360461811252</v>
      </c>
      <c r="E700" s="63">
        <f t="shared" si="68"/>
        <v>0.36796546098826416</v>
      </c>
      <c r="F700" s="63">
        <f t="shared" si="68"/>
        <v>0.34184443413987509</v>
      </c>
      <c r="G700" s="63">
        <f t="shared" si="68"/>
        <v>0.38324284515388707</v>
      </c>
      <c r="H700" s="63">
        <f t="shared" si="68"/>
        <v>0.37741199109534784</v>
      </c>
      <c r="I700" s="63">
        <f t="shared" si="68"/>
        <v>0.35474526559727709</v>
      </c>
      <c r="J700" s="63">
        <f t="shared" si="68"/>
        <v>0.31240497819537988</v>
      </c>
      <c r="K700" s="63">
        <f t="shared" si="68"/>
        <v>0.37144585021214505</v>
      </c>
      <c r="L700" s="63">
        <f t="shared" si="68"/>
        <v>0.28373121379194527</v>
      </c>
      <c r="M700" s="63">
        <f t="shared" si="68"/>
        <v>0.27220657072459975</v>
      </c>
      <c r="O700"/>
      <c r="P700"/>
      <c r="Q700"/>
    </row>
    <row r="701" spans="1:17" s="36" customFormat="1">
      <c r="A701" s="65" t="s">
        <v>337</v>
      </c>
      <c r="B701" s="63">
        <f>B693+B694</f>
        <v>0.3774440402548469</v>
      </c>
      <c r="C701" s="63">
        <f t="shared" ref="C701:M701" si="69">C693+C694</f>
        <v>0.28412316903104629</v>
      </c>
      <c r="D701" s="63">
        <f t="shared" si="69"/>
        <v>0.3648612814997248</v>
      </c>
      <c r="E701" s="63">
        <f t="shared" si="69"/>
        <v>0.34415542555281142</v>
      </c>
      <c r="F701" s="63">
        <f t="shared" si="69"/>
        <v>0.32916544459209485</v>
      </c>
      <c r="G701" s="63">
        <f t="shared" si="69"/>
        <v>0.40808227858941193</v>
      </c>
      <c r="H701" s="63">
        <f t="shared" si="69"/>
        <v>0.33013998415273738</v>
      </c>
      <c r="I701" s="63">
        <f t="shared" si="69"/>
        <v>0.42335437512321311</v>
      </c>
      <c r="J701" s="63">
        <f t="shared" si="69"/>
        <v>0.36832370121890207</v>
      </c>
      <c r="K701" s="63">
        <f t="shared" si="69"/>
        <v>0.31080691919288883</v>
      </c>
      <c r="L701" s="63">
        <f t="shared" si="69"/>
        <v>0.49103019786739804</v>
      </c>
      <c r="M701" s="63">
        <f t="shared" si="69"/>
        <v>0.49283701950305675</v>
      </c>
    </row>
    <row r="702" spans="1:17">
      <c r="A702"/>
      <c r="C702" s="36"/>
      <c r="O702" s="36"/>
      <c r="P702" s="36"/>
      <c r="Q702" s="36"/>
    </row>
    <row r="703" spans="1:17">
      <c r="A703" s="60" t="s">
        <v>333</v>
      </c>
      <c r="B703" s="61">
        <v>3.0600743529436727</v>
      </c>
      <c r="C703" s="61">
        <v>2.8286146267019392</v>
      </c>
      <c r="D703" s="61">
        <v>3.1474136805196236</v>
      </c>
      <c r="E703" s="61">
        <v>3.0919913652470665</v>
      </c>
      <c r="F703" s="61">
        <v>2.9735212624590157</v>
      </c>
      <c r="G703" s="61">
        <v>3.1349135937794363</v>
      </c>
      <c r="H703" s="61">
        <v>3.0188035316756605</v>
      </c>
      <c r="I703" s="61">
        <v>3.1664111879558887</v>
      </c>
      <c r="J703" s="61">
        <v>3.000109775988979</v>
      </c>
      <c r="K703" s="61">
        <v>3.0019486628141374</v>
      </c>
      <c r="L703" s="61">
        <v>3.3290699952422265</v>
      </c>
      <c r="M703" s="61">
        <v>3.2890811441406123</v>
      </c>
      <c r="O703" s="36"/>
      <c r="P703" s="36"/>
      <c r="Q703" s="36"/>
    </row>
    <row r="704" spans="1:17">
      <c r="A704"/>
    </row>
    <row r="705" spans="1:17">
      <c r="A705" s="71" t="s">
        <v>354</v>
      </c>
      <c r="B705" s="71" t="s">
        <v>373</v>
      </c>
    </row>
    <row r="706" spans="1:17">
      <c r="A706" s="71" t="s">
        <v>356</v>
      </c>
      <c r="B706" s="71" t="s">
        <v>357</v>
      </c>
    </row>
    <row r="707" spans="1:17">
      <c r="A707"/>
    </row>
    <row r="708" spans="1:17">
      <c r="A708" s="72" t="s">
        <v>375</v>
      </c>
      <c r="B708" s="1"/>
      <c r="C708" s="1"/>
      <c r="D708" s="1"/>
      <c r="E708" s="1"/>
      <c r="F708" s="1"/>
      <c r="G708" s="1"/>
      <c r="H708" s="1"/>
      <c r="I708" s="1"/>
      <c r="J708" s="1"/>
      <c r="K708" s="1"/>
      <c r="L708" s="1"/>
      <c r="M708" s="2"/>
    </row>
    <row r="710" spans="1:17">
      <c r="C710" s="10" t="s">
        <v>1</v>
      </c>
      <c r="D710" s="11" t="s">
        <v>2</v>
      </c>
      <c r="E710" s="12" t="s">
        <v>3</v>
      </c>
      <c r="F710" s="11" t="s">
        <v>4</v>
      </c>
      <c r="G710" s="12" t="s">
        <v>5</v>
      </c>
      <c r="H710" s="11" t="s">
        <v>6</v>
      </c>
      <c r="I710" s="11" t="s">
        <v>7</v>
      </c>
      <c r="J710" s="11" t="s">
        <v>8</v>
      </c>
      <c r="K710" s="11" t="s">
        <v>9</v>
      </c>
      <c r="L710" s="11" t="s">
        <v>10</v>
      </c>
      <c r="M710" s="11" t="s">
        <v>11</v>
      </c>
    </row>
    <row r="711" spans="1:17">
      <c r="A711" s="27" t="s">
        <v>152</v>
      </c>
      <c r="C711" s="13">
        <v>2.2547559146596948E-2</v>
      </c>
      <c r="D711" s="14">
        <v>1.7646841785614906E-2</v>
      </c>
      <c r="E711" s="23"/>
      <c r="F711" s="14">
        <v>7.4183067043966877E-2</v>
      </c>
      <c r="G711" s="4">
        <v>2.149793618442461E-2</v>
      </c>
      <c r="H711" s="14">
        <v>1.8854469305361651E-2</v>
      </c>
      <c r="I711" s="14">
        <v>1.4596484452008229E-2</v>
      </c>
      <c r="J711" s="14">
        <v>3.4990367885568738E-2</v>
      </c>
      <c r="K711" s="14">
        <v>2.6849309808589482E-2</v>
      </c>
      <c r="L711" s="14">
        <v>3.3612269457893695E-2</v>
      </c>
      <c r="M711" s="14">
        <v>2.5150907867539932E-2</v>
      </c>
    </row>
    <row r="712" spans="1:17">
      <c r="A712" s="28" t="s">
        <v>153</v>
      </c>
      <c r="C712" s="15">
        <v>0.18520975815118942</v>
      </c>
      <c r="D712" s="16">
        <v>9.4141087153589764E-2</v>
      </c>
      <c r="E712" s="6">
        <v>9.8484620578752888E-2</v>
      </c>
      <c r="F712" s="16">
        <v>0.10549548501477148</v>
      </c>
      <c r="G712" s="6">
        <v>7.6724270813708514E-2</v>
      </c>
      <c r="H712" s="16">
        <v>7.5451835641248147E-2</v>
      </c>
      <c r="I712" s="16">
        <v>0.12409828084955726</v>
      </c>
      <c r="J712" s="16">
        <v>0.10715010846450591</v>
      </c>
      <c r="K712" s="16">
        <v>6.045654385931231E-2</v>
      </c>
      <c r="L712" s="16">
        <v>9.0789510509081725E-2</v>
      </c>
      <c r="M712" s="16">
        <v>5.6351442277438143E-2</v>
      </c>
    </row>
    <row r="713" spans="1:17">
      <c r="A713" s="28" t="s">
        <v>72</v>
      </c>
      <c r="C713" s="15">
        <v>0.3825987868091299</v>
      </c>
      <c r="D713" s="16">
        <v>0.35869612815595192</v>
      </c>
      <c r="E713" s="6">
        <v>0.41233675536442488</v>
      </c>
      <c r="F713" s="16">
        <v>0.30811517595416027</v>
      </c>
      <c r="G713" s="6">
        <v>0.40808227858941193</v>
      </c>
      <c r="H713" s="16">
        <v>0.46232501980907836</v>
      </c>
      <c r="I713" s="16">
        <v>0.39416140621919671</v>
      </c>
      <c r="J713" s="16">
        <v>0.33333333333333343</v>
      </c>
      <c r="K713" s="16">
        <v>0.38264826156238613</v>
      </c>
      <c r="L713" s="16">
        <v>0.21913744367635932</v>
      </c>
      <c r="M713" s="16">
        <v>0.29258215826084433</v>
      </c>
    </row>
    <row r="714" spans="1:17">
      <c r="A714" s="28" t="s">
        <v>154</v>
      </c>
      <c r="C714" s="15">
        <v>0.37206463064875556</v>
      </c>
      <c r="D714" s="16">
        <v>0.45298480109140321</v>
      </c>
      <c r="E714" s="6">
        <v>0.40476200708709054</v>
      </c>
      <c r="F714" s="16">
        <v>0.43224408939195558</v>
      </c>
      <c r="G714" s="6">
        <v>0.47219757822803016</v>
      </c>
      <c r="H714" s="16">
        <v>0.3584896049503829</v>
      </c>
      <c r="I714" s="16">
        <v>0.38831154723539851</v>
      </c>
      <c r="J714" s="16">
        <v>0.43361709940750104</v>
      </c>
      <c r="K714" s="16">
        <v>0.40931518421103147</v>
      </c>
      <c r="L714" s="16">
        <v>0.55957012118328631</v>
      </c>
      <c r="M714" s="16">
        <v>0.50238766016564762</v>
      </c>
    </row>
    <row r="715" spans="1:17">
      <c r="A715" s="28" t="s">
        <v>155</v>
      </c>
      <c r="C715" s="15">
        <v>3.7579265244328239E-2</v>
      </c>
      <c r="D715" s="16">
        <v>7.6531141813440229E-2</v>
      </c>
      <c r="E715" s="6">
        <v>8.4416616969731559E-2</v>
      </c>
      <c r="F715" s="16">
        <v>7.9962182595145717E-2</v>
      </c>
      <c r="G715" s="6">
        <v>2.149793618442461E-2</v>
      </c>
      <c r="H715" s="16">
        <v>8.4879070293928965E-2</v>
      </c>
      <c r="I715" s="16">
        <v>7.8832281243839369E-2</v>
      </c>
      <c r="J715" s="16">
        <v>9.0909090909090898E-2</v>
      </c>
      <c r="K715" s="16">
        <v>0.12073070055868068</v>
      </c>
      <c r="L715" s="16">
        <v>9.6890655173378804E-2</v>
      </c>
      <c r="M715" s="16">
        <v>0.12352783142853001</v>
      </c>
    </row>
    <row r="716" spans="1:17">
      <c r="A716" s="59" t="s">
        <v>242</v>
      </c>
      <c r="C716" s="17">
        <v>1</v>
      </c>
      <c r="D716" s="18">
        <v>1</v>
      </c>
      <c r="E716" s="8">
        <v>1</v>
      </c>
      <c r="F716" s="18">
        <v>1</v>
      </c>
      <c r="G716" s="8">
        <v>1</v>
      </c>
      <c r="H716" s="18">
        <v>1</v>
      </c>
      <c r="I716" s="18">
        <v>1</v>
      </c>
      <c r="J716" s="18">
        <v>1</v>
      </c>
      <c r="K716" s="18">
        <v>1</v>
      </c>
      <c r="L716" s="18">
        <v>1</v>
      </c>
      <c r="M716" s="18">
        <v>1</v>
      </c>
    </row>
    <row r="717" spans="1:17" s="36" customFormat="1">
      <c r="A717" s="31" t="s">
        <v>243</v>
      </c>
      <c r="C717" s="32">
        <v>148.22069999999991</v>
      </c>
      <c r="D717" s="33">
        <v>142.15461500000001</v>
      </c>
      <c r="E717" s="34">
        <v>138.44750500000006</v>
      </c>
      <c r="F717" s="33">
        <v>170.00027855153195</v>
      </c>
      <c r="G717" s="34">
        <v>165.87215909090912</v>
      </c>
      <c r="H717" s="33">
        <v>134.8753180661578</v>
      </c>
      <c r="I717" s="33">
        <v>124.27649999999996</v>
      </c>
      <c r="J717" s="33">
        <v>118.86478060046187</v>
      </c>
      <c r="K717" s="33">
        <v>102.9968926553672</v>
      </c>
      <c r="L717" s="33">
        <v>96.098044009779997</v>
      </c>
      <c r="M717" s="33">
        <v>96.760187353629973</v>
      </c>
      <c r="O717"/>
      <c r="P717"/>
      <c r="Q717"/>
    </row>
    <row r="718" spans="1:17">
      <c r="A718" s="41" t="s">
        <v>244</v>
      </c>
      <c r="C718" s="40">
        <v>168</v>
      </c>
      <c r="D718" s="38">
        <v>113</v>
      </c>
      <c r="E718" s="39">
        <v>109</v>
      </c>
      <c r="F718" s="38">
        <v>115</v>
      </c>
      <c r="G718" s="39">
        <v>56</v>
      </c>
      <c r="H718" s="38">
        <v>106</v>
      </c>
      <c r="I718" s="38">
        <v>51</v>
      </c>
      <c r="J718" s="38">
        <v>99</v>
      </c>
      <c r="K718" s="38">
        <v>73</v>
      </c>
      <c r="L718" s="38">
        <v>78</v>
      </c>
      <c r="M718" s="38">
        <v>87</v>
      </c>
    </row>
    <row r="719" spans="1:17">
      <c r="O719" s="36"/>
      <c r="P719" s="36"/>
      <c r="Q719" s="36"/>
    </row>
    <row r="720" spans="1:17" s="36" customFormat="1">
      <c r="A720" s="62" t="s">
        <v>335</v>
      </c>
      <c r="B720" s="63">
        <f>B711+B712</f>
        <v>0</v>
      </c>
      <c r="C720" s="63">
        <f t="shared" ref="C720:M720" si="70">C711+C712</f>
        <v>0.20775731729778638</v>
      </c>
      <c r="D720" s="63">
        <f t="shared" si="70"/>
        <v>0.11178792893920467</v>
      </c>
      <c r="E720" s="63">
        <f t="shared" si="70"/>
        <v>9.8484620578752888E-2</v>
      </c>
      <c r="F720" s="63">
        <f t="shared" si="70"/>
        <v>0.17967855205873834</v>
      </c>
      <c r="G720" s="63">
        <f t="shared" si="70"/>
        <v>9.8222206998133124E-2</v>
      </c>
      <c r="H720" s="63">
        <f t="shared" si="70"/>
        <v>9.4306304946609798E-2</v>
      </c>
      <c r="I720" s="63">
        <f t="shared" si="70"/>
        <v>0.13869476530156549</v>
      </c>
      <c r="J720" s="63">
        <f t="shared" si="70"/>
        <v>0.14214047635007465</v>
      </c>
      <c r="K720" s="63">
        <f t="shared" si="70"/>
        <v>8.7305853667901792E-2</v>
      </c>
      <c r="L720" s="63">
        <f t="shared" si="70"/>
        <v>0.12440177996697542</v>
      </c>
      <c r="M720" s="63">
        <f t="shared" si="70"/>
        <v>8.1502350144978072E-2</v>
      </c>
      <c r="O720"/>
      <c r="P720"/>
      <c r="Q720"/>
    </row>
    <row r="721" spans="1:17" s="36" customFormat="1">
      <c r="A721" s="64" t="s">
        <v>336</v>
      </c>
      <c r="B721" s="63">
        <f>B713</f>
        <v>0</v>
      </c>
      <c r="C721" s="63">
        <f t="shared" ref="C721:M721" si="71">C713</f>
        <v>0.3825987868091299</v>
      </c>
      <c r="D721" s="63">
        <f t="shared" si="71"/>
        <v>0.35869612815595192</v>
      </c>
      <c r="E721" s="63">
        <f t="shared" si="71"/>
        <v>0.41233675536442488</v>
      </c>
      <c r="F721" s="63">
        <f t="shared" si="71"/>
        <v>0.30811517595416027</v>
      </c>
      <c r="G721" s="63">
        <f t="shared" si="71"/>
        <v>0.40808227858941193</v>
      </c>
      <c r="H721" s="63">
        <f t="shared" si="71"/>
        <v>0.46232501980907836</v>
      </c>
      <c r="I721" s="63">
        <f t="shared" si="71"/>
        <v>0.39416140621919671</v>
      </c>
      <c r="J721" s="63">
        <f t="shared" si="71"/>
        <v>0.33333333333333343</v>
      </c>
      <c r="K721" s="63">
        <f t="shared" si="71"/>
        <v>0.38264826156238613</v>
      </c>
      <c r="L721" s="63">
        <f t="shared" si="71"/>
        <v>0.21913744367635932</v>
      </c>
      <c r="M721" s="63">
        <f t="shared" si="71"/>
        <v>0.29258215826084433</v>
      </c>
      <c r="O721"/>
      <c r="P721"/>
      <c r="Q721"/>
    </row>
    <row r="722" spans="1:17" s="36" customFormat="1">
      <c r="A722" s="65" t="s">
        <v>337</v>
      </c>
      <c r="B722" s="63">
        <f>B714+B715</f>
        <v>0</v>
      </c>
      <c r="C722" s="63">
        <f t="shared" ref="C722:M722" si="72">C714+C715</f>
        <v>0.40964389589308381</v>
      </c>
      <c r="D722" s="63">
        <f t="shared" si="72"/>
        <v>0.5295159429048435</v>
      </c>
      <c r="E722" s="63">
        <f t="shared" si="72"/>
        <v>0.48917862405682211</v>
      </c>
      <c r="F722" s="63">
        <f t="shared" si="72"/>
        <v>0.51220627198710134</v>
      </c>
      <c r="G722" s="63">
        <f t="shared" si="72"/>
        <v>0.49369551441245474</v>
      </c>
      <c r="H722" s="63">
        <f t="shared" si="72"/>
        <v>0.44336867524431189</v>
      </c>
      <c r="I722" s="63">
        <f t="shared" si="72"/>
        <v>0.46714382847923785</v>
      </c>
      <c r="J722" s="63">
        <f t="shared" si="72"/>
        <v>0.52452619031659198</v>
      </c>
      <c r="K722" s="63">
        <f t="shared" si="72"/>
        <v>0.53004588476971215</v>
      </c>
      <c r="L722" s="63">
        <f t="shared" si="72"/>
        <v>0.65646077635666511</v>
      </c>
      <c r="M722" s="63">
        <f t="shared" si="72"/>
        <v>0.62591549159417759</v>
      </c>
    </row>
    <row r="723" spans="1:17">
      <c r="A723"/>
      <c r="C723" s="36"/>
      <c r="O723" s="36"/>
      <c r="P723" s="36"/>
      <c r="Q723" s="36"/>
    </row>
    <row r="724" spans="1:17">
      <c r="A724" s="60" t="s">
        <v>333</v>
      </c>
      <c r="B724" s="61"/>
      <c r="C724" s="61">
        <v>3.216918284693028</v>
      </c>
      <c r="D724" s="61">
        <v>3.4766123139934653</v>
      </c>
      <c r="E724" s="61">
        <v>3.4751106204478015</v>
      </c>
      <c r="F724" s="61">
        <v>3.3383068354795418</v>
      </c>
      <c r="G724" s="61">
        <v>3.3954733074143211</v>
      </c>
      <c r="H724" s="61">
        <v>3.4150869712862706</v>
      </c>
      <c r="I724" s="61">
        <v>3.3926848599695036</v>
      </c>
      <c r="J724" s="61">
        <v>3.4383044369900388</v>
      </c>
      <c r="K724" s="61">
        <v>3.5366214218519012</v>
      </c>
      <c r="L724" s="61">
        <v>3.5953373821051744</v>
      </c>
      <c r="M724" s="61">
        <v>3.6427900650101903</v>
      </c>
      <c r="O724" s="36"/>
      <c r="P724" s="36"/>
      <c r="Q724" s="36"/>
    </row>
    <row r="725" spans="1:17">
      <c r="A725"/>
    </row>
    <row r="726" spans="1:17">
      <c r="A726" s="71" t="s">
        <v>354</v>
      </c>
      <c r="B726" s="71" t="s">
        <v>373</v>
      </c>
    </row>
    <row r="727" spans="1:17">
      <c r="A727" s="71" t="s">
        <v>356</v>
      </c>
      <c r="B727" s="71" t="s">
        <v>357</v>
      </c>
    </row>
    <row r="728" spans="1:17">
      <c r="A728"/>
    </row>
    <row r="729" spans="1:17">
      <c r="A729" s="30" t="s">
        <v>376</v>
      </c>
      <c r="B729" s="1"/>
      <c r="C729" s="1"/>
      <c r="D729" s="1"/>
      <c r="E729" s="1"/>
      <c r="F729" s="1"/>
      <c r="G729" s="1"/>
      <c r="H729" s="1"/>
      <c r="I729" s="1"/>
      <c r="J729" s="1"/>
      <c r="K729" s="1"/>
      <c r="L729" s="1"/>
      <c r="M729" s="1"/>
      <c r="N729" s="2"/>
    </row>
    <row r="731" spans="1:17">
      <c r="B731" s="10" t="s">
        <v>0</v>
      </c>
      <c r="C731" s="11" t="s">
        <v>1</v>
      </c>
      <c r="D731" s="12" t="s">
        <v>2</v>
      </c>
      <c r="E731" s="11" t="s">
        <v>3</v>
      </c>
      <c r="F731" s="12" t="s">
        <v>4</v>
      </c>
      <c r="G731" s="11" t="s">
        <v>5</v>
      </c>
      <c r="H731" s="11" t="s">
        <v>6</v>
      </c>
      <c r="I731" s="11" t="s">
        <v>7</v>
      </c>
      <c r="J731" s="11" t="s">
        <v>8</v>
      </c>
      <c r="K731" s="11" t="s">
        <v>9</v>
      </c>
      <c r="L731" s="11" t="s">
        <v>10</v>
      </c>
      <c r="M731" s="11" t="s">
        <v>11</v>
      </c>
    </row>
    <row r="732" spans="1:17">
      <c r="A732" s="27" t="s">
        <v>156</v>
      </c>
      <c r="B732" s="13">
        <v>7.2073613273197112E-2</v>
      </c>
      <c r="C732" s="14">
        <v>7.6365851733259979E-2</v>
      </c>
      <c r="D732" s="4">
        <v>2.9423701791179976E-2</v>
      </c>
      <c r="E732" s="14">
        <v>6.1688074479926504E-2</v>
      </c>
      <c r="F732" s="4">
        <v>9.6178770803259456E-2</v>
      </c>
      <c r="G732" s="14">
        <v>0.14121807936698233</v>
      </c>
      <c r="H732" s="14">
        <v>6.6041580198468106E-2</v>
      </c>
      <c r="I732" s="14">
        <v>2.4819656169911452E-2</v>
      </c>
      <c r="J732" s="14">
        <v>0.10954866525026494</v>
      </c>
      <c r="K732" s="14">
        <v>3.8051721158830418E-2</v>
      </c>
      <c r="L732" s="14">
        <v>3.3612269457893716E-2</v>
      </c>
      <c r="M732" s="14">
        <v>2.0375587536244518E-2</v>
      </c>
    </row>
    <row r="733" spans="1:17">
      <c r="A733" s="28" t="s">
        <v>157</v>
      </c>
      <c r="B733" s="15">
        <v>0.19959783960698488</v>
      </c>
      <c r="C733" s="16">
        <v>0.18926951498677316</v>
      </c>
      <c r="D733" s="6">
        <v>0.12928718494295804</v>
      </c>
      <c r="E733" s="16">
        <v>9.4154351138361042E-2</v>
      </c>
      <c r="F733" s="6">
        <v>9.7299529248682279E-2</v>
      </c>
      <c r="G733" s="16">
        <v>0.10118519533457787</v>
      </c>
      <c r="H733" s="16">
        <v>0.13206618118703542</v>
      </c>
      <c r="I733" s="16">
        <v>0.19708070310959835</v>
      </c>
      <c r="J733" s="16">
        <v>0.13516435797075682</v>
      </c>
      <c r="K733" s="16">
        <v>7.6103442317660835E-2</v>
      </c>
      <c r="L733" s="16">
        <v>0.12440177996697548</v>
      </c>
      <c r="M733" s="16">
        <v>0.13785379242241624</v>
      </c>
    </row>
    <row r="734" spans="1:17">
      <c r="A734" s="28" t="s">
        <v>72</v>
      </c>
      <c r="B734" s="15">
        <v>0.34696344666674617</v>
      </c>
      <c r="C734" s="16">
        <v>0.42078171267575987</v>
      </c>
      <c r="D734" s="6">
        <v>0.44113414819490737</v>
      </c>
      <c r="E734" s="16">
        <v>0.47186184395305653</v>
      </c>
      <c r="F734" s="6">
        <v>0.43914396338855721</v>
      </c>
      <c r="G734" s="16">
        <v>0.34655145837258294</v>
      </c>
      <c r="H734" s="16">
        <v>0.50006791683960317</v>
      </c>
      <c r="I734" s="16">
        <v>0.37371506278339017</v>
      </c>
      <c r="J734" s="16">
        <v>0.41029018748378848</v>
      </c>
      <c r="K734" s="16">
        <v>0.42514446982932391</v>
      </c>
      <c r="L734" s="16">
        <v>0.33217654137863478</v>
      </c>
      <c r="M734" s="16">
        <v>0.25533199730858785</v>
      </c>
    </row>
    <row r="735" spans="1:17">
      <c r="A735" s="28" t="s">
        <v>158</v>
      </c>
      <c r="B735" s="15">
        <v>0.28618310739578534</v>
      </c>
      <c r="C735" s="16">
        <v>0.27945975157316089</v>
      </c>
      <c r="D735" s="6">
        <v>0.32953070148302954</v>
      </c>
      <c r="E735" s="16">
        <v>0.31168914889437688</v>
      </c>
      <c r="F735" s="6">
        <v>0.28275719685859929</v>
      </c>
      <c r="G735" s="16">
        <v>0.41104526692585674</v>
      </c>
      <c r="H735" s="16">
        <v>0.21694525148096427</v>
      </c>
      <c r="I735" s="16">
        <v>0.30073264052334914</v>
      </c>
      <c r="J735" s="16">
        <v>0.27272727272727287</v>
      </c>
      <c r="K735" s="16">
        <v>0.35117207748574503</v>
      </c>
      <c r="L735" s="16">
        <v>0.38803839802972218</v>
      </c>
      <c r="M735" s="16">
        <v>0.44253520376797695</v>
      </c>
    </row>
    <row r="736" spans="1:17">
      <c r="A736" s="28" t="s">
        <v>159</v>
      </c>
      <c r="B736" s="15">
        <v>9.5181993057286474E-2</v>
      </c>
      <c r="C736" s="16">
        <v>3.4123169031046285E-2</v>
      </c>
      <c r="D736" s="6">
        <v>7.0624263587925021E-2</v>
      </c>
      <c r="E736" s="16">
        <v>6.0606581534278982E-2</v>
      </c>
      <c r="F736" s="6">
        <v>8.462053970090172E-2</v>
      </c>
      <c r="G736" s="19"/>
      <c r="H736" s="16">
        <v>8.4879070293928993E-2</v>
      </c>
      <c r="I736" s="16">
        <v>0.10365193741375082</v>
      </c>
      <c r="J736" s="16">
        <v>7.2269516567916844E-2</v>
      </c>
      <c r="K736" s="16">
        <v>0.10952828920843974</v>
      </c>
      <c r="L736" s="16">
        <v>0.12177101116677397</v>
      </c>
      <c r="M736" s="16">
        <v>0.14390341896477452</v>
      </c>
    </row>
    <row r="737" spans="1:17">
      <c r="A737" s="59" t="s">
        <v>242</v>
      </c>
      <c r="B737" s="17">
        <v>1</v>
      </c>
      <c r="C737" s="18">
        <v>1</v>
      </c>
      <c r="D737" s="8">
        <v>1</v>
      </c>
      <c r="E737" s="18">
        <v>1</v>
      </c>
      <c r="F737" s="8">
        <v>1</v>
      </c>
      <c r="G737" s="18">
        <v>1</v>
      </c>
      <c r="H737" s="18">
        <v>1</v>
      </c>
      <c r="I737" s="18">
        <v>1</v>
      </c>
      <c r="J737" s="18">
        <v>1</v>
      </c>
      <c r="K737" s="18">
        <v>1</v>
      </c>
      <c r="L737" s="18">
        <v>1</v>
      </c>
      <c r="M737" s="18">
        <v>1</v>
      </c>
    </row>
    <row r="738" spans="1:17" s="36" customFormat="1">
      <c r="A738" s="31" t="s">
        <v>243</v>
      </c>
      <c r="B738" s="32">
        <v>137.60181499999982</v>
      </c>
      <c r="C738" s="33">
        <v>148.22069999999991</v>
      </c>
      <c r="D738" s="34">
        <v>142.15461500000001</v>
      </c>
      <c r="E738" s="33">
        <v>138.44750500000004</v>
      </c>
      <c r="F738" s="34">
        <v>170.00027855153195</v>
      </c>
      <c r="G738" s="33">
        <v>165.87215909090912</v>
      </c>
      <c r="H738" s="33">
        <v>134.87531806615777</v>
      </c>
      <c r="I738" s="33">
        <v>124.27649999999998</v>
      </c>
      <c r="J738" s="33">
        <v>118.86478060046188</v>
      </c>
      <c r="K738" s="33">
        <v>102.99689265536722</v>
      </c>
      <c r="L738" s="33">
        <v>96.098044009779926</v>
      </c>
      <c r="M738" s="33">
        <v>96.760187353629988</v>
      </c>
      <c r="O738"/>
      <c r="P738"/>
      <c r="Q738"/>
    </row>
    <row r="739" spans="1:17">
      <c r="A739" s="41" t="s">
        <v>244</v>
      </c>
      <c r="B739" s="40">
        <v>250</v>
      </c>
      <c r="C739" s="38">
        <v>168</v>
      </c>
      <c r="D739" s="39">
        <v>113</v>
      </c>
      <c r="E739" s="38">
        <v>109</v>
      </c>
      <c r="F739" s="39">
        <v>115</v>
      </c>
      <c r="G739" s="38">
        <v>56</v>
      </c>
      <c r="H739" s="38">
        <v>106</v>
      </c>
      <c r="I739" s="38">
        <v>51</v>
      </c>
      <c r="J739" s="38">
        <v>99</v>
      </c>
      <c r="K739" s="38">
        <v>73</v>
      </c>
      <c r="L739" s="38">
        <v>78</v>
      </c>
      <c r="M739" s="38">
        <v>87</v>
      </c>
    </row>
    <row r="740" spans="1:17">
      <c r="O740" s="36"/>
      <c r="P740" s="36"/>
      <c r="Q740" s="36"/>
    </row>
    <row r="741" spans="1:17" s="36" customFormat="1">
      <c r="A741" s="62" t="s">
        <v>335</v>
      </c>
      <c r="B741" s="63">
        <f>B732+B733</f>
        <v>0.27167145288018202</v>
      </c>
      <c r="C741" s="63">
        <f t="shared" ref="C741:M741" si="73">C732+C733</f>
        <v>0.26563536672003313</v>
      </c>
      <c r="D741" s="63">
        <f t="shared" si="73"/>
        <v>0.15871088673413802</v>
      </c>
      <c r="E741" s="63">
        <f t="shared" si="73"/>
        <v>0.15584242561828754</v>
      </c>
      <c r="F741" s="63">
        <f t="shared" si="73"/>
        <v>0.19347830005194172</v>
      </c>
      <c r="G741" s="63">
        <f t="shared" si="73"/>
        <v>0.2424032747015602</v>
      </c>
      <c r="H741" s="63">
        <f t="shared" si="73"/>
        <v>0.19810776138550351</v>
      </c>
      <c r="I741" s="63">
        <f t="shared" si="73"/>
        <v>0.2219003592795098</v>
      </c>
      <c r="J741" s="63">
        <f t="shared" si="73"/>
        <v>0.24471302322102176</v>
      </c>
      <c r="K741" s="63">
        <f t="shared" si="73"/>
        <v>0.11415516347649125</v>
      </c>
      <c r="L741" s="63">
        <f t="shared" si="73"/>
        <v>0.15801404942486919</v>
      </c>
      <c r="M741" s="63">
        <f t="shared" si="73"/>
        <v>0.15822937995866077</v>
      </c>
      <c r="O741"/>
      <c r="P741"/>
      <c r="Q741"/>
    </row>
    <row r="742" spans="1:17" s="36" customFormat="1">
      <c r="A742" s="64" t="s">
        <v>336</v>
      </c>
      <c r="B742" s="63">
        <f>B734</f>
        <v>0.34696344666674617</v>
      </c>
      <c r="C742" s="63">
        <f t="shared" ref="C742:M742" si="74">C734</f>
        <v>0.42078171267575987</v>
      </c>
      <c r="D742" s="63">
        <f t="shared" si="74"/>
        <v>0.44113414819490737</v>
      </c>
      <c r="E742" s="63">
        <f t="shared" si="74"/>
        <v>0.47186184395305653</v>
      </c>
      <c r="F742" s="63">
        <f t="shared" si="74"/>
        <v>0.43914396338855721</v>
      </c>
      <c r="G742" s="63">
        <f t="shared" si="74"/>
        <v>0.34655145837258294</v>
      </c>
      <c r="H742" s="63">
        <f t="shared" si="74"/>
        <v>0.50006791683960317</v>
      </c>
      <c r="I742" s="63">
        <f t="shared" si="74"/>
        <v>0.37371506278339017</v>
      </c>
      <c r="J742" s="63">
        <f t="shared" si="74"/>
        <v>0.41029018748378848</v>
      </c>
      <c r="K742" s="63">
        <f t="shared" si="74"/>
        <v>0.42514446982932391</v>
      </c>
      <c r="L742" s="63">
        <f t="shared" si="74"/>
        <v>0.33217654137863478</v>
      </c>
      <c r="M742" s="63">
        <f t="shared" si="74"/>
        <v>0.25533199730858785</v>
      </c>
      <c r="O742"/>
      <c r="P742"/>
      <c r="Q742"/>
    </row>
    <row r="743" spans="1:17" s="36" customFormat="1">
      <c r="A743" s="65" t="s">
        <v>337</v>
      </c>
      <c r="B743" s="63">
        <f>B735+B736</f>
        <v>0.38136510045307181</v>
      </c>
      <c r="C743" s="63">
        <f t="shared" ref="C743:M743" si="75">C735+C736</f>
        <v>0.31358292060420717</v>
      </c>
      <c r="D743" s="63">
        <f t="shared" si="75"/>
        <v>0.40015496507095455</v>
      </c>
      <c r="E743" s="63">
        <f t="shared" si="75"/>
        <v>0.37229573042865588</v>
      </c>
      <c r="F743" s="63">
        <f t="shared" si="75"/>
        <v>0.36737773655950101</v>
      </c>
      <c r="G743" s="63">
        <f t="shared" si="75"/>
        <v>0.41104526692585674</v>
      </c>
      <c r="H743" s="63">
        <f t="shared" si="75"/>
        <v>0.30182432177489327</v>
      </c>
      <c r="I743" s="63">
        <f t="shared" si="75"/>
        <v>0.40438457793709998</v>
      </c>
      <c r="J743" s="63">
        <f t="shared" si="75"/>
        <v>0.34499678929518973</v>
      </c>
      <c r="K743" s="63">
        <f t="shared" si="75"/>
        <v>0.46070036669418479</v>
      </c>
      <c r="L743" s="63">
        <f t="shared" si="75"/>
        <v>0.5098094091964962</v>
      </c>
      <c r="M743" s="63">
        <f t="shared" si="75"/>
        <v>0.58643862273275149</v>
      </c>
    </row>
    <row r="744" spans="1:17">
      <c r="A744"/>
      <c r="C744" s="36"/>
      <c r="O744" s="36"/>
      <c r="P744" s="36"/>
      <c r="Q744" s="36"/>
    </row>
    <row r="745" spans="1:17">
      <c r="A745" s="60" t="s">
        <v>333</v>
      </c>
      <c r="B745" s="61">
        <v>3.1328020273569792</v>
      </c>
      <c r="C745" s="61">
        <v>3.0057048711819605</v>
      </c>
      <c r="D745" s="61">
        <v>3.2826446401335621</v>
      </c>
      <c r="E745" s="61">
        <v>3.2153718118647201</v>
      </c>
      <c r="F745" s="61">
        <v>3.1623412054052018</v>
      </c>
      <c r="G745" s="61">
        <v>3.0274239128573144</v>
      </c>
      <c r="H745" s="61">
        <v>3.122554050484851</v>
      </c>
      <c r="I745" s="61">
        <v>3.2613164999014299</v>
      </c>
      <c r="J745" s="61">
        <v>3.0630046173918188</v>
      </c>
      <c r="K745" s="61">
        <v>3.4180217712673033</v>
      </c>
      <c r="L745" s="61">
        <v>3.4399541014805064</v>
      </c>
      <c r="M745" s="61">
        <v>3.5517370742026197</v>
      </c>
      <c r="O745" s="36"/>
      <c r="P745" s="36"/>
      <c r="Q745" s="36"/>
    </row>
    <row r="746" spans="1:17">
      <c r="A746"/>
    </row>
    <row r="747" spans="1:17">
      <c r="A747" s="71" t="s">
        <v>354</v>
      </c>
      <c r="B747" s="71" t="s">
        <v>373</v>
      </c>
    </row>
    <row r="748" spans="1:17">
      <c r="A748" s="71" t="s">
        <v>356</v>
      </c>
      <c r="B748" s="71" t="s">
        <v>357</v>
      </c>
    </row>
    <row r="749" spans="1:17">
      <c r="A749" s="71"/>
      <c r="B749" s="71"/>
    </row>
    <row r="750" spans="1:17">
      <c r="A750" s="72" t="s">
        <v>377</v>
      </c>
      <c r="B750" s="1"/>
      <c r="C750" s="1"/>
      <c r="D750" s="1"/>
      <c r="E750" s="1"/>
      <c r="F750" s="1"/>
      <c r="G750" s="1"/>
      <c r="H750" s="1"/>
      <c r="I750" s="1"/>
      <c r="J750" s="1"/>
      <c r="K750" s="1"/>
      <c r="L750" s="1"/>
      <c r="M750" s="1"/>
      <c r="N750" s="2"/>
    </row>
    <row r="752" spans="1:17">
      <c r="B752" s="10" t="s">
        <v>0</v>
      </c>
      <c r="C752" s="11" t="s">
        <v>1</v>
      </c>
      <c r="D752" s="12" t="s">
        <v>2</v>
      </c>
      <c r="E752" s="11" t="s">
        <v>3</v>
      </c>
      <c r="F752" s="12" t="s">
        <v>4</v>
      </c>
      <c r="G752" s="11" t="s">
        <v>5</v>
      </c>
      <c r="H752" s="11" t="s">
        <v>6</v>
      </c>
      <c r="I752" s="11" t="s">
        <v>7</v>
      </c>
      <c r="J752" s="11" t="s">
        <v>8</v>
      </c>
      <c r="K752" s="11" t="s">
        <v>9</v>
      </c>
      <c r="L752" s="11" t="s">
        <v>10</v>
      </c>
      <c r="M752" s="11" t="s">
        <v>11</v>
      </c>
    </row>
    <row r="753" spans="1:17">
      <c r="A753" s="27" t="s">
        <v>160</v>
      </c>
      <c r="B753" s="13">
        <v>0.54568920475358562</v>
      </c>
      <c r="C753" s="14">
        <v>0.459402431644163</v>
      </c>
      <c r="D753" s="4">
        <v>0.58825265715080766</v>
      </c>
      <c r="E753" s="14">
        <v>0.45454506384929094</v>
      </c>
      <c r="F753" s="4">
        <v>0.5759518663741332</v>
      </c>
      <c r="G753" s="14">
        <v>0.40474078133831171</v>
      </c>
      <c r="H753" s="14">
        <v>0.42454816435875192</v>
      </c>
      <c r="I753" s="14">
        <v>0.55182596870687539</v>
      </c>
      <c r="J753" s="14">
        <v>0.55482922061962225</v>
      </c>
      <c r="K753" s="14">
        <v>0.57930001727878322</v>
      </c>
      <c r="L753" s="14">
        <v>0.53468976518989131</v>
      </c>
      <c r="M753" s="14">
        <v>0.60426559784687006</v>
      </c>
    </row>
    <row r="754" spans="1:17">
      <c r="A754" s="28" t="s">
        <v>164</v>
      </c>
      <c r="B754" s="15">
        <v>6.4684466553002959E-3</v>
      </c>
      <c r="C754" s="16">
        <v>2.2547559146596938E-2</v>
      </c>
      <c r="D754" s="6">
        <v>1.1776860005565059E-2</v>
      </c>
      <c r="E754" s="19"/>
      <c r="F754" s="20"/>
      <c r="G754" s="16">
        <v>2.1497936184424617E-2</v>
      </c>
      <c r="H754" s="19"/>
      <c r="I754" s="19"/>
      <c r="J754" s="16">
        <v>1.1663455961856245E-2</v>
      </c>
      <c r="K754" s="16">
        <v>2.6849309808589482E-2</v>
      </c>
      <c r="L754" s="19"/>
      <c r="M754" s="16">
        <v>3.5975854741193622E-2</v>
      </c>
    </row>
    <row r="755" spans="1:17">
      <c r="A755" s="28" t="s">
        <v>161</v>
      </c>
      <c r="B755" s="15">
        <v>0.15497277415999189</v>
      </c>
      <c r="C755" s="16">
        <v>0.27902195847138755</v>
      </c>
      <c r="D755" s="6">
        <v>0.22944583965845905</v>
      </c>
      <c r="E755" s="16">
        <v>0.30627738650833758</v>
      </c>
      <c r="F755" s="6">
        <v>0.22013236091699023</v>
      </c>
      <c r="G755" s="16">
        <v>0.31912754551526884</v>
      </c>
      <c r="H755" s="16">
        <v>0.31131947326717724</v>
      </c>
      <c r="I755" s="16">
        <v>0.24524346919972795</v>
      </c>
      <c r="J755" s="16">
        <v>0.20743387453867379</v>
      </c>
      <c r="K755" s="16">
        <v>0.25729068673565403</v>
      </c>
      <c r="L755" s="16">
        <v>0.31471271444963744</v>
      </c>
      <c r="M755" s="16">
        <v>0.18942991436855899</v>
      </c>
    </row>
    <row r="756" spans="1:17">
      <c r="A756" s="28" t="s">
        <v>162</v>
      </c>
      <c r="B756" s="15">
        <v>0.10196900382454986</v>
      </c>
      <c r="C756" s="16">
        <v>0.12327195189335903</v>
      </c>
      <c r="D756" s="6">
        <v>0.1058810507136894</v>
      </c>
      <c r="E756" s="16">
        <v>0.1287879113458924</v>
      </c>
      <c r="F756" s="6">
        <v>9.1520413697503425E-2</v>
      </c>
      <c r="G756" s="16">
        <v>0.12564611985544724</v>
      </c>
      <c r="H756" s="16">
        <v>7.5485794061049702E-2</v>
      </c>
      <c r="I756" s="16">
        <v>5.40126250739279E-2</v>
      </c>
      <c r="J756" s="16">
        <v>0.10954866525026496</v>
      </c>
      <c r="K756" s="16">
        <v>7.165895520955326E-2</v>
      </c>
      <c r="L756" s="16">
        <v>5.8492625451288791E-2</v>
      </c>
      <c r="M756" s="16">
        <v>6.2401068819796422E-2</v>
      </c>
    </row>
    <row r="757" spans="1:17">
      <c r="A757" s="28" t="s">
        <v>163</v>
      </c>
      <c r="B757" s="15">
        <v>9.7628835782435003E-2</v>
      </c>
      <c r="C757" s="16">
        <v>5.7878049422246697E-2</v>
      </c>
      <c r="D757" s="6">
        <v>2.9349908900249192E-2</v>
      </c>
      <c r="E757" s="16">
        <v>5.0864549707847748E-2</v>
      </c>
      <c r="F757" s="6">
        <v>7.0645468383633683E-2</v>
      </c>
      <c r="G757" s="16">
        <v>6.4493808553273843E-2</v>
      </c>
      <c r="H757" s="16">
        <v>8.4896049503829757E-2</v>
      </c>
      <c r="I757" s="16">
        <v>7.4458968509734338E-2</v>
      </c>
      <c r="J757" s="16">
        <v>7.2269516567916858E-2</v>
      </c>
      <c r="K757" s="16">
        <v>6.490103096741992E-2</v>
      </c>
      <c r="L757" s="16">
        <v>5.8492625451288791E-2</v>
      </c>
      <c r="M757" s="16">
        <v>5.1576121946142722E-2</v>
      </c>
    </row>
    <row r="758" spans="1:17">
      <c r="A758" s="28" t="s">
        <v>39</v>
      </c>
      <c r="B758" s="15">
        <v>9.3271734824137323E-2</v>
      </c>
      <c r="C758" s="16">
        <v>5.7878049422246704E-2</v>
      </c>
      <c r="D758" s="6">
        <v>3.5293683571229792E-2</v>
      </c>
      <c r="E758" s="16">
        <v>5.9525088588631474E-2</v>
      </c>
      <c r="F758" s="6">
        <v>4.1749890627739455E-2</v>
      </c>
      <c r="G758" s="16">
        <v>6.4493808553273843E-2</v>
      </c>
      <c r="H758" s="16">
        <v>0.10375051880919141</v>
      </c>
      <c r="I758" s="16">
        <v>7.4458968509734338E-2</v>
      </c>
      <c r="J758" s="16">
        <v>4.4255267061665944E-2</v>
      </c>
      <c r="K758" s="19"/>
      <c r="L758" s="16">
        <v>3.3612269457893702E-2</v>
      </c>
      <c r="M758" s="16">
        <v>5.6351442277438137E-2</v>
      </c>
    </row>
    <row r="759" spans="1:17">
      <c r="A759" s="59" t="s">
        <v>242</v>
      </c>
      <c r="B759" s="17">
        <v>1</v>
      </c>
      <c r="C759" s="18">
        <v>1</v>
      </c>
      <c r="D759" s="8">
        <v>1</v>
      </c>
      <c r="E759" s="18">
        <v>1</v>
      </c>
      <c r="F759" s="8">
        <v>1</v>
      </c>
      <c r="G759" s="18">
        <v>1</v>
      </c>
      <c r="H759" s="18">
        <v>1</v>
      </c>
      <c r="I759" s="18">
        <v>1</v>
      </c>
      <c r="J759" s="18">
        <v>1</v>
      </c>
      <c r="K759" s="18">
        <v>1</v>
      </c>
      <c r="L759" s="18">
        <v>1</v>
      </c>
      <c r="M759" s="18">
        <v>1</v>
      </c>
    </row>
    <row r="760" spans="1:17" s="36" customFormat="1">
      <c r="A760" s="31" t="s">
        <v>243</v>
      </c>
      <c r="B760" s="32">
        <v>137.60181499999999</v>
      </c>
      <c r="C760" s="33">
        <v>148.22069999999997</v>
      </c>
      <c r="D760" s="34">
        <v>142.15461500000009</v>
      </c>
      <c r="E760" s="33">
        <v>138.44750500000001</v>
      </c>
      <c r="F760" s="34">
        <v>170.00027855153195</v>
      </c>
      <c r="G760" s="33">
        <v>165.87215909090909</v>
      </c>
      <c r="H760" s="33">
        <v>134.87531806615777</v>
      </c>
      <c r="I760" s="33">
        <v>124.2765</v>
      </c>
      <c r="J760" s="33">
        <v>118.86478060046186</v>
      </c>
      <c r="K760" s="33">
        <v>102.99689265536719</v>
      </c>
      <c r="L760" s="33">
        <v>96.098044009779969</v>
      </c>
      <c r="M760" s="33">
        <v>96.760187353629988</v>
      </c>
      <c r="O760"/>
      <c r="P760"/>
      <c r="Q760"/>
    </row>
    <row r="761" spans="1:17">
      <c r="A761" s="41" t="s">
        <v>244</v>
      </c>
      <c r="B761" s="40">
        <v>250</v>
      </c>
      <c r="C761" s="38">
        <v>168</v>
      </c>
      <c r="D761" s="39">
        <v>113</v>
      </c>
      <c r="E761" s="38">
        <v>109</v>
      </c>
      <c r="F761" s="39">
        <v>115</v>
      </c>
      <c r="G761" s="38">
        <v>56</v>
      </c>
      <c r="H761" s="38">
        <v>106</v>
      </c>
      <c r="I761" s="38">
        <v>51</v>
      </c>
      <c r="J761" s="38">
        <v>99</v>
      </c>
      <c r="K761" s="38">
        <v>73</v>
      </c>
      <c r="L761" s="38">
        <v>78</v>
      </c>
      <c r="M761" s="38">
        <v>87</v>
      </c>
    </row>
    <row r="762" spans="1:17">
      <c r="A762"/>
      <c r="O762" s="36"/>
      <c r="P762" s="36"/>
      <c r="Q762" s="36"/>
    </row>
    <row r="763" spans="1:17">
      <c r="A763" s="71" t="s">
        <v>354</v>
      </c>
      <c r="B763" s="71" t="s">
        <v>373</v>
      </c>
    </row>
    <row r="764" spans="1:17">
      <c r="A764" s="71" t="s">
        <v>356</v>
      </c>
      <c r="B764" s="71" t="s">
        <v>357</v>
      </c>
    </row>
    <row r="766" spans="1:17">
      <c r="A766" s="72" t="s">
        <v>378</v>
      </c>
      <c r="B766" s="1"/>
      <c r="C766" s="1"/>
      <c r="D766" s="1"/>
      <c r="E766" s="1"/>
      <c r="F766" s="1"/>
      <c r="G766" s="1"/>
      <c r="H766" s="1"/>
      <c r="I766" s="1"/>
      <c r="J766" s="1"/>
      <c r="K766" s="1"/>
      <c r="L766" s="1"/>
      <c r="M766" s="1"/>
      <c r="N766" s="2"/>
    </row>
    <row r="768" spans="1:17">
      <c r="B768" s="10" t="s">
        <v>0</v>
      </c>
      <c r="C768" s="11" t="s">
        <v>1</v>
      </c>
      <c r="D768" s="12" t="s">
        <v>2</v>
      </c>
      <c r="E768" s="11" t="s">
        <v>3</v>
      </c>
      <c r="F768" s="12" t="s">
        <v>4</v>
      </c>
      <c r="G768" s="11" t="s">
        <v>5</v>
      </c>
      <c r="H768" s="11" t="s">
        <v>6</v>
      </c>
      <c r="I768" s="11" t="s">
        <v>7</v>
      </c>
      <c r="J768" s="11" t="s">
        <v>8</v>
      </c>
      <c r="K768" s="11" t="s">
        <v>9</v>
      </c>
      <c r="L768" s="11" t="s">
        <v>10</v>
      </c>
      <c r="M768" s="11" t="s">
        <v>11</v>
      </c>
    </row>
    <row r="769" spans="1:17">
      <c r="A769" s="27" t="s">
        <v>84</v>
      </c>
      <c r="B769" s="13">
        <v>0.10856021295151566</v>
      </c>
      <c r="C769" s="14">
        <v>0.11483391536729215</v>
      </c>
      <c r="D769" s="4">
        <v>4.8093724150125673E-2</v>
      </c>
      <c r="E769" s="14">
        <v>3.8532922589477728E-2</v>
      </c>
      <c r="F769" s="4">
        <v>0.1298623419197506</v>
      </c>
      <c r="G769" s="14">
        <v>0.13240317831798271</v>
      </c>
      <c r="H769" s="14">
        <v>9.819620671306796E-2</v>
      </c>
      <c r="I769" s="14">
        <v>6.1197971566669625E-2</v>
      </c>
      <c r="J769" s="14">
        <v>7.1675026820145538E-2</v>
      </c>
      <c r="K769" s="14">
        <v>4.5122000403307119E-2</v>
      </c>
      <c r="L769" s="14">
        <v>5.3966009242657639E-2</v>
      </c>
      <c r="M769" s="14">
        <v>4.292540151602138E-2</v>
      </c>
    </row>
    <row r="770" spans="1:17">
      <c r="A770" s="28" t="s">
        <v>85</v>
      </c>
      <c r="B770" s="15">
        <v>0.19620260168107545</v>
      </c>
      <c r="C770" s="16">
        <v>0.11279620044710334</v>
      </c>
      <c r="D770" s="6">
        <v>9.0817613039192183E-2</v>
      </c>
      <c r="E770" s="16">
        <v>0.13251911969910782</v>
      </c>
      <c r="F770" s="6">
        <v>0.13087512160019196</v>
      </c>
      <c r="G770" s="16">
        <v>0.20285998288791582</v>
      </c>
      <c r="H770" s="16">
        <v>0.10711875180790013</v>
      </c>
      <c r="I770" s="16">
        <v>0.12239594313333925</v>
      </c>
      <c r="J770" s="16">
        <v>0.18259445040447683</v>
      </c>
      <c r="K770" s="16">
        <v>0.12221818915103851</v>
      </c>
      <c r="L770" s="16">
        <v>0.12682138437839335</v>
      </c>
      <c r="M770" s="16">
        <v>0.11976689610439321</v>
      </c>
    </row>
    <row r="771" spans="1:17">
      <c r="A771" s="28" t="s">
        <v>72</v>
      </c>
      <c r="B771" s="15">
        <v>0.25078952129938825</v>
      </c>
      <c r="C771" s="16">
        <v>0.34818047216003278</v>
      </c>
      <c r="D771" s="6">
        <v>0.26738488082718309</v>
      </c>
      <c r="E771" s="16">
        <v>0.30638873252794524</v>
      </c>
      <c r="F771" s="6">
        <v>0.33923085009824233</v>
      </c>
      <c r="G771" s="16">
        <v>0.22532273894005736</v>
      </c>
      <c r="H771" s="16">
        <v>0.3839747733205725</v>
      </c>
      <c r="I771" s="16">
        <v>0.35187492094399564</v>
      </c>
      <c r="J771" s="16">
        <v>0.33916248658992715</v>
      </c>
      <c r="K771" s="16">
        <v>0.36471062714256897</v>
      </c>
      <c r="L771" s="16">
        <v>0.24813757923179872</v>
      </c>
      <c r="M771" s="16">
        <v>0.20747092748035478</v>
      </c>
    </row>
    <row r="772" spans="1:17">
      <c r="A772" s="28" t="s">
        <v>86</v>
      </c>
      <c r="B772" s="15">
        <v>0.31863191179014133</v>
      </c>
      <c r="C772" s="16">
        <v>0.36915882108365961</v>
      </c>
      <c r="D772" s="6">
        <v>0.44925490010497443</v>
      </c>
      <c r="E772" s="16">
        <v>0.36466330976064049</v>
      </c>
      <c r="F772" s="6">
        <v>0.27118212414250575</v>
      </c>
      <c r="G772" s="16">
        <v>0.38869910413206488</v>
      </c>
      <c r="H772" s="16">
        <v>0.27682388106606287</v>
      </c>
      <c r="I772" s="16">
        <v>0.31848933079331976</v>
      </c>
      <c r="J772" s="16">
        <v>0.30002047754356465</v>
      </c>
      <c r="K772" s="16">
        <v>0.29134906231094981</v>
      </c>
      <c r="L772" s="16">
        <v>0.43205636505972383</v>
      </c>
      <c r="M772" s="16">
        <v>0.44515149134522214</v>
      </c>
    </row>
    <row r="773" spans="1:17">
      <c r="A773" s="28" t="s">
        <v>514</v>
      </c>
      <c r="B773" s="15">
        <v>0.12581575227787917</v>
      </c>
      <c r="C773" s="16">
        <v>5.5030590941911983E-2</v>
      </c>
      <c r="D773" s="6">
        <v>0.14444888187852462</v>
      </c>
      <c r="E773" s="16">
        <v>0.15789591542282871</v>
      </c>
      <c r="F773" s="6">
        <v>0.12884956223930924</v>
      </c>
      <c r="G773" s="16">
        <v>5.0714995721978948E-2</v>
      </c>
      <c r="H773" s="16">
        <v>0.13388638709239661</v>
      </c>
      <c r="I773" s="16">
        <v>0.14604183356267561</v>
      </c>
      <c r="J773" s="16">
        <v>0.1065475586418858</v>
      </c>
      <c r="K773" s="16">
        <v>0.17660012099213554</v>
      </c>
      <c r="L773" s="16">
        <v>0.13901866208742641</v>
      </c>
      <c r="M773" s="16">
        <v>0.18468528355400854</v>
      </c>
    </row>
    <row r="774" spans="1:17">
      <c r="A774" s="59" t="s">
        <v>242</v>
      </c>
      <c r="B774" s="17">
        <v>1</v>
      </c>
      <c r="C774" s="18">
        <v>1</v>
      </c>
      <c r="D774" s="8">
        <v>1</v>
      </c>
      <c r="E774" s="18">
        <v>1</v>
      </c>
      <c r="F774" s="8">
        <v>1</v>
      </c>
      <c r="G774" s="18">
        <v>1</v>
      </c>
      <c r="H774" s="18">
        <v>1</v>
      </c>
      <c r="I774" s="18">
        <v>1</v>
      </c>
      <c r="J774" s="18">
        <v>1</v>
      </c>
      <c r="K774" s="18">
        <v>1</v>
      </c>
      <c r="L774" s="18">
        <v>1</v>
      </c>
      <c r="M774" s="18">
        <v>1</v>
      </c>
    </row>
    <row r="775" spans="1:17" s="36" customFormat="1">
      <c r="A775" s="31" t="s">
        <v>243</v>
      </c>
      <c r="B775" s="32">
        <v>150.46617499999982</v>
      </c>
      <c r="C775" s="33">
        <v>163.57292999999993</v>
      </c>
      <c r="D775" s="34">
        <v>156.37165000000002</v>
      </c>
      <c r="E775" s="33">
        <v>159.42458000000002</v>
      </c>
      <c r="F775" s="34">
        <v>188.12506963788294</v>
      </c>
      <c r="G775" s="33">
        <v>180.62727272727278</v>
      </c>
      <c r="H775" s="33">
        <v>142.50432569974555</v>
      </c>
      <c r="I775" s="33">
        <v>130.44549999999998</v>
      </c>
      <c r="J775" s="33">
        <v>127.4420323325635</v>
      </c>
      <c r="K775" s="33">
        <v>122.57415254237287</v>
      </c>
      <c r="L775" s="33">
        <v>106.50097799511003</v>
      </c>
      <c r="M775" s="33">
        <v>116.26018735362999</v>
      </c>
      <c r="N775"/>
      <c r="O775"/>
      <c r="P775"/>
      <c r="Q775"/>
    </row>
    <row r="776" spans="1:17">
      <c r="A776" s="41" t="s">
        <v>244</v>
      </c>
      <c r="B776" s="40">
        <v>273</v>
      </c>
      <c r="C776" s="38">
        <v>185</v>
      </c>
      <c r="D776" s="39">
        <v>124</v>
      </c>
      <c r="E776" s="38">
        <v>124</v>
      </c>
      <c r="F776" s="39">
        <v>127</v>
      </c>
      <c r="G776" s="38">
        <v>61</v>
      </c>
      <c r="H776" s="38">
        <v>112</v>
      </c>
      <c r="I776" s="38">
        <v>53</v>
      </c>
      <c r="J776" s="38">
        <v>108</v>
      </c>
      <c r="K776" s="38">
        <v>86</v>
      </c>
      <c r="L776" s="38">
        <v>87</v>
      </c>
      <c r="M776" s="38">
        <v>102</v>
      </c>
      <c r="N776" s="36"/>
    </row>
    <row r="777" spans="1:17">
      <c r="O777" s="36"/>
      <c r="P777" s="36"/>
      <c r="Q777" s="36"/>
    </row>
    <row r="778" spans="1:17" s="36" customFormat="1">
      <c r="A778" s="62" t="s">
        <v>335</v>
      </c>
      <c r="B778" s="63">
        <f>B769+B770</f>
        <v>0.30476281463259114</v>
      </c>
      <c r="C778" s="63">
        <f t="shared" ref="C778:M778" si="76">C769+C770</f>
        <v>0.22763011581439549</v>
      </c>
      <c r="D778" s="63">
        <f t="shared" si="76"/>
        <v>0.13891133718931786</v>
      </c>
      <c r="E778" s="63">
        <f t="shared" si="76"/>
        <v>0.17105204228858556</v>
      </c>
      <c r="F778" s="63">
        <f t="shared" si="76"/>
        <v>0.26073746351994254</v>
      </c>
      <c r="G778" s="63">
        <f t="shared" si="76"/>
        <v>0.3352631612058985</v>
      </c>
      <c r="H778" s="63">
        <f t="shared" si="76"/>
        <v>0.20531495852096809</v>
      </c>
      <c r="I778" s="63">
        <f t="shared" si="76"/>
        <v>0.18359391470000888</v>
      </c>
      <c r="J778" s="63">
        <f t="shared" si="76"/>
        <v>0.25426947722462234</v>
      </c>
      <c r="K778" s="63">
        <f t="shared" si="76"/>
        <v>0.16734018955434563</v>
      </c>
      <c r="L778" s="63">
        <f t="shared" si="76"/>
        <v>0.18078739362105101</v>
      </c>
      <c r="M778" s="63">
        <f t="shared" si="76"/>
        <v>0.16269229762041459</v>
      </c>
      <c r="O778"/>
      <c r="P778"/>
      <c r="Q778"/>
    </row>
    <row r="779" spans="1:17" s="36" customFormat="1">
      <c r="A779" s="64" t="s">
        <v>336</v>
      </c>
      <c r="B779" s="63">
        <f>B771</f>
        <v>0.25078952129938825</v>
      </c>
      <c r="C779" s="63">
        <f t="shared" ref="C779:M779" si="77">C771</f>
        <v>0.34818047216003278</v>
      </c>
      <c r="D779" s="63">
        <f t="shared" si="77"/>
        <v>0.26738488082718309</v>
      </c>
      <c r="E779" s="63">
        <f t="shared" si="77"/>
        <v>0.30638873252794524</v>
      </c>
      <c r="F779" s="63">
        <f t="shared" si="77"/>
        <v>0.33923085009824233</v>
      </c>
      <c r="G779" s="63">
        <f t="shared" si="77"/>
        <v>0.22532273894005736</v>
      </c>
      <c r="H779" s="63">
        <f t="shared" si="77"/>
        <v>0.3839747733205725</v>
      </c>
      <c r="I779" s="63">
        <f t="shared" si="77"/>
        <v>0.35187492094399564</v>
      </c>
      <c r="J779" s="63">
        <f t="shared" si="77"/>
        <v>0.33916248658992715</v>
      </c>
      <c r="K779" s="63">
        <f t="shared" si="77"/>
        <v>0.36471062714256897</v>
      </c>
      <c r="L779" s="63">
        <f t="shared" si="77"/>
        <v>0.24813757923179872</v>
      </c>
      <c r="M779" s="63">
        <f t="shared" si="77"/>
        <v>0.20747092748035478</v>
      </c>
      <c r="O779"/>
      <c r="P779"/>
      <c r="Q779"/>
    </row>
    <row r="780" spans="1:17" s="36" customFormat="1">
      <c r="A780" s="65" t="s">
        <v>337</v>
      </c>
      <c r="B780" s="63">
        <f>B772+B773</f>
        <v>0.4444476640680205</v>
      </c>
      <c r="C780" s="63">
        <f t="shared" ref="C780:M780" si="78">C772+C773</f>
        <v>0.42418941202557159</v>
      </c>
      <c r="D780" s="63">
        <f t="shared" si="78"/>
        <v>0.59370378198349905</v>
      </c>
      <c r="E780" s="63">
        <f t="shared" si="78"/>
        <v>0.5225592251834692</v>
      </c>
      <c r="F780" s="63">
        <f t="shared" si="78"/>
        <v>0.40003168638181497</v>
      </c>
      <c r="G780" s="63">
        <f t="shared" si="78"/>
        <v>0.43941409985404384</v>
      </c>
      <c r="H780" s="63">
        <f t="shared" si="78"/>
        <v>0.41071026815845946</v>
      </c>
      <c r="I780" s="63">
        <f t="shared" si="78"/>
        <v>0.4645311643559954</v>
      </c>
      <c r="J780" s="63">
        <f t="shared" si="78"/>
        <v>0.40656803618545045</v>
      </c>
      <c r="K780" s="63">
        <f t="shared" si="78"/>
        <v>0.46794918330308533</v>
      </c>
      <c r="L780" s="63">
        <f t="shared" si="78"/>
        <v>0.5710750271471503</v>
      </c>
      <c r="M780" s="63">
        <f t="shared" si="78"/>
        <v>0.62983677489923062</v>
      </c>
    </row>
    <row r="781" spans="1:17">
      <c r="A781"/>
      <c r="C781" s="36"/>
      <c r="O781" s="36"/>
      <c r="P781" s="36"/>
      <c r="Q781" s="36"/>
    </row>
    <row r="782" spans="1:17">
      <c r="A782" s="60" t="s">
        <v>333</v>
      </c>
      <c r="B782" s="61">
        <v>3.1569403887617931</v>
      </c>
      <c r="C782" s="61">
        <v>3.1367559717857976</v>
      </c>
      <c r="D782" s="61">
        <v>3.5511476025225797</v>
      </c>
      <c r="E782" s="61">
        <v>3.4708701757282352</v>
      </c>
      <c r="F782" s="61">
        <v>3.1382814431814317</v>
      </c>
      <c r="G782" s="61">
        <v>3.0224627560521409</v>
      </c>
      <c r="H782" s="61">
        <v>3.2410854900168209</v>
      </c>
      <c r="I782" s="61">
        <v>3.3657811116519927</v>
      </c>
      <c r="J782" s="61">
        <v>3.1871710907825679</v>
      </c>
      <c r="K782" s="61">
        <v>3.432087114337568</v>
      </c>
      <c r="L782" s="61">
        <v>3.4753402863708684</v>
      </c>
      <c r="M782" s="61">
        <v>3.6089043593168029</v>
      </c>
      <c r="O782" s="36"/>
      <c r="P782" s="36"/>
      <c r="Q782" s="36"/>
    </row>
    <row r="783" spans="1:17">
      <c r="A783"/>
    </row>
    <row r="784" spans="1:17">
      <c r="A784" s="71" t="s">
        <v>354</v>
      </c>
      <c r="B784" s="71" t="s">
        <v>368</v>
      </c>
    </row>
    <row r="785" spans="1:17">
      <c r="A785" s="71" t="s">
        <v>356</v>
      </c>
      <c r="B785" s="71" t="s">
        <v>357</v>
      </c>
    </row>
    <row r="786" spans="1:17">
      <c r="A786"/>
    </row>
    <row r="787" spans="1:17">
      <c r="A787" s="30" t="s">
        <v>285</v>
      </c>
      <c r="B787" s="1"/>
      <c r="C787" s="1"/>
      <c r="D787" s="1"/>
      <c r="E787" s="1"/>
      <c r="F787" s="1"/>
      <c r="G787" s="1"/>
      <c r="H787" s="1"/>
      <c r="I787" s="1"/>
      <c r="J787" s="1"/>
      <c r="K787" s="1"/>
      <c r="L787" s="1"/>
      <c r="M787" s="2"/>
    </row>
    <row r="789" spans="1:17">
      <c r="B789" s="10" t="s">
        <v>0</v>
      </c>
      <c r="C789" s="11" t="s">
        <v>1</v>
      </c>
      <c r="D789" s="12" t="s">
        <v>2</v>
      </c>
      <c r="E789" s="11" t="s">
        <v>3</v>
      </c>
      <c r="F789" s="12" t="s">
        <v>4</v>
      </c>
      <c r="G789" s="11" t="s">
        <v>5</v>
      </c>
      <c r="H789" s="11" t="s">
        <v>6</v>
      </c>
      <c r="I789" s="11" t="s">
        <v>7</v>
      </c>
      <c r="J789" s="11" t="s">
        <v>8</v>
      </c>
      <c r="K789" s="11" t="s">
        <v>9</v>
      </c>
      <c r="L789" s="11" t="s">
        <v>10</v>
      </c>
    </row>
    <row r="790" spans="1:17">
      <c r="A790" s="25" t="s">
        <v>467</v>
      </c>
      <c r="B790" s="13">
        <v>0.35799999999999998</v>
      </c>
      <c r="C790" s="14">
        <v>0.222</v>
      </c>
      <c r="D790" s="4">
        <v>0.20499999999999999</v>
      </c>
      <c r="E790" s="14">
        <v>0.16400000000000001</v>
      </c>
      <c r="F790" s="4">
        <v>0.16400000000000001</v>
      </c>
      <c r="G790" s="14">
        <v>0.12</v>
      </c>
      <c r="H790" s="14">
        <v>0.13900000000000001</v>
      </c>
      <c r="I790" s="14">
        <v>0.14199999999999999</v>
      </c>
      <c r="J790" s="14">
        <v>0.16300000000000001</v>
      </c>
      <c r="K790" s="14">
        <v>0.13600000000000001</v>
      </c>
      <c r="L790" s="14">
        <v>0.111</v>
      </c>
    </row>
    <row r="791" spans="1:17">
      <c r="A791" s="26" t="s">
        <v>114</v>
      </c>
      <c r="B791" s="15">
        <v>0.16</v>
      </c>
      <c r="C791" s="16">
        <v>0.124</v>
      </c>
      <c r="D791" s="6">
        <v>0.17199999999999999</v>
      </c>
      <c r="E791" s="16">
        <v>0.152</v>
      </c>
      <c r="F791" s="6">
        <v>0.127</v>
      </c>
      <c r="G791" s="16">
        <v>0.128</v>
      </c>
      <c r="H791" s="16">
        <v>0.109</v>
      </c>
      <c r="I791" s="16">
        <v>0.17799999999999999</v>
      </c>
      <c r="J791" s="16">
        <v>0.10199999999999999</v>
      </c>
      <c r="K791" s="16">
        <v>0.125</v>
      </c>
      <c r="L791" s="16">
        <v>0.11</v>
      </c>
    </row>
    <row r="792" spans="1:17">
      <c r="A792" s="26" t="s">
        <v>115</v>
      </c>
      <c r="B792" s="15">
        <v>0.16300000000000001</v>
      </c>
      <c r="C792" s="16">
        <v>0.183</v>
      </c>
      <c r="D792" s="6">
        <v>0.20499999999999999</v>
      </c>
      <c r="E792" s="16">
        <v>0.224</v>
      </c>
      <c r="F792" s="6">
        <v>0.14699999999999999</v>
      </c>
      <c r="G792" s="16">
        <v>0.189</v>
      </c>
      <c r="H792" s="16">
        <v>0.187</v>
      </c>
      <c r="I792" s="16">
        <v>0.158</v>
      </c>
      <c r="J792" s="16">
        <v>0.14899999999999999</v>
      </c>
      <c r="K792" s="16">
        <v>0.20100000000000001</v>
      </c>
      <c r="L792" s="16">
        <v>0.23400000000000001</v>
      </c>
    </row>
    <row r="793" spans="1:17">
      <c r="A793" s="26" t="s">
        <v>116</v>
      </c>
      <c r="B793" s="15">
        <v>9.0999999999999998E-2</v>
      </c>
      <c r="C793" s="16">
        <v>0.13600000000000001</v>
      </c>
      <c r="D793" s="6">
        <v>0.107</v>
      </c>
      <c r="E793" s="16">
        <v>9.8000000000000004E-2</v>
      </c>
      <c r="F793" s="6">
        <v>0.1</v>
      </c>
      <c r="G793" s="16">
        <v>0.12</v>
      </c>
      <c r="H793" s="16">
        <v>8.7999999999999995E-2</v>
      </c>
      <c r="I793" s="16">
        <v>0.14099999999999999</v>
      </c>
      <c r="J793" s="16">
        <v>0.157</v>
      </c>
      <c r="K793" s="16">
        <v>0.13700000000000001</v>
      </c>
      <c r="L793" s="16">
        <v>0.14599999999999999</v>
      </c>
    </row>
    <row r="794" spans="1:17">
      <c r="A794" s="26" t="s">
        <v>117</v>
      </c>
      <c r="B794" s="15">
        <v>0.03</v>
      </c>
      <c r="C794" s="16">
        <v>4.2000000000000003E-2</v>
      </c>
      <c r="D794" s="6">
        <v>3.2000000000000001E-2</v>
      </c>
      <c r="E794" s="16">
        <v>4.8000000000000001E-2</v>
      </c>
      <c r="F794" s="6">
        <v>4.8000000000000001E-2</v>
      </c>
      <c r="G794" s="16">
        <v>5.5E-2</v>
      </c>
      <c r="H794" s="16">
        <v>4.8000000000000001E-2</v>
      </c>
      <c r="I794" s="16">
        <v>3.9E-2</v>
      </c>
      <c r="J794" s="16">
        <v>5.2999999999999999E-2</v>
      </c>
      <c r="K794" s="16">
        <v>4.3999999999999997E-2</v>
      </c>
      <c r="L794" s="16">
        <v>0.06</v>
      </c>
    </row>
    <row r="795" spans="1:17">
      <c r="A795" s="26" t="s">
        <v>468</v>
      </c>
      <c r="B795" s="15">
        <v>0.19800000000000001</v>
      </c>
      <c r="C795" s="16">
        <v>0.29199999999999998</v>
      </c>
      <c r="D795" s="6">
        <v>0.27900000000000003</v>
      </c>
      <c r="E795" s="16">
        <v>0.315</v>
      </c>
      <c r="F795" s="6">
        <v>0.41399999999999998</v>
      </c>
      <c r="G795" s="16">
        <v>0.38800000000000001</v>
      </c>
      <c r="H795" s="16">
        <v>0.42899999999999999</v>
      </c>
      <c r="I795" s="16">
        <v>0.34200000000000003</v>
      </c>
      <c r="J795" s="16">
        <v>0.376</v>
      </c>
      <c r="K795" s="16">
        <v>0.35799999999999998</v>
      </c>
      <c r="L795" s="16">
        <v>0.34</v>
      </c>
    </row>
    <row r="796" spans="1:17">
      <c r="A796" s="59" t="s">
        <v>242</v>
      </c>
      <c r="B796" s="17">
        <v>1</v>
      </c>
      <c r="C796" s="18">
        <v>1</v>
      </c>
      <c r="D796" s="8">
        <v>1</v>
      </c>
      <c r="E796" s="18">
        <v>1</v>
      </c>
      <c r="F796" s="8">
        <v>1</v>
      </c>
      <c r="G796" s="18">
        <v>1</v>
      </c>
      <c r="H796" s="18">
        <v>1</v>
      </c>
      <c r="I796" s="18">
        <v>1</v>
      </c>
      <c r="J796" s="18">
        <v>1</v>
      </c>
      <c r="K796" s="18">
        <v>1</v>
      </c>
      <c r="L796" s="18">
        <v>1</v>
      </c>
    </row>
    <row r="797" spans="1:17" s="36" customFormat="1">
      <c r="A797" s="31" t="s">
        <v>243</v>
      </c>
      <c r="B797" s="32">
        <v>186.33152000000004</v>
      </c>
      <c r="C797" s="33">
        <v>358.81882500000017</v>
      </c>
      <c r="D797" s="34">
        <v>335.24708999999984</v>
      </c>
      <c r="E797" s="33">
        <v>331.58394499999991</v>
      </c>
      <c r="F797" s="34">
        <v>359.33983286908068</v>
      </c>
      <c r="G797" s="33">
        <v>361.12897727272724</v>
      </c>
      <c r="H797" s="33">
        <v>374.06183206106874</v>
      </c>
      <c r="I797" s="33">
        <v>368.65800000000002</v>
      </c>
      <c r="J797" s="33">
        <v>389.19272517321014</v>
      </c>
      <c r="K797" s="33">
        <v>369.17090395480238</v>
      </c>
      <c r="L797" s="33">
        <v>375.58679706601453</v>
      </c>
      <c r="O797"/>
      <c r="P797"/>
      <c r="Q797"/>
    </row>
    <row r="798" spans="1:17">
      <c r="A798" s="41" t="s">
        <v>244</v>
      </c>
      <c r="B798" s="40">
        <v>356</v>
      </c>
      <c r="C798" s="38">
        <v>432</v>
      </c>
      <c r="D798" s="39">
        <v>280</v>
      </c>
      <c r="E798" s="38">
        <v>268</v>
      </c>
      <c r="F798" s="39">
        <v>265</v>
      </c>
      <c r="G798" s="38">
        <v>128</v>
      </c>
      <c r="H798" s="38">
        <v>294</v>
      </c>
      <c r="I798" s="38">
        <v>150</v>
      </c>
      <c r="J798" s="38">
        <v>339</v>
      </c>
      <c r="K798" s="38">
        <v>266</v>
      </c>
      <c r="L798" s="38">
        <v>310</v>
      </c>
    </row>
    <row r="799" spans="1:17">
      <c r="A799"/>
      <c r="O799" s="36"/>
      <c r="P799" s="36"/>
      <c r="Q799" s="36"/>
    </row>
    <row r="800" spans="1:17">
      <c r="A800" s="71" t="s">
        <v>354</v>
      </c>
      <c r="B800" s="71" t="s">
        <v>379</v>
      </c>
    </row>
    <row r="801" spans="1:17">
      <c r="A801" s="71" t="s">
        <v>356</v>
      </c>
      <c r="B801" s="71" t="s">
        <v>364</v>
      </c>
    </row>
    <row r="803" spans="1:17">
      <c r="A803" s="30" t="s">
        <v>286</v>
      </c>
      <c r="B803" s="1"/>
      <c r="C803" s="1"/>
      <c r="D803" s="1"/>
      <c r="E803" s="1"/>
      <c r="F803" s="1"/>
      <c r="G803" s="1"/>
      <c r="H803" s="1"/>
      <c r="I803" s="1"/>
      <c r="J803" s="1"/>
      <c r="K803" s="1"/>
      <c r="L803" s="1"/>
      <c r="M803" s="1"/>
      <c r="N803" s="1"/>
    </row>
    <row r="805" spans="1:17">
      <c r="B805" s="10" t="s">
        <v>0</v>
      </c>
      <c r="C805" s="11" t="s">
        <v>1</v>
      </c>
      <c r="D805" s="12" t="s">
        <v>2</v>
      </c>
      <c r="E805" s="11" t="s">
        <v>3</v>
      </c>
      <c r="F805" s="12" t="s">
        <v>4</v>
      </c>
      <c r="G805" s="11" t="s">
        <v>5</v>
      </c>
      <c r="H805" s="11" t="s">
        <v>6</v>
      </c>
      <c r="I805" s="11" t="s">
        <v>7</v>
      </c>
      <c r="J805" s="11" t="s">
        <v>8</v>
      </c>
      <c r="K805" s="11" t="s">
        <v>9</v>
      </c>
      <c r="L805" s="11" t="s">
        <v>10</v>
      </c>
      <c r="M805" s="11" t="s">
        <v>11</v>
      </c>
      <c r="N805" s="11" t="s">
        <v>12</v>
      </c>
      <c r="O805" s="106">
        <v>2023</v>
      </c>
      <c r="P805" s="106">
        <v>2024</v>
      </c>
      <c r="Q805" s="106" t="s">
        <v>587</v>
      </c>
    </row>
    <row r="806" spans="1:17">
      <c r="A806" s="27" t="s">
        <v>84</v>
      </c>
      <c r="B806" s="13">
        <v>4.0391824206661313E-2</v>
      </c>
      <c r="C806" s="14">
        <v>4.6638188506414019E-2</v>
      </c>
      <c r="D806" s="4">
        <v>2.9931117373755544E-2</v>
      </c>
      <c r="E806" s="14">
        <v>1.0393054464684658E-2</v>
      </c>
      <c r="F806" s="4">
        <v>5.0969357301768173E-2</v>
      </c>
      <c r="G806" s="14">
        <v>5.5627135385588559E-3</v>
      </c>
      <c r="H806" s="14">
        <v>2.3824829276024272E-2</v>
      </c>
      <c r="I806" s="14">
        <v>4.9205496693412332E-3</v>
      </c>
      <c r="J806" s="14">
        <v>2.7065854618831084E-2</v>
      </c>
      <c r="K806" s="14">
        <v>3.6056743640339201E-2</v>
      </c>
      <c r="L806" s="14">
        <v>1.2731829573934837E-2</v>
      </c>
      <c r="M806" s="14">
        <v>3.7382929662113586E-3</v>
      </c>
      <c r="N806" s="14">
        <v>1.1795840465930791E-2</v>
      </c>
      <c r="O806" s="107">
        <v>3.8880658067115832E-2</v>
      </c>
      <c r="P806" s="107">
        <v>2.6072873426799453E-2</v>
      </c>
      <c r="Q806" s="107"/>
    </row>
    <row r="807" spans="1:17">
      <c r="A807" s="28" t="s">
        <v>85</v>
      </c>
      <c r="B807" s="15">
        <v>9.1526033813280699E-2</v>
      </c>
      <c r="C807" s="16">
        <v>0.13513291840248326</v>
      </c>
      <c r="D807" s="6">
        <v>9.7229195934258397E-2</v>
      </c>
      <c r="E807" s="16">
        <v>9.8959797344832234E-2</v>
      </c>
      <c r="F807" s="6">
        <v>0.11446555506461083</v>
      </c>
      <c r="G807" s="16">
        <v>0.10316843313915909</v>
      </c>
      <c r="H807" s="16">
        <v>8.5040573091085314E-2</v>
      </c>
      <c r="I807" s="16">
        <v>9.6457963749599904E-2</v>
      </c>
      <c r="J807" s="16">
        <v>7.4705176730776507E-2</v>
      </c>
      <c r="K807" s="16">
        <v>6.8359020852221286E-2</v>
      </c>
      <c r="L807" s="16">
        <v>5.5732187611886842E-2</v>
      </c>
      <c r="M807" s="16">
        <v>3.5972306695390664E-2</v>
      </c>
      <c r="N807" s="16">
        <v>5.081032865697295E-2</v>
      </c>
      <c r="O807" s="108">
        <v>8.4768744318067593E-2</v>
      </c>
      <c r="P807" s="108">
        <v>5.4035106729979618E-2</v>
      </c>
      <c r="Q807" s="108">
        <v>4.7519845149180819E-2</v>
      </c>
    </row>
    <row r="808" spans="1:17">
      <c r="A808" s="28" t="s">
        <v>72</v>
      </c>
      <c r="B808" s="15">
        <v>0.21622863378133736</v>
      </c>
      <c r="C808" s="16">
        <v>0.27051519663161516</v>
      </c>
      <c r="D808" s="6">
        <v>0.27423298439369009</v>
      </c>
      <c r="E808" s="16">
        <v>0.3068226810559237</v>
      </c>
      <c r="F808" s="6">
        <v>0.27769664271373518</v>
      </c>
      <c r="G808" s="16">
        <v>0.28169173172468304</v>
      </c>
      <c r="H808" s="16">
        <v>0.26195680049086389</v>
      </c>
      <c r="I808" s="16">
        <v>0.27214247351203574</v>
      </c>
      <c r="J808" s="16">
        <v>0.1991802775271484</v>
      </c>
      <c r="K808" s="16">
        <v>0.23560343448349408</v>
      </c>
      <c r="L808" s="16">
        <v>0.2666953097028289</v>
      </c>
      <c r="M808" s="16">
        <v>0.19705837585412606</v>
      </c>
      <c r="N808" s="16">
        <v>0.22139254536987857</v>
      </c>
      <c r="O808" s="108">
        <v>0.30532186653274618</v>
      </c>
      <c r="P808" s="108">
        <v>0.31238868756298899</v>
      </c>
      <c r="Q808" s="108">
        <v>0.21938372502248493</v>
      </c>
    </row>
    <row r="809" spans="1:17">
      <c r="A809" s="28" t="s">
        <v>86</v>
      </c>
      <c r="B809" s="15">
        <v>0.47579395048137918</v>
      </c>
      <c r="C809" s="16">
        <v>0.44065961422174565</v>
      </c>
      <c r="D809" s="6">
        <v>0.48882276651528928</v>
      </c>
      <c r="E809" s="16">
        <v>0.47221022718696476</v>
      </c>
      <c r="F809" s="6">
        <v>0.45105230110927663</v>
      </c>
      <c r="G809" s="16">
        <v>0.53287461654589774</v>
      </c>
      <c r="H809" s="16">
        <v>0.50335325764950123</v>
      </c>
      <c r="I809" s="16">
        <v>0.56201411606421103</v>
      </c>
      <c r="J809" s="16">
        <v>0.57370692993046324</v>
      </c>
      <c r="K809" s="16">
        <v>0.5108660871420192</v>
      </c>
      <c r="L809" s="16">
        <v>0.47621911922663757</v>
      </c>
      <c r="M809" s="16">
        <v>0.54224479471599074</v>
      </c>
      <c r="N809" s="16">
        <v>0.53857341492368893</v>
      </c>
      <c r="O809" s="108">
        <v>0.42297088443431591</v>
      </c>
      <c r="P809" s="108">
        <v>0.44181734381846971</v>
      </c>
      <c r="Q809" s="108">
        <v>0.49267391389355891</v>
      </c>
    </row>
    <row r="810" spans="1:17">
      <c r="A810" s="28" t="s">
        <v>514</v>
      </c>
      <c r="B810" s="15">
        <v>0.17605955771734133</v>
      </c>
      <c r="C810" s="16">
        <v>0.10705408223774197</v>
      </c>
      <c r="D810" s="6">
        <v>0.10978393578300694</v>
      </c>
      <c r="E810" s="16">
        <v>0.1116142399475946</v>
      </c>
      <c r="F810" s="6">
        <v>0.10581614381060903</v>
      </c>
      <c r="G810" s="16">
        <v>7.670250505170112E-2</v>
      </c>
      <c r="H810" s="16">
        <v>0.12582453949252537</v>
      </c>
      <c r="I810" s="16">
        <v>6.4464897004812047E-2</v>
      </c>
      <c r="J810" s="16">
        <v>0.12534176119278084</v>
      </c>
      <c r="K810" s="16">
        <v>0.14911471388192626</v>
      </c>
      <c r="L810" s="16">
        <v>0.18862155388471194</v>
      </c>
      <c r="M810" s="16">
        <v>0.22098622976828117</v>
      </c>
      <c r="N810" s="16">
        <v>0.17742787058352874</v>
      </c>
      <c r="O810" s="108">
        <v>0.14805784664775465</v>
      </c>
      <c r="P810" s="108">
        <v>0.16568598846176216</v>
      </c>
      <c r="Q810" s="108">
        <v>0.24042251593477515</v>
      </c>
    </row>
    <row r="811" spans="1:17">
      <c r="A811" s="59" t="s">
        <v>242</v>
      </c>
      <c r="B811" s="17">
        <v>1</v>
      </c>
      <c r="C811" s="18">
        <v>1</v>
      </c>
      <c r="D811" s="8">
        <v>1</v>
      </c>
      <c r="E811" s="18">
        <v>1</v>
      </c>
      <c r="F811" s="8">
        <v>1</v>
      </c>
      <c r="G811" s="18">
        <v>1</v>
      </c>
      <c r="H811" s="18">
        <v>1</v>
      </c>
      <c r="I811" s="18">
        <v>1</v>
      </c>
      <c r="J811" s="18">
        <v>1</v>
      </c>
      <c r="K811" s="18">
        <v>1</v>
      </c>
      <c r="L811" s="18">
        <v>1</v>
      </c>
      <c r="M811" s="18">
        <v>1</v>
      </c>
      <c r="N811" s="18">
        <v>1</v>
      </c>
      <c r="O811" s="109">
        <v>1</v>
      </c>
      <c r="P811" s="109">
        <v>1</v>
      </c>
      <c r="Q811" s="109">
        <v>1</v>
      </c>
    </row>
    <row r="812" spans="1:17" s="36" customFormat="1">
      <c r="A812" s="31" t="s">
        <v>243</v>
      </c>
      <c r="B812" s="32">
        <v>186.33152000000007</v>
      </c>
      <c r="C812" s="33">
        <v>358.81882500000034</v>
      </c>
      <c r="D812" s="34">
        <v>335.24709000000041</v>
      </c>
      <c r="E812" s="33">
        <v>331.58394499999986</v>
      </c>
      <c r="F812" s="34">
        <v>359.33983286908085</v>
      </c>
      <c r="G812" s="33">
        <v>364.69488636363599</v>
      </c>
      <c r="H812" s="33">
        <v>374.061832061068</v>
      </c>
      <c r="I812" s="33">
        <v>368.65799999999996</v>
      </c>
      <c r="J812" s="33">
        <v>389.1927251732107</v>
      </c>
      <c r="K812" s="33">
        <v>370.78248587570596</v>
      </c>
      <c r="L812" s="33">
        <v>375.5867970660147</v>
      </c>
      <c r="M812" s="33">
        <v>370.80632318501233</v>
      </c>
      <c r="N812" s="33">
        <v>372.78484107579425</v>
      </c>
      <c r="O812" s="33">
        <v>383.87835443037955</v>
      </c>
      <c r="P812" s="33">
        <v>399.35862573099456</v>
      </c>
      <c r="Q812" s="33">
        <v>416.95108695652135</v>
      </c>
    </row>
    <row r="813" spans="1:17">
      <c r="A813" s="41" t="s">
        <v>244</v>
      </c>
      <c r="B813" s="40">
        <v>356</v>
      </c>
      <c r="C813" s="38">
        <v>432</v>
      </c>
      <c r="D813" s="39">
        <v>280</v>
      </c>
      <c r="E813" s="38">
        <v>268</v>
      </c>
      <c r="F813" s="39">
        <v>265</v>
      </c>
      <c r="G813" s="38">
        <v>129</v>
      </c>
      <c r="H813" s="38">
        <v>294</v>
      </c>
      <c r="I813" s="38">
        <v>150</v>
      </c>
      <c r="J813" s="38">
        <v>339</v>
      </c>
      <c r="K813" s="38">
        <v>267</v>
      </c>
      <c r="L813" s="38">
        <v>310</v>
      </c>
      <c r="M813" s="38">
        <v>331</v>
      </c>
      <c r="N813" s="38">
        <v>316</v>
      </c>
      <c r="O813" s="38">
        <v>314</v>
      </c>
      <c r="P813" s="38">
        <v>281</v>
      </c>
      <c r="Q813" s="38">
        <v>320</v>
      </c>
    </row>
    <row r="814" spans="1:17">
      <c r="O814" s="36"/>
      <c r="P814" s="36"/>
      <c r="Q814" s="36"/>
    </row>
    <row r="815" spans="1:17" s="36" customFormat="1">
      <c r="A815" s="62" t="s">
        <v>335</v>
      </c>
      <c r="B815" s="63">
        <f>B806+B807</f>
        <v>0.13191785801994202</v>
      </c>
      <c r="C815" s="63">
        <f t="shared" ref="C815:M815" si="79">C806+C807</f>
        <v>0.18177110690889728</v>
      </c>
      <c r="D815" s="63">
        <f t="shared" si="79"/>
        <v>0.12716031330801394</v>
      </c>
      <c r="E815" s="63">
        <f t="shared" si="79"/>
        <v>0.1093528518095169</v>
      </c>
      <c r="F815" s="63">
        <f t="shared" si="79"/>
        <v>0.165434912366379</v>
      </c>
      <c r="G815" s="63">
        <f t="shared" si="79"/>
        <v>0.10873114667771795</v>
      </c>
      <c r="H815" s="63">
        <f t="shared" si="79"/>
        <v>0.10886540236710959</v>
      </c>
      <c r="I815" s="63">
        <f t="shared" si="79"/>
        <v>0.10137851341894114</v>
      </c>
      <c r="J815" s="63">
        <f t="shared" si="79"/>
        <v>0.10177103134960759</v>
      </c>
      <c r="K815" s="63">
        <f t="shared" si="79"/>
        <v>0.10441576449256049</v>
      </c>
      <c r="L815" s="63">
        <f t="shared" si="79"/>
        <v>6.846401718582168E-2</v>
      </c>
      <c r="M815" s="63">
        <f t="shared" si="79"/>
        <v>3.9710599661602022E-2</v>
      </c>
      <c r="N815" s="63">
        <f t="shared" ref="N815:O815" si="80">N806+N807</f>
        <v>6.2606169122903746E-2</v>
      </c>
      <c r="O815" s="63">
        <f t="shared" si="80"/>
        <v>0.12364940238518343</v>
      </c>
      <c r="P815" s="63">
        <f t="shared" ref="P815:Q815" si="81">P806+P807</f>
        <v>8.0107980156779071E-2</v>
      </c>
      <c r="Q815" s="63">
        <f t="shared" si="81"/>
        <v>4.7519845149180819E-2</v>
      </c>
    </row>
    <row r="816" spans="1:17" s="36" customFormat="1">
      <c r="A816" s="64" t="s">
        <v>336</v>
      </c>
      <c r="B816" s="63">
        <f>B808</f>
        <v>0.21622863378133736</v>
      </c>
      <c r="C816" s="63">
        <f t="shared" ref="C816:M816" si="82">C808</f>
        <v>0.27051519663161516</v>
      </c>
      <c r="D816" s="63">
        <f t="shared" si="82"/>
        <v>0.27423298439369009</v>
      </c>
      <c r="E816" s="63">
        <f t="shared" si="82"/>
        <v>0.3068226810559237</v>
      </c>
      <c r="F816" s="63">
        <f t="shared" si="82"/>
        <v>0.27769664271373518</v>
      </c>
      <c r="G816" s="63">
        <f t="shared" si="82"/>
        <v>0.28169173172468304</v>
      </c>
      <c r="H816" s="63">
        <f t="shared" si="82"/>
        <v>0.26195680049086389</v>
      </c>
      <c r="I816" s="63">
        <f t="shared" si="82"/>
        <v>0.27214247351203574</v>
      </c>
      <c r="J816" s="63">
        <f t="shared" si="82"/>
        <v>0.1991802775271484</v>
      </c>
      <c r="K816" s="63">
        <f t="shared" si="82"/>
        <v>0.23560343448349408</v>
      </c>
      <c r="L816" s="63">
        <f t="shared" si="82"/>
        <v>0.2666953097028289</v>
      </c>
      <c r="M816" s="63">
        <f t="shared" si="82"/>
        <v>0.19705837585412606</v>
      </c>
      <c r="N816" s="63">
        <f t="shared" ref="N816:O816" si="83">N808</f>
        <v>0.22139254536987857</v>
      </c>
      <c r="O816" s="63">
        <f t="shared" si="83"/>
        <v>0.30532186653274618</v>
      </c>
      <c r="P816" s="63">
        <f t="shared" ref="P816:Q816" si="84">P808</f>
        <v>0.31238868756298899</v>
      </c>
      <c r="Q816" s="63">
        <f t="shared" si="84"/>
        <v>0.21938372502248493</v>
      </c>
    </row>
    <row r="817" spans="1:17" s="36" customFormat="1">
      <c r="A817" s="65" t="s">
        <v>337</v>
      </c>
      <c r="B817" s="63">
        <f>B809+B810</f>
        <v>0.65185350819872045</v>
      </c>
      <c r="C817" s="63">
        <f t="shared" ref="C817:M817" si="85">C809+C810</f>
        <v>0.54771369645948764</v>
      </c>
      <c r="D817" s="63">
        <f t="shared" si="85"/>
        <v>0.59860670229829616</v>
      </c>
      <c r="E817" s="63">
        <f t="shared" si="85"/>
        <v>0.58382446713455938</v>
      </c>
      <c r="F817" s="63">
        <f t="shared" si="85"/>
        <v>0.55686844491988563</v>
      </c>
      <c r="G817" s="63">
        <f t="shared" si="85"/>
        <v>0.60957712159759891</v>
      </c>
      <c r="H817" s="63">
        <f t="shared" si="85"/>
        <v>0.6291777971420266</v>
      </c>
      <c r="I817" s="63">
        <f t="shared" si="85"/>
        <v>0.62647901306902309</v>
      </c>
      <c r="J817" s="63">
        <f t="shared" si="85"/>
        <v>0.69904869112324408</v>
      </c>
      <c r="K817" s="63">
        <f t="shared" si="85"/>
        <v>0.65998080102394541</v>
      </c>
      <c r="L817" s="63">
        <f t="shared" si="85"/>
        <v>0.66484067311134953</v>
      </c>
      <c r="M817" s="63">
        <f t="shared" si="85"/>
        <v>0.76323102448427194</v>
      </c>
      <c r="N817" s="63">
        <f t="shared" ref="N817:O817" si="86">N809+N810</f>
        <v>0.71600128550721764</v>
      </c>
      <c r="O817" s="63">
        <f t="shared" si="86"/>
        <v>0.57102873108207053</v>
      </c>
      <c r="P817" s="63">
        <f t="shared" ref="P817:Q817" si="87">P809+P810</f>
        <v>0.6075033322802319</v>
      </c>
      <c r="Q817" s="63">
        <f t="shared" si="87"/>
        <v>0.73309642982833401</v>
      </c>
    </row>
    <row r="818" spans="1:17">
      <c r="A818"/>
      <c r="C818" s="36"/>
      <c r="O818" s="36"/>
      <c r="P818" s="36"/>
      <c r="Q818" s="36"/>
    </row>
    <row r="819" spans="1:17">
      <c r="A819" s="60" t="s">
        <v>333</v>
      </c>
      <c r="B819" s="61">
        <v>3.6556033836894573</v>
      </c>
      <c r="C819" s="61">
        <v>3.4263584832819181</v>
      </c>
      <c r="D819" s="61">
        <v>3.5512992073995324</v>
      </c>
      <c r="E819" s="61">
        <v>3.5756928008079534</v>
      </c>
      <c r="F819" s="61">
        <v>3.4462803190623483</v>
      </c>
      <c r="G819" s="61">
        <v>3.5719857664330252</v>
      </c>
      <c r="H819" s="61">
        <v>3.6223121049914195</v>
      </c>
      <c r="I819" s="61">
        <v>3.5846448469855532</v>
      </c>
      <c r="J819" s="61">
        <v>3.6955535663475878</v>
      </c>
      <c r="K819" s="61">
        <v>3.6686230067729717</v>
      </c>
      <c r="L819" s="61">
        <v>3.7722663802363052</v>
      </c>
      <c r="M819" s="61">
        <v>3.9407683616247358</v>
      </c>
      <c r="N819" s="61">
        <v>3.8190271465019134</v>
      </c>
      <c r="O819" s="61">
        <v>3.5565565172775271</v>
      </c>
      <c r="P819" s="181">
        <v>3.6670084671584151</v>
      </c>
      <c r="Q819" s="181">
        <v>3.9259991006139292</v>
      </c>
    </row>
    <row r="820" spans="1:17">
      <c r="A820"/>
    </row>
    <row r="821" spans="1:17">
      <c r="A821" s="71" t="s">
        <v>354</v>
      </c>
      <c r="B821" s="71" t="s">
        <v>379</v>
      </c>
    </row>
    <row r="822" spans="1:17">
      <c r="A822" s="71" t="s">
        <v>356</v>
      </c>
      <c r="B822" s="71" t="s">
        <v>357</v>
      </c>
    </row>
    <row r="824" spans="1:17">
      <c r="A824" s="42" t="s">
        <v>261</v>
      </c>
      <c r="B824" s="43"/>
      <c r="C824" s="44"/>
      <c r="D824" s="44"/>
      <c r="E824" s="44"/>
      <c r="F824" s="44"/>
      <c r="G824" s="44"/>
      <c r="H824" s="44"/>
      <c r="I824" s="44"/>
      <c r="J824" s="44"/>
      <c r="K824" s="44"/>
      <c r="L824" s="44"/>
      <c r="M824" s="44"/>
      <c r="N824" s="44"/>
    </row>
    <row r="825" spans="1:17">
      <c r="A825" s="42"/>
      <c r="B825" s="43"/>
      <c r="C825" s="44"/>
      <c r="D825" s="44"/>
      <c r="E825" s="44"/>
      <c r="F825" s="44"/>
      <c r="G825" s="44"/>
      <c r="H825" s="44"/>
      <c r="I825" s="44"/>
      <c r="J825" s="44"/>
      <c r="K825" s="44"/>
      <c r="L825" s="44"/>
      <c r="M825" s="44"/>
      <c r="N825" s="44"/>
    </row>
    <row r="826" spans="1:17">
      <c r="B826" s="45" t="s">
        <v>0</v>
      </c>
      <c r="C826" s="46" t="s">
        <v>1</v>
      </c>
      <c r="D826" s="46" t="s">
        <v>2</v>
      </c>
      <c r="E826" s="46" t="s">
        <v>3</v>
      </c>
      <c r="F826" s="46" t="s">
        <v>4</v>
      </c>
      <c r="G826" s="46" t="s">
        <v>5</v>
      </c>
      <c r="H826" s="46" t="s">
        <v>6</v>
      </c>
      <c r="I826" s="46" t="s">
        <v>7</v>
      </c>
      <c r="J826" s="46" t="s">
        <v>8</v>
      </c>
      <c r="K826" s="46" t="s">
        <v>9</v>
      </c>
      <c r="L826" s="46" t="s">
        <v>10</v>
      </c>
      <c r="M826" s="46" t="s">
        <v>11</v>
      </c>
      <c r="N826" s="46" t="s">
        <v>12</v>
      </c>
      <c r="O826" s="116">
        <v>2023</v>
      </c>
      <c r="P826" s="116">
        <v>2024</v>
      </c>
      <c r="Q826" s="116" t="s">
        <v>587</v>
      </c>
    </row>
    <row r="827" spans="1:17">
      <c r="A827" s="47" t="s">
        <v>141</v>
      </c>
      <c r="B827" s="48">
        <v>5.495750262757447E-2</v>
      </c>
      <c r="C827" s="49">
        <v>6.1163973211271344E-2</v>
      </c>
      <c r="D827" s="49">
        <v>5.2379455404072489E-2</v>
      </c>
      <c r="E827" s="49">
        <v>4.744608488206517E-2</v>
      </c>
      <c r="F827" s="49">
        <v>6.5252746060169245E-2</v>
      </c>
      <c r="G827" s="49">
        <v>6.6924717579919579E-2</v>
      </c>
      <c r="H827" s="49">
        <v>6.1209621628460623E-2</v>
      </c>
      <c r="I827" s="49">
        <v>7.6278013768859121E-2</v>
      </c>
      <c r="J827" s="49">
        <v>4.6274799289937815E-2</v>
      </c>
      <c r="K827" s="49">
        <v>5.1565249853341273E-2</v>
      </c>
      <c r="L827" s="49">
        <v>3.2166129609738768E-2</v>
      </c>
      <c r="M827" s="49">
        <v>5.3501673358204584E-2</v>
      </c>
      <c r="N827" s="49">
        <v>5.808065901921014E-2</v>
      </c>
      <c r="O827" s="117">
        <v>5.7016018062156497E-2</v>
      </c>
      <c r="P827" s="117">
        <v>3.9820062358760351E-2</v>
      </c>
      <c r="Q827" s="117">
        <v>5.9663512298127157E-2</v>
      </c>
    </row>
    <row r="828" spans="1:17">
      <c r="A828" s="50" t="s">
        <v>142</v>
      </c>
      <c r="B828" s="48">
        <v>7.9076798171344945E-3</v>
      </c>
      <c r="C828" s="49">
        <v>7.8862919190485128E-3</v>
      </c>
      <c r="D828" s="49">
        <v>2.4890447222077412E-3</v>
      </c>
      <c r="E828" s="49">
        <v>0</v>
      </c>
      <c r="F828" s="49">
        <v>2.7340449446912126E-3</v>
      </c>
      <c r="G828" s="49">
        <v>0</v>
      </c>
      <c r="H828" s="49">
        <v>1.7008114618217E-2</v>
      </c>
      <c r="I828" s="49">
        <v>8.3668332166940834E-3</v>
      </c>
      <c r="J828" s="49">
        <v>0</v>
      </c>
      <c r="K828" s="49">
        <v>0</v>
      </c>
      <c r="L828" s="49">
        <v>4.468313641245991E-3</v>
      </c>
      <c r="M828" s="49">
        <v>4.0708172518525544E-3</v>
      </c>
      <c r="N828" s="49">
        <v>4.0844368363404798E-3</v>
      </c>
      <c r="O828" s="117">
        <v>4.2589968670850749E-3</v>
      </c>
      <c r="P828" s="117">
        <v>5.4520900288584292E-3</v>
      </c>
      <c r="Q828" s="117"/>
    </row>
    <row r="829" spans="1:17">
      <c r="A829" s="50" t="s">
        <v>262</v>
      </c>
      <c r="B829" s="48">
        <v>5.3224811347001015E-2</v>
      </c>
      <c r="C829" s="49">
        <v>5.0422396316580909E-2</v>
      </c>
      <c r="D829" s="49">
        <v>3.9918586616218076E-2</v>
      </c>
      <c r="E829" s="49">
        <v>2.8468009812718825E-2</v>
      </c>
      <c r="F829" s="49">
        <v>8.2187235955753113E-2</v>
      </c>
      <c r="G829" s="49">
        <v>5.4451650897465564E-2</v>
      </c>
      <c r="H829" s="49">
        <v>8.5016084344684245E-2</v>
      </c>
      <c r="I829" s="49">
        <v>7.1357464099517875E-2</v>
      </c>
      <c r="J829" s="49">
        <v>9.3282150623262686E-2</v>
      </c>
      <c r="K829" s="49">
        <v>9.1376459922137721E-2</v>
      </c>
      <c r="L829" s="49">
        <v>5.8517722878625361E-2</v>
      </c>
      <c r="M829" s="49">
        <v>0.13707768942042192</v>
      </c>
      <c r="N829" s="49">
        <v>7.5316949675015482E-2</v>
      </c>
      <c r="O829" s="117">
        <v>8.2020313001316791E-2</v>
      </c>
      <c r="P829" s="117">
        <v>8.6279791463871686E-2</v>
      </c>
      <c r="Q829" s="117">
        <v>0.1015680600633484</v>
      </c>
    </row>
    <row r="830" spans="1:17">
      <c r="A830" s="50" t="s">
        <v>263</v>
      </c>
      <c r="B830" s="48">
        <v>0.42891846747130935</v>
      </c>
      <c r="C830" s="49">
        <v>0.45500455557201941</v>
      </c>
      <c r="D830" s="49">
        <v>0.39891989815631457</v>
      </c>
      <c r="E830" s="49">
        <v>0.41662888714349594</v>
      </c>
      <c r="F830" s="49">
        <v>0.56057998651194207</v>
      </c>
      <c r="G830" s="49">
        <v>0.47977060525376741</v>
      </c>
      <c r="H830" s="49">
        <v>0.5306078719075269</v>
      </c>
      <c r="I830" s="49">
        <v>0.43651161781380149</v>
      </c>
      <c r="J830" s="49">
        <v>0.53665356341025816</v>
      </c>
      <c r="K830" s="49">
        <v>0.44561890032531665</v>
      </c>
      <c r="L830" s="49">
        <v>0.52356605800214961</v>
      </c>
      <c r="M830" s="49">
        <v>0.43673607045346396</v>
      </c>
      <c r="N830" s="49">
        <v>0.5353711246220505</v>
      </c>
      <c r="O830" s="117">
        <v>0.47156123758877938</v>
      </c>
      <c r="P830" s="117">
        <v>0.48849306252386721</v>
      </c>
      <c r="Q830" s="117">
        <v>0.54751984514918139</v>
      </c>
    </row>
    <row r="831" spans="1:17">
      <c r="A831" s="50" t="s">
        <v>264</v>
      </c>
      <c r="B831" s="48">
        <v>9.7304766257474307E-2</v>
      </c>
      <c r="C831" s="49">
        <v>6.4337134485627528E-2</v>
      </c>
      <c r="D831" s="49">
        <v>7.484343861120496E-2</v>
      </c>
      <c r="E831" s="49">
        <v>5.9195613346116734E-2</v>
      </c>
      <c r="F831" s="49">
        <v>7.3371937086734534E-2</v>
      </c>
      <c r="G831" s="49">
        <v>4.7369142636356887E-2</v>
      </c>
      <c r="H831" s="49">
        <v>0.10542949519850475</v>
      </c>
      <c r="I831" s="49">
        <v>7.7752279890847514E-2</v>
      </c>
      <c r="J831" s="49">
        <v>8.3294638721888109E-2</v>
      </c>
      <c r="K831" s="49">
        <v>6.7124420030931858E-2</v>
      </c>
      <c r="L831" s="49">
        <v>6.555674901539589E-2</v>
      </c>
      <c r="M831" s="49">
        <v>3.7550928636435568E-2</v>
      </c>
      <c r="N831" s="49">
        <v>3.2218024647633119E-2</v>
      </c>
      <c r="O831" s="117">
        <v>3.0912350596295872E-2</v>
      </c>
      <c r="P831" s="117">
        <v>2.89158823010435E-2</v>
      </c>
      <c r="Q831" s="117">
        <v>4.230340593594821E-2</v>
      </c>
    </row>
    <row r="832" spans="1:17">
      <c r="A832" s="50" t="s">
        <v>124</v>
      </c>
      <c r="B832" s="48">
        <v>4.7768085614285508E-3</v>
      </c>
      <c r="C832" s="49">
        <v>1.124029654798623E-2</v>
      </c>
      <c r="D832" s="49">
        <v>0</v>
      </c>
      <c r="E832" s="49">
        <v>2.7111535813351935E-3</v>
      </c>
      <c r="F832" s="49">
        <v>7.6719146066370645E-3</v>
      </c>
      <c r="G832" s="49">
        <v>9.7777874717813445E-3</v>
      </c>
      <c r="H832" s="49">
        <v>1.700199243161683E-2</v>
      </c>
      <c r="I832" s="49">
        <v>9.841099338682489E-3</v>
      </c>
      <c r="J832" s="49">
        <v>1.5646765718937972E-2</v>
      </c>
      <c r="K832" s="49">
        <v>6.2236680710362237E-3</v>
      </c>
      <c r="L832" s="49">
        <v>4.1317579663444496E-3</v>
      </c>
      <c r="M832" s="49">
        <v>9.3877321591088921E-3</v>
      </c>
      <c r="N832" s="49">
        <v>0</v>
      </c>
      <c r="O832" s="117">
        <v>1.5982779354878726E-2</v>
      </c>
      <c r="P832" s="117">
        <v>1.3747188931960768E-2</v>
      </c>
      <c r="Q832" s="117">
        <v>4.8175810425057841E-3</v>
      </c>
    </row>
    <row r="833" spans="1:17">
      <c r="A833" s="50" t="s">
        <v>125</v>
      </c>
      <c r="B833" s="48">
        <v>2.9823778607076089E-2</v>
      </c>
      <c r="C833" s="49">
        <v>4.0179539075186239E-2</v>
      </c>
      <c r="D833" s="49">
        <v>5.4852854949464527E-2</v>
      </c>
      <c r="E833" s="49">
        <v>4.8802558881432062E-2</v>
      </c>
      <c r="F833" s="49">
        <v>0.10626342023053739</v>
      </c>
      <c r="G833" s="49">
        <v>0.11159858100560385</v>
      </c>
      <c r="H833" s="49">
        <v>0.12244985418992213</v>
      </c>
      <c r="I833" s="49">
        <v>0.16239712687640073</v>
      </c>
      <c r="J833" s="49">
        <v>0.13379711483087064</v>
      </c>
      <c r="K833" s="49">
        <v>0.10135459442163108</v>
      </c>
      <c r="L833" s="49">
        <v>0.14295739348371</v>
      </c>
      <c r="M833" s="49">
        <v>0.11697212795963936</v>
      </c>
      <c r="N833" s="49">
        <v>8.1655943175333534E-2</v>
      </c>
      <c r="O833" s="117">
        <v>0.10446083427668125</v>
      </c>
      <c r="P833" s="117">
        <v>0.14860999709695394</v>
      </c>
      <c r="Q833" s="117">
        <v>0.13147069174520051</v>
      </c>
    </row>
    <row r="834" spans="1:17">
      <c r="A834" s="50" t="s">
        <v>661</v>
      </c>
      <c r="B834" s="48">
        <v>2.1916098789941593E-2</v>
      </c>
      <c r="C834" s="49">
        <v>3.8751896587365275E-2</v>
      </c>
      <c r="D834" s="49">
        <v>1.7454603409085591E-2</v>
      </c>
      <c r="E834" s="49">
        <v>1.807495534803415E-2</v>
      </c>
      <c r="F834" s="49">
        <v>5.5907226963714106E-2</v>
      </c>
      <c r="G834" s="49">
        <v>6.1362004041360753E-2</v>
      </c>
      <c r="H834" s="49">
        <v>7.4818562197674271E-2</v>
      </c>
      <c r="I834" s="49">
        <v>0.10187626472231738</v>
      </c>
      <c r="J834" s="49">
        <v>4.7672849200200949E-2</v>
      </c>
      <c r="K834" s="49">
        <v>6.1543384352834657E-2</v>
      </c>
      <c r="L834" s="49">
        <v>5.059076262083801E-2</v>
      </c>
      <c r="M834" s="49">
        <v>4.6938660795544464E-2</v>
      </c>
      <c r="N834" s="49">
        <v>3.7658474837507755E-2</v>
      </c>
      <c r="O834" s="117">
        <v>7.7761316134231706E-2</v>
      </c>
      <c r="P834" s="117">
        <v>5.4988755727843071E-2</v>
      </c>
      <c r="Q834" s="117">
        <v>7.4515113596371446E-2</v>
      </c>
    </row>
    <row r="835" spans="1:17">
      <c r="A835" s="50" t="s">
        <v>143</v>
      </c>
      <c r="B835" s="48">
        <v>0.43128183573020629</v>
      </c>
      <c r="C835" s="49">
        <v>0.47730430531341056</v>
      </c>
      <c r="D835" s="49">
        <v>0.49628990068191514</v>
      </c>
      <c r="E835" s="49">
        <v>0.56032541020645754</v>
      </c>
      <c r="F835" s="49">
        <v>0.20546808988938248</v>
      </c>
      <c r="G835" s="49">
        <v>0.21341937453942633</v>
      </c>
      <c r="H835" s="49">
        <v>0.18366559800498292</v>
      </c>
      <c r="I835" s="49">
        <v>0.16634116172712954</v>
      </c>
      <c r="J835" s="49">
        <v>0.19075845097731459</v>
      </c>
      <c r="K835" s="49">
        <v>0.27027358540877849</v>
      </c>
      <c r="L835" s="49">
        <v>0.18996777658431893</v>
      </c>
      <c r="M835" s="49">
        <v>0.23186858438127358</v>
      </c>
      <c r="N835" s="49">
        <v>0.16334467990214321</v>
      </c>
      <c r="O835" s="117">
        <v>0.17370415667674272</v>
      </c>
      <c r="P835" s="117">
        <v>0.15785874499791941</v>
      </c>
      <c r="Q835" s="117">
        <v>0.18802741172330262</v>
      </c>
    </row>
    <row r="836" spans="1:17">
      <c r="A836" s="50" t="s">
        <v>39</v>
      </c>
      <c r="B836" s="48">
        <v>9.2144206197641215E-2</v>
      </c>
      <c r="C836" s="49">
        <v>0.10879960102427667</v>
      </c>
      <c r="D836" s="49">
        <v>9.4787086742498264E-2</v>
      </c>
      <c r="E836" s="49">
        <v>8.3144435717477344E-2</v>
      </c>
      <c r="F836" s="49">
        <v>0.164374471911506</v>
      </c>
      <c r="G836" s="49">
        <v>0.22724008082721669</v>
      </c>
      <c r="H836" s="49">
        <v>0.19052516796899133</v>
      </c>
      <c r="I836" s="49">
        <v>0.23277807615730634</v>
      </c>
      <c r="J836" s="49">
        <v>0.19711672975000954</v>
      </c>
      <c r="K836" s="49">
        <v>0.17529465095194943</v>
      </c>
      <c r="L836" s="49">
        <v>0.24983172216255065</v>
      </c>
      <c r="M836" s="49">
        <v>0.18027805724975504</v>
      </c>
      <c r="N836" s="49">
        <v>0.19691871790331042</v>
      </c>
      <c r="O836" s="117">
        <v>0.15767521290862521</v>
      </c>
      <c r="P836" s="117">
        <v>0.16971657405349944</v>
      </c>
      <c r="Q836" s="117">
        <v>0.1564139913189698</v>
      </c>
    </row>
    <row r="837" spans="1:17">
      <c r="A837" s="51" t="s">
        <v>243</v>
      </c>
      <c r="B837" s="52">
        <v>186.33152000000101</v>
      </c>
      <c r="C837" s="53">
        <v>358.81882500000216</v>
      </c>
      <c r="D837" s="53">
        <v>335.24708999999859</v>
      </c>
      <c r="E837" s="53">
        <v>331.58394499999935</v>
      </c>
      <c r="F837" s="53">
        <v>359.33983286908028</v>
      </c>
      <c r="G837" s="53">
        <v>364.69488636363695</v>
      </c>
      <c r="H837" s="53">
        <v>374.06183206106977</v>
      </c>
      <c r="I837" s="53">
        <v>368.65799999999911</v>
      </c>
      <c r="J837" s="53">
        <v>389.19272517321002</v>
      </c>
      <c r="K837" s="53">
        <v>370.78248587570545</v>
      </c>
      <c r="L837" s="53">
        <v>375.5867970660131</v>
      </c>
      <c r="M837" s="53">
        <v>370.80632318501313</v>
      </c>
      <c r="N837" s="53">
        <v>372.78484107579663</v>
      </c>
      <c r="O837" s="53">
        <v>383.87835443037932</v>
      </c>
      <c r="P837" s="33">
        <v>399.35862573099456</v>
      </c>
      <c r="Q837" s="33">
        <v>417</v>
      </c>
    </row>
    <row r="838" spans="1:17">
      <c r="A838" s="54" t="s">
        <v>244</v>
      </c>
      <c r="B838" s="55">
        <v>356</v>
      </c>
      <c r="C838" s="56">
        <v>432</v>
      </c>
      <c r="D838" s="56">
        <v>280</v>
      </c>
      <c r="E838" s="56">
        <v>268</v>
      </c>
      <c r="F838" s="56">
        <v>265</v>
      </c>
      <c r="G838" s="56">
        <v>129</v>
      </c>
      <c r="H838" s="56">
        <v>294</v>
      </c>
      <c r="I838" s="56">
        <v>150</v>
      </c>
      <c r="J838" s="56">
        <v>339</v>
      </c>
      <c r="K838" s="56">
        <v>267</v>
      </c>
      <c r="L838" s="56">
        <v>310</v>
      </c>
      <c r="M838" s="56">
        <v>331</v>
      </c>
      <c r="N838" s="56">
        <v>316</v>
      </c>
      <c r="O838" s="56">
        <v>314</v>
      </c>
      <c r="P838" s="56">
        <v>281</v>
      </c>
      <c r="Q838" s="56">
        <v>320</v>
      </c>
    </row>
    <row r="839" spans="1:17">
      <c r="A839"/>
    </row>
    <row r="840" spans="1:17">
      <c r="A840" s="71" t="s">
        <v>354</v>
      </c>
      <c r="B840" s="71" t="s">
        <v>379</v>
      </c>
    </row>
    <row r="841" spans="1:17">
      <c r="A841" s="71" t="s">
        <v>356</v>
      </c>
      <c r="B841" s="71" t="s">
        <v>662</v>
      </c>
    </row>
    <row r="842" spans="1:17">
      <c r="A842" s="57"/>
      <c r="B842" s="58"/>
      <c r="C842" s="58"/>
      <c r="D842" s="58"/>
      <c r="E842" s="58"/>
      <c r="F842" s="58"/>
      <c r="G842" s="58"/>
      <c r="H842" s="58"/>
      <c r="I842" s="58"/>
      <c r="J842" s="58"/>
      <c r="K842" s="58"/>
      <c r="L842" s="58"/>
      <c r="M842" s="58"/>
      <c r="N842" s="58"/>
    </row>
    <row r="843" spans="1:17">
      <c r="A843" s="30" t="s">
        <v>287</v>
      </c>
      <c r="B843" s="1"/>
      <c r="C843" s="1"/>
      <c r="D843" s="1"/>
      <c r="E843" s="1"/>
      <c r="F843" s="1"/>
      <c r="G843" s="1"/>
      <c r="H843" s="1"/>
      <c r="I843" s="1"/>
      <c r="J843" s="1"/>
      <c r="K843" s="1"/>
      <c r="L843" s="1"/>
      <c r="M843" s="1"/>
      <c r="N843" s="1"/>
    </row>
    <row r="845" spans="1:17">
      <c r="B845" s="10" t="s">
        <v>0</v>
      </c>
      <c r="C845" s="11" t="s">
        <v>1</v>
      </c>
      <c r="D845" s="12" t="s">
        <v>2</v>
      </c>
      <c r="E845" s="11" t="s">
        <v>3</v>
      </c>
      <c r="F845" s="12" t="s">
        <v>4</v>
      </c>
      <c r="G845" s="11" t="s">
        <v>5</v>
      </c>
      <c r="H845" s="11" t="s">
        <v>6</v>
      </c>
      <c r="I845" s="11" t="s">
        <v>7</v>
      </c>
      <c r="J845" s="11" t="s">
        <v>8</v>
      </c>
      <c r="K845" s="11" t="s">
        <v>9</v>
      </c>
      <c r="L845" s="11" t="s">
        <v>10</v>
      </c>
      <c r="M845" s="11" t="s">
        <v>11</v>
      </c>
      <c r="N845" s="11" t="s">
        <v>12</v>
      </c>
      <c r="O845" s="106">
        <v>2023</v>
      </c>
      <c r="P845" s="106">
        <v>2024</v>
      </c>
      <c r="Q845" s="106" t="s">
        <v>587</v>
      </c>
    </row>
    <row r="846" spans="1:17">
      <c r="A846" s="27" t="s">
        <v>144</v>
      </c>
      <c r="B846" s="13">
        <v>1.2523485022823846E-2</v>
      </c>
      <c r="C846" s="14">
        <v>4.0179539075186434E-2</v>
      </c>
      <c r="D846" s="4">
        <v>2.7410782297916398E-2</v>
      </c>
      <c r="E846" s="14">
        <v>3.1179163394053955E-2</v>
      </c>
      <c r="F846" s="4">
        <v>0.11613915955442897</v>
      </c>
      <c r="G846" s="14">
        <v>2.6465928087457947E-2</v>
      </c>
      <c r="H846" s="14">
        <v>1.0209766520210379E-2</v>
      </c>
      <c r="I846" s="14">
        <v>4.9205496693412341E-3</v>
      </c>
      <c r="J846" s="14">
        <v>1.6379317762324964E-2</v>
      </c>
      <c r="K846" s="14">
        <v>3.5414111247400161E-2</v>
      </c>
      <c r="L846" s="14">
        <v>2.5463659147869674E-2</v>
      </c>
      <c r="M846" s="14">
        <v>1.5950744721769054E-2</v>
      </c>
      <c r="N846" s="14">
        <v>4.4454938380916832E-2</v>
      </c>
      <c r="O846" s="107">
        <v>9.1134157412075728E-2</v>
      </c>
      <c r="P846" s="107">
        <v>7.0157449096925478E-2</v>
      </c>
      <c r="Q846" s="107">
        <v>2.0724005787353866E-2</v>
      </c>
    </row>
    <row r="847" spans="1:17">
      <c r="A847" s="28" t="s">
        <v>145</v>
      </c>
      <c r="B847" s="15">
        <v>6.262992970808165E-2</v>
      </c>
      <c r="C847" s="16">
        <v>7.4149788545793155E-2</v>
      </c>
      <c r="D847" s="6">
        <v>3.2435807272778956E-2</v>
      </c>
      <c r="E847" s="16">
        <v>8.0884841996798101E-2</v>
      </c>
      <c r="F847" s="6">
        <v>0.1774315326000169</v>
      </c>
      <c r="G847" s="16">
        <v>4.6021503031020684E-2</v>
      </c>
      <c r="H847" s="16">
        <v>5.4423517903654559E-2</v>
      </c>
      <c r="I847" s="16">
        <v>1.6733666433388132E-2</v>
      </c>
      <c r="J847" s="16">
        <v>4.4110670248032155E-2</v>
      </c>
      <c r="K847" s="16">
        <v>8.4560823422750897E-2</v>
      </c>
      <c r="L847" s="16">
        <v>5.9190834228428191E-2</v>
      </c>
      <c r="M847" s="16">
        <v>7.4769332987230097E-2</v>
      </c>
      <c r="N847" s="16">
        <v>6.1250155769369569E-2</v>
      </c>
      <c r="O847" s="108">
        <v>0.13903633106347302</v>
      </c>
      <c r="P847" s="108">
        <v>7.9874052437149734E-2</v>
      </c>
      <c r="Q847" s="108">
        <v>5.6100183787588541E-2</v>
      </c>
    </row>
    <row r="848" spans="1:17">
      <c r="A848" s="28" t="s">
        <v>72</v>
      </c>
      <c r="B848" s="15">
        <v>0.24698008689029083</v>
      </c>
      <c r="C848" s="16">
        <v>0.24989244920469267</v>
      </c>
      <c r="D848" s="6">
        <v>0.25680967133823585</v>
      </c>
      <c r="E848" s="16">
        <v>0.24943330715243156</v>
      </c>
      <c r="F848" s="6">
        <v>0.27618892583893401</v>
      </c>
      <c r="G848" s="16">
        <v>0.18830108605730536</v>
      </c>
      <c r="H848" s="16">
        <v>0.21771856036101903</v>
      </c>
      <c r="I848" s="16">
        <v>0.24114490937399993</v>
      </c>
      <c r="J848" s="16">
        <v>0.22345003232545324</v>
      </c>
      <c r="K848" s="16">
        <v>0.28094501626579899</v>
      </c>
      <c r="L848" s="16">
        <v>0.24325098460436842</v>
      </c>
      <c r="M848" s="16">
        <v>0.22331042610476678</v>
      </c>
      <c r="N848" s="16">
        <v>0.2567964635434089</v>
      </c>
      <c r="O848" s="108">
        <v>0.31434338211702756</v>
      </c>
      <c r="P848" s="108">
        <v>0.33016646208668649</v>
      </c>
      <c r="Q848" s="108">
        <v>0.23931001446838493</v>
      </c>
    </row>
    <row r="849" spans="1:17">
      <c r="A849" s="28" t="s">
        <v>146</v>
      </c>
      <c r="B849" s="15">
        <v>0.41194018059853799</v>
      </c>
      <c r="C849" s="16">
        <v>0.43998005121386841</v>
      </c>
      <c r="D849" s="6">
        <v>0.47881965209601096</v>
      </c>
      <c r="E849" s="16">
        <v>0.51152464574242296</v>
      </c>
      <c r="F849" s="6">
        <v>0.35405145616768618</v>
      </c>
      <c r="G849" s="16">
        <v>0.55647311030546953</v>
      </c>
      <c r="H849" s="16">
        <v>0.50340223514230253</v>
      </c>
      <c r="I849" s="16">
        <v>0.55609806378811777</v>
      </c>
      <c r="J849" s="16">
        <v>0.55020325426380079</v>
      </c>
      <c r="K849" s="16">
        <v>0.47357474268039046</v>
      </c>
      <c r="L849" s="16">
        <v>0.48537056928034322</v>
      </c>
      <c r="M849" s="16">
        <v>0.50942973190269014</v>
      </c>
      <c r="N849" s="16">
        <v>0.50318589352589671</v>
      </c>
      <c r="O849" s="108">
        <v>0.30793180460978059</v>
      </c>
      <c r="P849" s="108">
        <v>0.39512368699372902</v>
      </c>
      <c r="Q849" s="108">
        <v>0.50838090955304382</v>
      </c>
    </row>
    <row r="850" spans="1:17">
      <c r="A850" s="28" t="s">
        <v>147</v>
      </c>
      <c r="B850" s="15">
        <v>0.26592631778026582</v>
      </c>
      <c r="C850" s="16">
        <v>0.19579817196045921</v>
      </c>
      <c r="D850" s="6">
        <v>0.2045240869950577</v>
      </c>
      <c r="E850" s="16">
        <v>0.1269780417142935</v>
      </c>
      <c r="F850" s="6">
        <v>7.6188925838934038E-2</v>
      </c>
      <c r="G850" s="16">
        <v>0.1827383725187465</v>
      </c>
      <c r="H850" s="16">
        <v>0.21424592007281351</v>
      </c>
      <c r="I850" s="16">
        <v>0.18110281073515297</v>
      </c>
      <c r="J850" s="16">
        <v>0.16585672540038879</v>
      </c>
      <c r="K850" s="16">
        <v>0.12550530638365956</v>
      </c>
      <c r="L850" s="16">
        <v>0.18672395273899048</v>
      </c>
      <c r="M850" s="16">
        <v>0.17653976428354412</v>
      </c>
      <c r="N850" s="16">
        <v>0.13431254878040802</v>
      </c>
      <c r="O850" s="108">
        <v>0.14755432479764316</v>
      </c>
      <c r="P850" s="108">
        <v>0.12467834938550953</v>
      </c>
      <c r="Q850" s="108">
        <v>0.17548488640362903</v>
      </c>
    </row>
    <row r="851" spans="1:17">
      <c r="A851" s="59" t="s">
        <v>242</v>
      </c>
      <c r="B851" s="17">
        <v>1</v>
      </c>
      <c r="C851" s="18">
        <v>1</v>
      </c>
      <c r="D851" s="8">
        <v>1</v>
      </c>
      <c r="E851" s="18">
        <v>1</v>
      </c>
      <c r="F851" s="8">
        <v>1</v>
      </c>
      <c r="G851" s="18">
        <v>1</v>
      </c>
      <c r="H851" s="18">
        <v>1</v>
      </c>
      <c r="I851" s="18">
        <v>1</v>
      </c>
      <c r="J851" s="18">
        <v>1</v>
      </c>
      <c r="K851" s="18">
        <v>1</v>
      </c>
      <c r="L851" s="18">
        <v>1</v>
      </c>
      <c r="M851" s="18">
        <v>1</v>
      </c>
      <c r="N851" s="18">
        <v>1</v>
      </c>
      <c r="O851" s="109">
        <v>1</v>
      </c>
      <c r="P851" s="109">
        <v>1</v>
      </c>
      <c r="Q851" s="109">
        <v>1</v>
      </c>
    </row>
    <row r="852" spans="1:17" s="36" customFormat="1">
      <c r="A852" s="31" t="s">
        <v>243</v>
      </c>
      <c r="B852" s="32">
        <v>186.33151999999984</v>
      </c>
      <c r="C852" s="33">
        <v>358.8188250000004</v>
      </c>
      <c r="D852" s="34">
        <v>335.24709000000053</v>
      </c>
      <c r="E852" s="33">
        <v>331.58394499999997</v>
      </c>
      <c r="F852" s="34">
        <v>359.33983286908057</v>
      </c>
      <c r="G852" s="33">
        <v>364.69488636363587</v>
      </c>
      <c r="H852" s="33">
        <v>374.061832061068</v>
      </c>
      <c r="I852" s="33">
        <v>368.65799999999984</v>
      </c>
      <c r="J852" s="33">
        <v>389.19272517321065</v>
      </c>
      <c r="K852" s="33">
        <v>370.78248587570596</v>
      </c>
      <c r="L852" s="33">
        <v>375.5867970660147</v>
      </c>
      <c r="M852" s="33">
        <v>370.80632318501216</v>
      </c>
      <c r="N852" s="33">
        <v>372.78484107579419</v>
      </c>
      <c r="O852" s="33">
        <v>383.87835443037955</v>
      </c>
      <c r="P852" s="33">
        <v>399.35862573099456</v>
      </c>
      <c r="Q852" s="33">
        <v>416.95108695652141</v>
      </c>
    </row>
    <row r="853" spans="1:17">
      <c r="A853" s="41" t="s">
        <v>244</v>
      </c>
      <c r="B853" s="40">
        <v>356</v>
      </c>
      <c r="C853" s="38">
        <v>432</v>
      </c>
      <c r="D853" s="39">
        <v>280</v>
      </c>
      <c r="E853" s="38">
        <v>268</v>
      </c>
      <c r="F853" s="39">
        <v>265</v>
      </c>
      <c r="G853" s="38">
        <v>129</v>
      </c>
      <c r="H853" s="38">
        <v>294</v>
      </c>
      <c r="I853" s="38">
        <v>150</v>
      </c>
      <c r="J853" s="38">
        <v>339</v>
      </c>
      <c r="K853" s="38">
        <v>267</v>
      </c>
      <c r="L853" s="38">
        <v>310</v>
      </c>
      <c r="M853" s="38">
        <v>331</v>
      </c>
      <c r="N853" s="38">
        <v>316</v>
      </c>
      <c r="O853" s="38">
        <v>314</v>
      </c>
      <c r="P853" s="38">
        <v>281</v>
      </c>
      <c r="Q853" s="38">
        <v>320</v>
      </c>
    </row>
    <row r="854" spans="1:17">
      <c r="O854" s="36"/>
      <c r="P854" s="36"/>
      <c r="Q854" s="36"/>
    </row>
    <row r="855" spans="1:17" s="36" customFormat="1">
      <c r="A855" s="62" t="s">
        <v>335</v>
      </c>
      <c r="B855" s="63">
        <f>B846+B847</f>
        <v>7.5153414730905491E-2</v>
      </c>
      <c r="C855" s="63">
        <f t="shared" ref="C855:M855" si="88">C846+C847</f>
        <v>0.11432932762097958</v>
      </c>
      <c r="D855" s="63">
        <f t="shared" si="88"/>
        <v>5.9846589570695358E-2</v>
      </c>
      <c r="E855" s="63">
        <f t="shared" si="88"/>
        <v>0.11206400539085205</v>
      </c>
      <c r="F855" s="63">
        <f t="shared" si="88"/>
        <v>0.29357069215444587</v>
      </c>
      <c r="G855" s="63">
        <f t="shared" si="88"/>
        <v>7.2487431118478635E-2</v>
      </c>
      <c r="H855" s="63">
        <f t="shared" si="88"/>
        <v>6.4633284423864942E-2</v>
      </c>
      <c r="I855" s="63">
        <f t="shared" si="88"/>
        <v>2.1654216102729367E-2</v>
      </c>
      <c r="J855" s="63">
        <f t="shared" si="88"/>
        <v>6.0489988010357119E-2</v>
      </c>
      <c r="K855" s="63">
        <f t="shared" si="88"/>
        <v>0.11997493467015105</v>
      </c>
      <c r="L855" s="63">
        <f t="shared" si="88"/>
        <v>8.4654493376297865E-2</v>
      </c>
      <c r="M855" s="63">
        <f t="shared" si="88"/>
        <v>9.0720077708999147E-2</v>
      </c>
      <c r="N855" s="63">
        <f>N846+N847</f>
        <v>0.10570509415028639</v>
      </c>
      <c r="O855" s="63">
        <f>O846+O847</f>
        <v>0.23017048847554875</v>
      </c>
      <c r="P855" s="63">
        <f>P846+P847</f>
        <v>0.15003150153407521</v>
      </c>
      <c r="Q855" s="63">
        <f>Q846+Q847</f>
        <v>7.6824189574942414E-2</v>
      </c>
    </row>
    <row r="856" spans="1:17" s="36" customFormat="1">
      <c r="A856" s="64" t="s">
        <v>336</v>
      </c>
      <c r="B856" s="63">
        <f>B848</f>
        <v>0.24698008689029083</v>
      </c>
      <c r="C856" s="63">
        <f t="shared" ref="C856:M856" si="89">C848</f>
        <v>0.24989244920469267</v>
      </c>
      <c r="D856" s="63">
        <f t="shared" si="89"/>
        <v>0.25680967133823585</v>
      </c>
      <c r="E856" s="63">
        <f t="shared" si="89"/>
        <v>0.24943330715243156</v>
      </c>
      <c r="F856" s="63">
        <f t="shared" si="89"/>
        <v>0.27618892583893401</v>
      </c>
      <c r="G856" s="63">
        <f t="shared" si="89"/>
        <v>0.18830108605730536</v>
      </c>
      <c r="H856" s="63">
        <f t="shared" si="89"/>
        <v>0.21771856036101903</v>
      </c>
      <c r="I856" s="63">
        <f t="shared" si="89"/>
        <v>0.24114490937399993</v>
      </c>
      <c r="J856" s="63">
        <f t="shared" si="89"/>
        <v>0.22345003232545324</v>
      </c>
      <c r="K856" s="63">
        <f t="shared" si="89"/>
        <v>0.28094501626579899</v>
      </c>
      <c r="L856" s="63">
        <f t="shared" si="89"/>
        <v>0.24325098460436842</v>
      </c>
      <c r="M856" s="63">
        <f t="shared" si="89"/>
        <v>0.22331042610476678</v>
      </c>
      <c r="N856" s="63">
        <f t="shared" ref="N856:O856" si="90">N848</f>
        <v>0.2567964635434089</v>
      </c>
      <c r="O856" s="63">
        <f t="shared" si="90"/>
        <v>0.31434338211702756</v>
      </c>
      <c r="P856" s="63">
        <f t="shared" ref="P856:Q856" si="91">P848</f>
        <v>0.33016646208668649</v>
      </c>
      <c r="Q856" s="63">
        <f t="shared" si="91"/>
        <v>0.23931001446838493</v>
      </c>
    </row>
    <row r="857" spans="1:17" s="36" customFormat="1">
      <c r="A857" s="65" t="s">
        <v>337</v>
      </c>
      <c r="B857" s="63">
        <f>B849+B850</f>
        <v>0.67786649837880386</v>
      </c>
      <c r="C857" s="63">
        <f t="shared" ref="C857:M857" si="92">C849+C850</f>
        <v>0.63577822317432764</v>
      </c>
      <c r="D857" s="63">
        <f t="shared" si="92"/>
        <v>0.6833437390910686</v>
      </c>
      <c r="E857" s="63">
        <f t="shared" si="92"/>
        <v>0.63850268745671646</v>
      </c>
      <c r="F857" s="63">
        <f t="shared" si="92"/>
        <v>0.43024038200662024</v>
      </c>
      <c r="G857" s="63">
        <f t="shared" si="92"/>
        <v>0.739211482824216</v>
      </c>
      <c r="H857" s="63">
        <f t="shared" si="92"/>
        <v>0.71764815521511605</v>
      </c>
      <c r="I857" s="63">
        <f t="shared" si="92"/>
        <v>0.73720087452327077</v>
      </c>
      <c r="J857" s="63">
        <f t="shared" si="92"/>
        <v>0.71605997966418955</v>
      </c>
      <c r="K857" s="63">
        <f t="shared" si="92"/>
        <v>0.59908004906404999</v>
      </c>
      <c r="L857" s="63">
        <f t="shared" si="92"/>
        <v>0.67209452201933373</v>
      </c>
      <c r="M857" s="63">
        <f t="shared" si="92"/>
        <v>0.68596949618623426</v>
      </c>
      <c r="N857" s="63">
        <f t="shared" ref="N857:O857" si="93">N849+N850</f>
        <v>0.6374984423063047</v>
      </c>
      <c r="O857" s="63">
        <f t="shared" si="93"/>
        <v>0.45548612940742372</v>
      </c>
      <c r="P857" s="63">
        <f t="shared" ref="P857:Q857" si="94">P849+P850</f>
        <v>0.51980203637923861</v>
      </c>
      <c r="Q857" s="63">
        <f t="shared" si="94"/>
        <v>0.68386579595667285</v>
      </c>
    </row>
    <row r="858" spans="1:17">
      <c r="A858"/>
      <c r="C858" s="36"/>
      <c r="O858" s="36"/>
      <c r="P858" s="36"/>
      <c r="Q858" s="36"/>
    </row>
    <row r="859" spans="1:17">
      <c r="A859" s="60" t="s">
        <v>333</v>
      </c>
      <c r="B859" s="61">
        <v>3.8561159164053405</v>
      </c>
      <c r="C859" s="61">
        <v>3.6770675284386236</v>
      </c>
      <c r="D859" s="61">
        <v>3.8006104542175132</v>
      </c>
      <c r="E859" s="61">
        <v>3.6222375603861039</v>
      </c>
      <c r="F859" s="61">
        <v>3.0967194561366771</v>
      </c>
      <c r="G859" s="61">
        <v>3.8229964961370255</v>
      </c>
      <c r="H859" s="61">
        <v>3.8570510243438565</v>
      </c>
      <c r="I859" s="61">
        <v>3.8917289194863529</v>
      </c>
      <c r="J859" s="61">
        <v>3.8050473992918965</v>
      </c>
      <c r="K859" s="61">
        <v>3.5691963095301578</v>
      </c>
      <c r="L859" s="61">
        <v>3.7487003222341579</v>
      </c>
      <c r="M859" s="61">
        <v>3.755838438039008</v>
      </c>
      <c r="N859" s="61">
        <v>3.6216509585555112</v>
      </c>
      <c r="O859" s="61">
        <v>3.2817358083174413</v>
      </c>
      <c r="P859" s="181">
        <v>3.424291435133747</v>
      </c>
      <c r="Q859" s="181">
        <v>3.7618024869980071</v>
      </c>
    </row>
    <row r="860" spans="1:17">
      <c r="A860"/>
    </row>
    <row r="861" spans="1:17">
      <c r="A861" s="71" t="s">
        <v>354</v>
      </c>
      <c r="B861" s="71" t="s">
        <v>379</v>
      </c>
    </row>
    <row r="862" spans="1:17">
      <c r="A862" s="71" t="s">
        <v>356</v>
      </c>
      <c r="B862" s="71" t="s">
        <v>357</v>
      </c>
    </row>
    <row r="863" spans="1:17">
      <c r="A863" s="71"/>
      <c r="B863" s="71"/>
    </row>
    <row r="864" spans="1:17">
      <c r="A864" s="30" t="s">
        <v>288</v>
      </c>
      <c r="B864" s="1"/>
      <c r="C864" s="1"/>
      <c r="D864" s="1"/>
      <c r="E864" s="1"/>
      <c r="F864" s="1"/>
      <c r="G864" s="1"/>
      <c r="H864" s="1"/>
      <c r="I864" s="1"/>
      <c r="J864" s="1"/>
      <c r="K864" s="1"/>
      <c r="L864" s="1"/>
      <c r="M864" s="1"/>
      <c r="N864" s="1"/>
    </row>
    <row r="866" spans="1:17">
      <c r="B866" s="10" t="s">
        <v>0</v>
      </c>
      <c r="C866" s="11" t="s">
        <v>1</v>
      </c>
      <c r="D866" s="12" t="s">
        <v>2</v>
      </c>
      <c r="E866" s="11" t="s">
        <v>3</v>
      </c>
      <c r="F866" s="12" t="s">
        <v>4</v>
      </c>
      <c r="G866" s="11" t="s">
        <v>5</v>
      </c>
      <c r="H866" s="11" t="s">
        <v>6</v>
      </c>
      <c r="I866" s="11" t="s">
        <v>7</v>
      </c>
      <c r="J866" s="11" t="s">
        <v>8</v>
      </c>
      <c r="K866" s="11" t="s">
        <v>9</v>
      </c>
      <c r="L866" s="11" t="s">
        <v>10</v>
      </c>
      <c r="M866" s="11" t="s">
        <v>11</v>
      </c>
      <c r="N866" s="11" t="s">
        <v>12</v>
      </c>
      <c r="O866" s="106">
        <v>2023</v>
      </c>
      <c r="P866" s="106">
        <v>2024</v>
      </c>
      <c r="Q866" s="106" t="s">
        <v>587</v>
      </c>
    </row>
    <row r="867" spans="1:17">
      <c r="A867" s="27" t="s">
        <v>148</v>
      </c>
      <c r="B867" s="13">
        <v>3.3115653218521487E-2</v>
      </c>
      <c r="C867" s="14">
        <v>4.521054601859302E-2</v>
      </c>
      <c r="D867" s="4">
        <v>1.995929330810892E-2</v>
      </c>
      <c r="E867" s="14">
        <v>2.0786108929369322E-2</v>
      </c>
      <c r="F867" s="4">
        <v>4.6561707867258904E-2</v>
      </c>
      <c r="G867" s="14">
        <v>2.6465928087457943E-2</v>
      </c>
      <c r="H867" s="14">
        <v>1.3608940569213725E-2</v>
      </c>
      <c r="I867" s="22"/>
      <c r="J867" s="14">
        <v>3.6320814476818647E-2</v>
      </c>
      <c r="K867" s="14">
        <v>3.4179510426110622E-2</v>
      </c>
      <c r="L867" s="14">
        <v>1.4965986394557833E-2</v>
      </c>
      <c r="M867" s="14">
        <v>1.2460976554037864E-3</v>
      </c>
      <c r="N867" s="14">
        <v>1.4066793905646411E-2</v>
      </c>
      <c r="O867" s="107">
        <v>2.665335372921078E-2</v>
      </c>
      <c r="P867" s="107">
        <v>2.0620783397941055E-2</v>
      </c>
      <c r="Q867" s="107">
        <v>7.3260861064403928E-3</v>
      </c>
    </row>
    <row r="868" spans="1:17">
      <c r="A868" s="28" t="s">
        <v>149</v>
      </c>
      <c r="B868" s="15">
        <v>9.5832336901453916E-2</v>
      </c>
      <c r="C868" s="16">
        <v>0.14922849992611145</v>
      </c>
      <c r="D868" s="6">
        <v>0.1022385757323052</v>
      </c>
      <c r="E868" s="16">
        <v>0.11884278655288943</v>
      </c>
      <c r="F868" s="6">
        <v>0.13033960450532148</v>
      </c>
      <c r="G868" s="16">
        <v>7.1139791513142286E-2</v>
      </c>
      <c r="H868" s="16">
        <v>8.1653643415282307E-2</v>
      </c>
      <c r="I868" s="16">
        <v>0.10137851341894109</v>
      </c>
      <c r="J868" s="16">
        <v>7.3307126820513421E-2</v>
      </c>
      <c r="K868" s="16">
        <v>7.3990720494907014E-2</v>
      </c>
      <c r="L868" s="16">
        <v>7.1034729681346248E-2</v>
      </c>
      <c r="M868" s="16">
        <v>5.4747771013608483E-2</v>
      </c>
      <c r="N868" s="16">
        <v>6.6233135916153499E-2</v>
      </c>
      <c r="O868" s="108">
        <v>9.5393154279160855E-2</v>
      </c>
      <c r="P868" s="108">
        <v>7.4421962408291284E-2</v>
      </c>
      <c r="Q868" s="108">
        <v>0.1007126657021078</v>
      </c>
    </row>
    <row r="869" spans="1:17">
      <c r="A869" s="28" t="s">
        <v>72</v>
      </c>
      <c r="B869" s="15">
        <v>0.31501833398879542</v>
      </c>
      <c r="C869" s="16">
        <v>0.27051519663161505</v>
      </c>
      <c r="D869" s="6">
        <v>0.37149347068158006</v>
      </c>
      <c r="E869" s="16">
        <v>0.34387571147330415</v>
      </c>
      <c r="F869" s="6">
        <v>0.33748129888452211</v>
      </c>
      <c r="G869" s="16">
        <v>0.32906087436104009</v>
      </c>
      <c r="H869" s="16">
        <v>0.32316642211932473</v>
      </c>
      <c r="I869" s="16">
        <v>0.28296008766933051</v>
      </c>
      <c r="J869" s="16">
        <v>0.27321995639104885</v>
      </c>
      <c r="K869" s="16">
        <v>0.30208522212148664</v>
      </c>
      <c r="L869" s="16">
        <v>0.22571428571428614</v>
      </c>
      <c r="M869" s="16">
        <v>0.20486748607219002</v>
      </c>
      <c r="N869" s="16">
        <v>0.23410332592199087</v>
      </c>
      <c r="O869" s="108">
        <v>0.3724126082926455</v>
      </c>
      <c r="P869" s="108">
        <v>0.35766083995060788</v>
      </c>
      <c r="Q869" s="108">
        <v>0.26379677785164074</v>
      </c>
    </row>
    <row r="870" spans="1:17">
      <c r="A870" s="28" t="s">
        <v>150</v>
      </c>
      <c r="B870" s="15">
        <v>0.45105648255324754</v>
      </c>
      <c r="C870" s="16">
        <v>0.43084696016158036</v>
      </c>
      <c r="D870" s="6">
        <v>0.44394173563147132</v>
      </c>
      <c r="E870" s="16">
        <v>0.43741679049026344</v>
      </c>
      <c r="F870" s="6">
        <v>0.43517825166856589</v>
      </c>
      <c r="G870" s="16">
        <v>0.53287461654589785</v>
      </c>
      <c r="H870" s="16">
        <v>0.47615374307087438</v>
      </c>
      <c r="I870" s="16">
        <v>0.50591605227609304</v>
      </c>
      <c r="J870" s="16">
        <v>0.52317092673322507</v>
      </c>
      <c r="K870" s="16">
        <v>0.51145805557036972</v>
      </c>
      <c r="L870" s="16">
        <v>0.529258861439312</v>
      </c>
      <c r="M870" s="16">
        <v>0.57854962569702273</v>
      </c>
      <c r="N870" s="16">
        <v>0.53857341492368904</v>
      </c>
      <c r="O870" s="108">
        <v>0.38518959889390059</v>
      </c>
      <c r="P870" s="108">
        <v>0.43778675822673302</v>
      </c>
      <c r="Q870" s="108">
        <v>0.47696691823407456</v>
      </c>
    </row>
    <row r="871" spans="1:17">
      <c r="A871" s="28" t="s">
        <v>151</v>
      </c>
      <c r="B871" s="15">
        <v>0.10497719333798163</v>
      </c>
      <c r="C871" s="16">
        <v>0.10419879726209996</v>
      </c>
      <c r="D871" s="6">
        <v>6.236692464653449E-2</v>
      </c>
      <c r="E871" s="16">
        <v>7.9078602554173774E-2</v>
      </c>
      <c r="F871" s="6">
        <v>5.0439137074331605E-2</v>
      </c>
      <c r="G871" s="16">
        <v>4.045878949246183E-2</v>
      </c>
      <c r="H871" s="16">
        <v>0.1054172508253049</v>
      </c>
      <c r="I871" s="16">
        <v>0.10974534663563515</v>
      </c>
      <c r="J871" s="16">
        <v>9.3981175578394124E-2</v>
      </c>
      <c r="K871" s="16">
        <v>7.8286491387126081E-2</v>
      </c>
      <c r="L871" s="16">
        <v>0.15902613677049787</v>
      </c>
      <c r="M871" s="16">
        <v>0.16058901956177504</v>
      </c>
      <c r="N871" s="16">
        <v>0.1470233293325203</v>
      </c>
      <c r="O871" s="108">
        <v>0.12035128480508234</v>
      </c>
      <c r="P871" s="108">
        <v>0.10950965601642683</v>
      </c>
      <c r="Q871" s="108">
        <v>0.15119755210573668</v>
      </c>
    </row>
    <row r="872" spans="1:17">
      <c r="A872" s="59" t="s">
        <v>242</v>
      </c>
      <c r="B872" s="17">
        <v>1</v>
      </c>
      <c r="C872" s="18">
        <v>1</v>
      </c>
      <c r="D872" s="8">
        <v>1</v>
      </c>
      <c r="E872" s="18">
        <v>1</v>
      </c>
      <c r="F872" s="8">
        <v>1</v>
      </c>
      <c r="G872" s="18">
        <v>1</v>
      </c>
      <c r="H872" s="18">
        <v>1</v>
      </c>
      <c r="I872" s="18">
        <v>1</v>
      </c>
      <c r="J872" s="18">
        <v>1</v>
      </c>
      <c r="K872" s="18">
        <v>1</v>
      </c>
      <c r="L872" s="18">
        <v>1</v>
      </c>
      <c r="M872" s="18">
        <v>1</v>
      </c>
      <c r="N872" s="18">
        <v>1</v>
      </c>
      <c r="O872" s="109">
        <v>1</v>
      </c>
      <c r="P872" s="109">
        <v>1</v>
      </c>
      <c r="Q872" s="109">
        <v>1</v>
      </c>
    </row>
    <row r="873" spans="1:17" s="36" customFormat="1">
      <c r="A873" s="31" t="s">
        <v>243</v>
      </c>
      <c r="B873" s="32">
        <v>186.33151999999998</v>
      </c>
      <c r="C873" s="33">
        <v>358.81882500000046</v>
      </c>
      <c r="D873" s="34">
        <v>335.24709000000053</v>
      </c>
      <c r="E873" s="33">
        <v>331.58394499999969</v>
      </c>
      <c r="F873" s="34">
        <v>359.33983286908085</v>
      </c>
      <c r="G873" s="33">
        <v>364.69488636363593</v>
      </c>
      <c r="H873" s="33">
        <v>374.06183206106806</v>
      </c>
      <c r="I873" s="33">
        <v>368.65800000000007</v>
      </c>
      <c r="J873" s="33">
        <v>389.19272517321053</v>
      </c>
      <c r="K873" s="33">
        <v>370.78248587570602</v>
      </c>
      <c r="L873" s="33">
        <v>375.58679706601447</v>
      </c>
      <c r="M873" s="33">
        <v>370.80632318501227</v>
      </c>
      <c r="N873" s="33">
        <v>372.78484107579413</v>
      </c>
      <c r="O873" s="33">
        <v>383.87835443037955</v>
      </c>
      <c r="P873" s="33">
        <v>399.35862573099456</v>
      </c>
      <c r="Q873" s="33">
        <v>416.95108695652135</v>
      </c>
    </row>
    <row r="874" spans="1:17">
      <c r="A874" s="41" t="s">
        <v>244</v>
      </c>
      <c r="B874" s="40">
        <v>356</v>
      </c>
      <c r="C874" s="38">
        <v>432</v>
      </c>
      <c r="D874" s="39">
        <v>280</v>
      </c>
      <c r="E874" s="38">
        <v>268</v>
      </c>
      <c r="F874" s="39">
        <v>265</v>
      </c>
      <c r="G874" s="38">
        <v>129</v>
      </c>
      <c r="H874" s="38">
        <v>294</v>
      </c>
      <c r="I874" s="38">
        <v>150</v>
      </c>
      <c r="J874" s="38">
        <v>339</v>
      </c>
      <c r="K874" s="38">
        <v>267</v>
      </c>
      <c r="L874" s="38">
        <v>310</v>
      </c>
      <c r="M874" s="38">
        <v>331</v>
      </c>
      <c r="N874" s="38">
        <v>316</v>
      </c>
      <c r="O874" s="38">
        <v>314</v>
      </c>
      <c r="P874" s="38">
        <v>281</v>
      </c>
      <c r="Q874" s="38">
        <v>320</v>
      </c>
    </row>
    <row r="875" spans="1:17">
      <c r="O875" s="36"/>
      <c r="P875" s="36"/>
      <c r="Q875" s="36"/>
    </row>
    <row r="876" spans="1:17" s="36" customFormat="1">
      <c r="A876" s="62" t="s">
        <v>335</v>
      </c>
      <c r="B876" s="63">
        <f>B867+B868</f>
        <v>0.1289479901199754</v>
      </c>
      <c r="C876" s="63">
        <f t="shared" ref="C876:N876" si="95">C867+C868</f>
        <v>0.19443904594470446</v>
      </c>
      <c r="D876" s="63">
        <f t="shared" si="95"/>
        <v>0.12219786904041412</v>
      </c>
      <c r="E876" s="63">
        <f t="shared" si="95"/>
        <v>0.13962889548225876</v>
      </c>
      <c r="F876" s="63">
        <f t="shared" si="95"/>
        <v>0.17690131237258039</v>
      </c>
      <c r="G876" s="63">
        <f t="shared" si="95"/>
        <v>9.760571960060023E-2</v>
      </c>
      <c r="H876" s="63">
        <f t="shared" si="95"/>
        <v>9.5262583984496024E-2</v>
      </c>
      <c r="I876" s="63">
        <f t="shared" si="95"/>
        <v>0.10137851341894109</v>
      </c>
      <c r="J876" s="63">
        <f t="shared" si="95"/>
        <v>0.10962794129733207</v>
      </c>
      <c r="K876" s="63">
        <f t="shared" si="95"/>
        <v>0.10817023092101763</v>
      </c>
      <c r="L876" s="63">
        <f t="shared" si="95"/>
        <v>8.600071607590408E-2</v>
      </c>
      <c r="M876" s="63">
        <f t="shared" si="95"/>
        <v>5.5993868669012271E-2</v>
      </c>
      <c r="N876" s="63">
        <f t="shared" si="95"/>
        <v>8.0299929821799912E-2</v>
      </c>
      <c r="O876" s="63">
        <f t="shared" ref="O876:P876" si="96">O867+O868</f>
        <v>0.12204650800837163</v>
      </c>
      <c r="P876" s="63">
        <f t="shared" si="96"/>
        <v>9.5042745806232343E-2</v>
      </c>
      <c r="Q876" s="63">
        <f t="shared" ref="Q876" si="97">Q867+Q868</f>
        <v>0.10803875180854819</v>
      </c>
    </row>
    <row r="877" spans="1:17" s="36" customFormat="1">
      <c r="A877" s="64" t="s">
        <v>336</v>
      </c>
      <c r="B877" s="63">
        <f>B869</f>
        <v>0.31501833398879542</v>
      </c>
      <c r="C877" s="63">
        <f t="shared" ref="C877:N877" si="98">C869</f>
        <v>0.27051519663161505</v>
      </c>
      <c r="D877" s="63">
        <f t="shared" si="98"/>
        <v>0.37149347068158006</v>
      </c>
      <c r="E877" s="63">
        <f t="shared" si="98"/>
        <v>0.34387571147330415</v>
      </c>
      <c r="F877" s="63">
        <f t="shared" si="98"/>
        <v>0.33748129888452211</v>
      </c>
      <c r="G877" s="63">
        <f t="shared" si="98"/>
        <v>0.32906087436104009</v>
      </c>
      <c r="H877" s="63">
        <f t="shared" si="98"/>
        <v>0.32316642211932473</v>
      </c>
      <c r="I877" s="63">
        <f t="shared" si="98"/>
        <v>0.28296008766933051</v>
      </c>
      <c r="J877" s="63">
        <f t="shared" si="98"/>
        <v>0.27321995639104885</v>
      </c>
      <c r="K877" s="63">
        <f t="shared" si="98"/>
        <v>0.30208522212148664</v>
      </c>
      <c r="L877" s="63">
        <f t="shared" si="98"/>
        <v>0.22571428571428614</v>
      </c>
      <c r="M877" s="63">
        <f t="shared" si="98"/>
        <v>0.20486748607219002</v>
      </c>
      <c r="N877" s="63">
        <f t="shared" si="98"/>
        <v>0.23410332592199087</v>
      </c>
      <c r="O877" s="63">
        <f t="shared" ref="O877:P877" si="99">O869</f>
        <v>0.3724126082926455</v>
      </c>
      <c r="P877" s="63">
        <f t="shared" si="99"/>
        <v>0.35766083995060788</v>
      </c>
      <c r="Q877" s="63">
        <f t="shared" ref="Q877" si="100">Q869</f>
        <v>0.26379677785164074</v>
      </c>
    </row>
    <row r="878" spans="1:17" s="36" customFormat="1">
      <c r="A878" s="65" t="s">
        <v>337</v>
      </c>
      <c r="B878" s="63">
        <f>B870+B871</f>
        <v>0.55603367589122921</v>
      </c>
      <c r="C878" s="63">
        <f t="shared" ref="C878:N878" si="101">C870+C871</f>
        <v>0.53504575742368032</v>
      </c>
      <c r="D878" s="63">
        <f t="shared" si="101"/>
        <v>0.50630866027800581</v>
      </c>
      <c r="E878" s="63">
        <f t="shared" si="101"/>
        <v>0.51649539304443726</v>
      </c>
      <c r="F878" s="63">
        <f t="shared" si="101"/>
        <v>0.4856173887428975</v>
      </c>
      <c r="G878" s="63">
        <f t="shared" si="101"/>
        <v>0.57333340603835969</v>
      </c>
      <c r="H878" s="63">
        <f t="shared" si="101"/>
        <v>0.58157099389617928</v>
      </c>
      <c r="I878" s="63">
        <f t="shared" si="101"/>
        <v>0.61566139891172822</v>
      </c>
      <c r="J878" s="63">
        <f t="shared" si="101"/>
        <v>0.61715210231161921</v>
      </c>
      <c r="K878" s="63">
        <f t="shared" si="101"/>
        <v>0.58974454695749579</v>
      </c>
      <c r="L878" s="63">
        <f t="shared" si="101"/>
        <v>0.68828499820980982</v>
      </c>
      <c r="M878" s="63">
        <f t="shared" si="101"/>
        <v>0.7391386452587978</v>
      </c>
      <c r="N878" s="63">
        <f t="shared" si="101"/>
        <v>0.68559674425620931</v>
      </c>
      <c r="O878" s="63">
        <f t="shared" ref="O878:P878" si="102">O870+O871</f>
        <v>0.50554088369898298</v>
      </c>
      <c r="P878" s="63">
        <f t="shared" si="102"/>
        <v>0.54729641424315989</v>
      </c>
      <c r="Q878" s="63">
        <f t="shared" ref="Q878" si="103">Q870+Q871</f>
        <v>0.62816447033981127</v>
      </c>
    </row>
    <row r="879" spans="1:17">
      <c r="A879"/>
      <c r="C879" s="36"/>
      <c r="O879" s="36"/>
      <c r="P879" s="36"/>
      <c r="Q879" s="36"/>
    </row>
    <row r="880" spans="1:17">
      <c r="A880" s="60" t="s">
        <v>333</v>
      </c>
      <c r="B880" s="61">
        <v>3.4989472258907139</v>
      </c>
      <c r="C880" s="61">
        <v>3.3995949627224831</v>
      </c>
      <c r="D880" s="61">
        <v>3.4265184225760157</v>
      </c>
      <c r="E880" s="61">
        <v>3.4351589911869809</v>
      </c>
      <c r="F880" s="61">
        <v>3.3125935055773894</v>
      </c>
      <c r="G880" s="61">
        <v>3.4897205478427655</v>
      </c>
      <c r="H880" s="61">
        <v>3.5781167201677739</v>
      </c>
      <c r="I880" s="61">
        <v>3.6240282321284241</v>
      </c>
      <c r="J880" s="61">
        <v>3.5651845221158625</v>
      </c>
      <c r="K880" s="61">
        <v>3.5256812969974933</v>
      </c>
      <c r="L880" s="61">
        <v>3.7463444325098454</v>
      </c>
      <c r="M880" s="61">
        <v>3.8424876984961562</v>
      </c>
      <c r="N880" s="61">
        <v>3.7382533498612855</v>
      </c>
      <c r="O880" s="61">
        <v>3.4771923067664838</v>
      </c>
      <c r="P880" s="181">
        <v>3.5411425410554132</v>
      </c>
      <c r="Q880" s="181">
        <v>3.6639971845305612</v>
      </c>
    </row>
    <row r="881" spans="1:17">
      <c r="A881"/>
    </row>
    <row r="882" spans="1:17">
      <c r="A882" s="71" t="s">
        <v>354</v>
      </c>
      <c r="B882" s="71" t="s">
        <v>379</v>
      </c>
    </row>
    <row r="883" spans="1:17">
      <c r="A883" s="71" t="s">
        <v>356</v>
      </c>
      <c r="B883" s="71" t="s">
        <v>357</v>
      </c>
    </row>
    <row r="884" spans="1:17">
      <c r="A884" s="71"/>
      <c r="B884" s="71"/>
    </row>
    <row r="885" spans="1:17">
      <c r="A885" s="30" t="s">
        <v>289</v>
      </c>
      <c r="B885" s="1"/>
      <c r="C885" s="1"/>
      <c r="D885" s="1"/>
      <c r="E885" s="1"/>
      <c r="F885" s="1"/>
      <c r="G885" s="1"/>
      <c r="H885" s="1"/>
      <c r="I885" s="1"/>
      <c r="J885" s="1"/>
      <c r="K885" s="1"/>
      <c r="L885" s="1"/>
      <c r="M885" s="2"/>
    </row>
    <row r="887" spans="1:17">
      <c r="B887" s="10" t="s">
        <v>0</v>
      </c>
      <c r="C887" s="11" t="s">
        <v>1</v>
      </c>
      <c r="D887" s="12" t="s">
        <v>2</v>
      </c>
      <c r="E887" s="11" t="s">
        <v>3</v>
      </c>
      <c r="F887" s="12" t="s">
        <v>4</v>
      </c>
      <c r="G887" s="11" t="s">
        <v>5</v>
      </c>
      <c r="H887" s="11" t="s">
        <v>6</v>
      </c>
      <c r="I887" s="11" t="s">
        <v>7</v>
      </c>
      <c r="J887" s="11" t="s">
        <v>8</v>
      </c>
      <c r="K887" s="11" t="s">
        <v>9</v>
      </c>
      <c r="L887" s="11" t="s">
        <v>10</v>
      </c>
    </row>
    <row r="888" spans="1:17">
      <c r="A888" s="27" t="s">
        <v>156</v>
      </c>
      <c r="B888" s="13">
        <v>4.5403885504717634E-2</v>
      </c>
      <c r="C888" s="14">
        <v>6.7691139114565535E-2</v>
      </c>
      <c r="D888" s="4">
        <v>3.4924851994986683E-2</v>
      </c>
      <c r="E888" s="14">
        <v>1.5363801766698942E-2</v>
      </c>
      <c r="F888" s="4">
        <v>6.4109361797787631E-2</v>
      </c>
      <c r="G888" s="14">
        <v>2.6465928087457926E-2</v>
      </c>
      <c r="H888" s="14">
        <v>3.7421525472037628E-2</v>
      </c>
      <c r="I888" s="14">
        <v>3.0021049319423419E-2</v>
      </c>
      <c r="J888" s="14">
        <v>5.0569530285493505E-2</v>
      </c>
      <c r="K888" s="14">
        <v>2.7955842355074412E-2</v>
      </c>
      <c r="L888" s="14">
        <v>1.2731829573934839E-2</v>
      </c>
    </row>
    <row r="889" spans="1:17">
      <c r="A889" s="28" t="s">
        <v>157</v>
      </c>
      <c r="B889" s="15">
        <v>8.4236526380507215E-2</v>
      </c>
      <c r="C889" s="16">
        <v>0.12028925739891125</v>
      </c>
      <c r="D889" s="6">
        <v>9.9718240656466076E-2</v>
      </c>
      <c r="E889" s="16">
        <v>7.9981722275485972E-2</v>
      </c>
      <c r="F889" s="6">
        <v>0.11613915955442888</v>
      </c>
      <c r="G889" s="16">
        <v>8.6480292523482452E-2</v>
      </c>
      <c r="H889" s="16">
        <v>9.5231973051495111E-2</v>
      </c>
      <c r="I889" s="16">
        <v>7.9724297316211737E-2</v>
      </c>
      <c r="J889" s="16">
        <v>7.2574574777126435E-2</v>
      </c>
      <c r="K889" s="16">
        <v>8.327555863687279E-2</v>
      </c>
      <c r="L889" s="16">
        <v>5.6068743286788389E-2</v>
      </c>
    </row>
    <row r="890" spans="1:17">
      <c r="A890" s="28" t="s">
        <v>72</v>
      </c>
      <c r="B890" s="15">
        <v>0.37444314306028309</v>
      </c>
      <c r="C890" s="16">
        <v>0.36732642162796253</v>
      </c>
      <c r="D890" s="6">
        <v>0.43641202075758534</v>
      </c>
      <c r="E890" s="16">
        <v>0.44690313639883877</v>
      </c>
      <c r="F890" s="6">
        <v>0.35494600900754247</v>
      </c>
      <c r="G890" s="16">
        <v>0.35283152323782507</v>
      </c>
      <c r="H890" s="16">
        <v>0.33678760706173855</v>
      </c>
      <c r="I890" s="16">
        <v>0.42322423492776506</v>
      </c>
      <c r="J890" s="16">
        <v>0.30025228392162445</v>
      </c>
      <c r="K890" s="16">
        <v>0.36920964215241836</v>
      </c>
      <c r="L890" s="16">
        <v>0.25977801646974619</v>
      </c>
    </row>
    <row r="891" spans="1:17">
      <c r="A891" s="28" t="s">
        <v>158</v>
      </c>
      <c r="B891" s="15">
        <v>0.39218893292986612</v>
      </c>
      <c r="C891" s="16">
        <v>0.35651632826120566</v>
      </c>
      <c r="D891" s="6">
        <v>0.39153098987376755</v>
      </c>
      <c r="E891" s="16">
        <v>0.35562703435475435</v>
      </c>
      <c r="F891" s="6">
        <v>0.40669441795927225</v>
      </c>
      <c r="G891" s="16">
        <v>0.43796417615597055</v>
      </c>
      <c r="H891" s="16">
        <v>0.42514164358942375</v>
      </c>
      <c r="I891" s="16">
        <v>0.39222667078972928</v>
      </c>
      <c r="J891" s="16">
        <v>0.47406650053450539</v>
      </c>
      <c r="K891" s="16">
        <v>0.4356914297904112</v>
      </c>
      <c r="L891" s="16">
        <v>0.49932688865019637</v>
      </c>
    </row>
    <row r="892" spans="1:17">
      <c r="A892" s="28" t="s">
        <v>159</v>
      </c>
      <c r="B892" s="15">
        <v>0.10372751212462603</v>
      </c>
      <c r="C892" s="16">
        <v>8.8176853597354915E-2</v>
      </c>
      <c r="D892" s="6">
        <v>3.741389671719441E-2</v>
      </c>
      <c r="E892" s="16">
        <v>0.10212430520422217</v>
      </c>
      <c r="F892" s="6">
        <v>5.811105168096866E-2</v>
      </c>
      <c r="G892" s="16">
        <v>9.625807999526384E-2</v>
      </c>
      <c r="H892" s="16">
        <v>0.10541725082530481</v>
      </c>
      <c r="I892" s="16">
        <v>7.4803747646870505E-2</v>
      </c>
      <c r="J892" s="16">
        <v>0.10253711048125012</v>
      </c>
      <c r="K892" s="16">
        <v>8.3867527065223269E-2</v>
      </c>
      <c r="L892" s="16">
        <v>0.1720945220193342</v>
      </c>
    </row>
    <row r="893" spans="1:17">
      <c r="A893" s="59" t="s">
        <v>242</v>
      </c>
      <c r="B893" s="17">
        <v>1</v>
      </c>
      <c r="C893" s="18">
        <v>1</v>
      </c>
      <c r="D893" s="8">
        <v>1</v>
      </c>
      <c r="E893" s="18">
        <v>1</v>
      </c>
      <c r="F893" s="8">
        <v>1</v>
      </c>
      <c r="G893" s="18">
        <v>1</v>
      </c>
      <c r="H893" s="18">
        <v>1</v>
      </c>
      <c r="I893" s="18">
        <v>1</v>
      </c>
      <c r="J893" s="18">
        <v>1</v>
      </c>
      <c r="K893" s="18">
        <v>1</v>
      </c>
      <c r="L893" s="18">
        <v>1</v>
      </c>
    </row>
    <row r="894" spans="1:17" s="36" customFormat="1">
      <c r="A894" s="31" t="s">
        <v>243</v>
      </c>
      <c r="B894" s="32">
        <v>186.3315199999999</v>
      </c>
      <c r="C894" s="33">
        <v>358.81882500000074</v>
      </c>
      <c r="D894" s="34">
        <v>335.24709000000053</v>
      </c>
      <c r="E894" s="33">
        <v>331.58394499999969</v>
      </c>
      <c r="F894" s="34">
        <v>359.33983286908091</v>
      </c>
      <c r="G894" s="33">
        <v>364.69488636363616</v>
      </c>
      <c r="H894" s="33">
        <v>374.0618320610684</v>
      </c>
      <c r="I894" s="33">
        <v>368.65800000000007</v>
      </c>
      <c r="J894" s="33">
        <v>389.19272517321042</v>
      </c>
      <c r="K894" s="33">
        <v>370.78248587570596</v>
      </c>
      <c r="L894" s="33">
        <v>375.58679706601464</v>
      </c>
      <c r="O894"/>
      <c r="P894"/>
      <c r="Q894"/>
    </row>
    <row r="895" spans="1:17">
      <c r="A895" s="41" t="s">
        <v>244</v>
      </c>
      <c r="B895" s="40">
        <v>356</v>
      </c>
      <c r="C895" s="38">
        <v>432</v>
      </c>
      <c r="D895" s="39">
        <v>280</v>
      </c>
      <c r="E895" s="38">
        <v>268</v>
      </c>
      <c r="F895" s="39">
        <v>265</v>
      </c>
      <c r="G895" s="38">
        <v>129</v>
      </c>
      <c r="H895" s="38">
        <v>294</v>
      </c>
      <c r="I895" s="38">
        <v>150</v>
      </c>
      <c r="J895" s="38">
        <v>339</v>
      </c>
      <c r="K895" s="38">
        <v>267</v>
      </c>
      <c r="L895" s="38">
        <v>310</v>
      </c>
    </row>
    <row r="896" spans="1:17">
      <c r="O896" s="36"/>
      <c r="P896" s="36"/>
      <c r="Q896" s="36"/>
    </row>
    <row r="897" spans="1:17" s="36" customFormat="1">
      <c r="A897" s="62" t="s">
        <v>335</v>
      </c>
      <c r="B897" s="63">
        <f>B888+B889</f>
        <v>0.12964041188522485</v>
      </c>
      <c r="C897" s="63">
        <f t="shared" ref="C897:L897" si="104">C888+C889</f>
        <v>0.18798039651347678</v>
      </c>
      <c r="D897" s="63">
        <f t="shared" si="104"/>
        <v>0.13464309265145274</v>
      </c>
      <c r="E897" s="63">
        <f t="shared" si="104"/>
        <v>9.5345524042184909E-2</v>
      </c>
      <c r="F897" s="63">
        <f t="shared" si="104"/>
        <v>0.18024852135221653</v>
      </c>
      <c r="G897" s="63">
        <f t="shared" si="104"/>
        <v>0.11294622061094038</v>
      </c>
      <c r="H897" s="63">
        <f t="shared" si="104"/>
        <v>0.13265349852353275</v>
      </c>
      <c r="I897" s="63">
        <f t="shared" si="104"/>
        <v>0.10974534663563515</v>
      </c>
      <c r="J897" s="63">
        <f t="shared" si="104"/>
        <v>0.12314410506261994</v>
      </c>
      <c r="K897" s="63">
        <f t="shared" si="104"/>
        <v>0.1112314009919472</v>
      </c>
      <c r="L897" s="63">
        <f t="shared" si="104"/>
        <v>6.8800572860723233E-2</v>
      </c>
      <c r="O897"/>
      <c r="P897"/>
      <c r="Q897"/>
    </row>
    <row r="898" spans="1:17" s="36" customFormat="1">
      <c r="A898" s="64" t="s">
        <v>336</v>
      </c>
      <c r="B898" s="63">
        <f>B890</f>
        <v>0.37444314306028309</v>
      </c>
      <c r="C898" s="63">
        <f t="shared" ref="C898:L898" si="105">C890</f>
        <v>0.36732642162796253</v>
      </c>
      <c r="D898" s="63">
        <f t="shared" si="105"/>
        <v>0.43641202075758534</v>
      </c>
      <c r="E898" s="63">
        <f t="shared" si="105"/>
        <v>0.44690313639883877</v>
      </c>
      <c r="F898" s="63">
        <f t="shared" si="105"/>
        <v>0.35494600900754247</v>
      </c>
      <c r="G898" s="63">
        <f t="shared" si="105"/>
        <v>0.35283152323782507</v>
      </c>
      <c r="H898" s="63">
        <f t="shared" si="105"/>
        <v>0.33678760706173855</v>
      </c>
      <c r="I898" s="63">
        <f t="shared" si="105"/>
        <v>0.42322423492776506</v>
      </c>
      <c r="J898" s="63">
        <f t="shared" si="105"/>
        <v>0.30025228392162445</v>
      </c>
      <c r="K898" s="63">
        <f t="shared" si="105"/>
        <v>0.36920964215241836</v>
      </c>
      <c r="L898" s="63">
        <f t="shared" si="105"/>
        <v>0.25977801646974619</v>
      </c>
      <c r="O898"/>
      <c r="P898"/>
      <c r="Q898"/>
    </row>
    <row r="899" spans="1:17" s="36" customFormat="1">
      <c r="A899" s="65" t="s">
        <v>337</v>
      </c>
      <c r="B899" s="63">
        <f>B891+B892</f>
        <v>0.49591644505449217</v>
      </c>
      <c r="C899" s="63">
        <f t="shared" ref="C899:L899" si="106">C891+C892</f>
        <v>0.44469318185856055</v>
      </c>
      <c r="D899" s="63">
        <f t="shared" si="106"/>
        <v>0.42894488659096197</v>
      </c>
      <c r="E899" s="63">
        <f t="shared" si="106"/>
        <v>0.45775133955897651</v>
      </c>
      <c r="F899" s="63">
        <f t="shared" si="106"/>
        <v>0.46480546964024089</v>
      </c>
      <c r="G899" s="63">
        <f t="shared" si="106"/>
        <v>0.53422225615123442</v>
      </c>
      <c r="H899" s="63">
        <f t="shared" si="106"/>
        <v>0.53055889441472859</v>
      </c>
      <c r="I899" s="63">
        <f t="shared" si="106"/>
        <v>0.46703041843659976</v>
      </c>
      <c r="J899" s="63">
        <f t="shared" si="106"/>
        <v>0.57660361101575552</v>
      </c>
      <c r="K899" s="63">
        <f t="shared" si="106"/>
        <v>0.51955895685563447</v>
      </c>
      <c r="L899" s="63">
        <f t="shared" si="106"/>
        <v>0.67142141066953054</v>
      </c>
    </row>
    <row r="900" spans="1:17">
      <c r="A900"/>
      <c r="C900" s="36"/>
      <c r="O900" s="36"/>
      <c r="P900" s="36"/>
      <c r="Q900" s="36"/>
    </row>
    <row r="901" spans="1:17">
      <c r="A901" s="60" t="s">
        <v>333</v>
      </c>
      <c r="B901" s="61">
        <v>3.4245996597891777</v>
      </c>
      <c r="C901" s="61">
        <v>3.2771984998278723</v>
      </c>
      <c r="D901" s="61">
        <v>3.2967908386617153</v>
      </c>
      <c r="E901" s="61">
        <v>3.4491663189543131</v>
      </c>
      <c r="F901" s="61">
        <v>3.2785586381712077</v>
      </c>
      <c r="G901" s="61">
        <v>3.4910681874480987</v>
      </c>
      <c r="H901" s="61">
        <v>3.4659011212444657</v>
      </c>
      <c r="I901" s="61">
        <v>3.4020677701284119</v>
      </c>
      <c r="J901" s="61">
        <v>3.5054270861488921</v>
      </c>
      <c r="K901" s="61">
        <v>3.4642392405738347</v>
      </c>
      <c r="L901" s="61">
        <v>3.7619835302542071</v>
      </c>
      <c r="O901" s="36"/>
      <c r="P901" s="36"/>
      <c r="Q901" s="36"/>
    </row>
    <row r="902" spans="1:17">
      <c r="A902"/>
    </row>
    <row r="903" spans="1:17">
      <c r="A903" s="71" t="s">
        <v>354</v>
      </c>
      <c r="B903" s="71" t="s">
        <v>379</v>
      </c>
    </row>
    <row r="904" spans="1:17">
      <c r="A904" s="71" t="s">
        <v>356</v>
      </c>
      <c r="B904" s="71" t="s">
        <v>357</v>
      </c>
    </row>
    <row r="905" spans="1:17">
      <c r="A905" s="71"/>
      <c r="B905" s="71"/>
    </row>
    <row r="906" spans="1:17">
      <c r="A906" s="30" t="s">
        <v>290</v>
      </c>
      <c r="B906" s="1"/>
      <c r="C906" s="1"/>
      <c r="D906" s="1"/>
      <c r="E906" s="1"/>
      <c r="F906" s="1"/>
      <c r="G906" s="1"/>
      <c r="H906" s="1"/>
      <c r="I906" s="1"/>
      <c r="J906" s="1"/>
      <c r="K906" s="1"/>
      <c r="L906" s="1"/>
      <c r="M906" s="2"/>
    </row>
    <row r="908" spans="1:17">
      <c r="B908" s="10" t="s">
        <v>0</v>
      </c>
      <c r="C908" s="11" t="s">
        <v>1</v>
      </c>
      <c r="D908" s="12" t="s">
        <v>2</v>
      </c>
      <c r="E908" s="11" t="s">
        <v>3</v>
      </c>
      <c r="F908" s="12" t="s">
        <v>4</v>
      </c>
      <c r="G908" s="11" t="s">
        <v>5</v>
      </c>
      <c r="H908" s="11" t="s">
        <v>6</v>
      </c>
      <c r="I908" s="11" t="s">
        <v>7</v>
      </c>
      <c r="J908" s="11" t="s">
        <v>8</v>
      </c>
      <c r="K908" s="11" t="s">
        <v>9</v>
      </c>
      <c r="L908" s="11" t="s">
        <v>10</v>
      </c>
    </row>
    <row r="909" spans="1:17">
      <c r="A909" s="27" t="s">
        <v>160</v>
      </c>
      <c r="B909" s="13">
        <v>0.59855444747083131</v>
      </c>
      <c r="C909" s="14">
        <v>0.55113621756049191</v>
      </c>
      <c r="D909" s="4">
        <v>0.54112399603528272</v>
      </c>
      <c r="E909" s="14">
        <v>0.55716269676446495</v>
      </c>
      <c r="F909" s="4">
        <v>0.52989232808539333</v>
      </c>
      <c r="G909" s="14">
        <v>0.57889611957691844</v>
      </c>
      <c r="H909" s="14">
        <v>0.56658676127901308</v>
      </c>
      <c r="I909" s="14">
        <v>0.60335053084430523</v>
      </c>
      <c r="J909" s="14">
        <v>0.60706400914547842</v>
      </c>
      <c r="K909" s="14">
        <v>0.68240627166551093</v>
      </c>
      <c r="L909" s="14">
        <v>0.70012889366272757</v>
      </c>
    </row>
    <row r="910" spans="1:17">
      <c r="A910" s="28" t="s">
        <v>164</v>
      </c>
      <c r="B910" s="15">
        <v>2.4811717309019928E-2</v>
      </c>
      <c r="C910" s="16">
        <v>1.6021943664745002E-2</v>
      </c>
      <c r="D910" s="6">
        <v>7.482779343438886E-3</v>
      </c>
      <c r="E910" s="16">
        <v>2.7111535813351875E-3</v>
      </c>
      <c r="F910" s="6">
        <v>4.9378696619458481E-3</v>
      </c>
      <c r="G910" s="16">
        <v>2.0903214548899086E-2</v>
      </c>
      <c r="H910" s="19"/>
      <c r="I910" s="16">
        <v>1.3287382886035299E-2</v>
      </c>
      <c r="J910" s="16">
        <v>3.5621789521687059E-3</v>
      </c>
      <c r="K910" s="16">
        <v>2.0497573462748667E-2</v>
      </c>
      <c r="L910" s="16">
        <v>4.13175796634444E-3</v>
      </c>
    </row>
    <row r="911" spans="1:17">
      <c r="A911" s="28" t="s">
        <v>161</v>
      </c>
      <c r="B911" s="15">
        <v>0.1982976632187613</v>
      </c>
      <c r="C911" s="16">
        <v>0.23933171566458381</v>
      </c>
      <c r="D911" s="6">
        <v>0.28680336941925449</v>
      </c>
      <c r="E911" s="16">
        <v>0.24853018743111929</v>
      </c>
      <c r="F911" s="6">
        <v>0.28985915056239003</v>
      </c>
      <c r="G911" s="16">
        <v>0.26635123071434286</v>
      </c>
      <c r="H911" s="16">
        <v>0.30714111173148589</v>
      </c>
      <c r="I911" s="16">
        <v>0.30511205507543609</v>
      </c>
      <c r="J911" s="16">
        <v>0.25341256802957673</v>
      </c>
      <c r="K911" s="16">
        <v>0.16472454802410536</v>
      </c>
      <c r="L911" s="16">
        <v>0.19165055495882627</v>
      </c>
    </row>
    <row r="912" spans="1:17">
      <c r="A912" s="28" t="s">
        <v>162</v>
      </c>
      <c r="B912" s="15">
        <v>5.0267448040996948E-2</v>
      </c>
      <c r="C912" s="16">
        <v>9.5202739153944796E-2</v>
      </c>
      <c r="D912" s="6">
        <v>7.7285547802965177E-2</v>
      </c>
      <c r="E912" s="16">
        <v>9.4442404320872586E-2</v>
      </c>
      <c r="F912" s="6">
        <v>7.8840026976116862E-2</v>
      </c>
      <c r="G912" s="16">
        <v>7.1139791513142286E-2</v>
      </c>
      <c r="H912" s="16">
        <v>7.8490661854141885E-2</v>
      </c>
      <c r="I912" s="16">
        <v>2.6574765772070599E-2</v>
      </c>
      <c r="J912" s="16">
        <v>5.6927809058188387E-2</v>
      </c>
      <c r="K912" s="16">
        <v>4.9096048210762119E-2</v>
      </c>
      <c r="L912" s="16">
        <v>3.6297887576083133E-2</v>
      </c>
    </row>
    <row r="913" spans="1:17">
      <c r="A913" s="28" t="s">
        <v>163</v>
      </c>
      <c r="B913" s="15">
        <v>5.3472568677591328E-2</v>
      </c>
      <c r="C913" s="16">
        <v>4.9992193135351769E-2</v>
      </c>
      <c r="D913" s="6">
        <v>3.9902941439402158E-2</v>
      </c>
      <c r="E913" s="16">
        <v>4.6542965160752868E-2</v>
      </c>
      <c r="F913" s="6">
        <v>7.07208359495516E-2</v>
      </c>
      <c r="G913" s="16">
        <v>2.5118288482121599E-2</v>
      </c>
      <c r="H913" s="16">
        <v>1.0232303527622673E-2</v>
      </c>
      <c r="I913" s="16">
        <v>1.8207932555376533E-2</v>
      </c>
      <c r="J913" s="16">
        <v>5.1967580195756563E-2</v>
      </c>
      <c r="K913" s="16">
        <v>4.4106980961015438E-2</v>
      </c>
      <c r="L913" s="16">
        <v>2.1331901181525281E-2</v>
      </c>
    </row>
    <row r="914" spans="1:17">
      <c r="A914" s="28" t="s">
        <v>39</v>
      </c>
      <c r="B914" s="15">
        <v>7.4596155282799059E-2</v>
      </c>
      <c r="C914" s="16">
        <v>4.8315190820882897E-2</v>
      </c>
      <c r="D914" s="6">
        <v>4.7401365959656744E-2</v>
      </c>
      <c r="E914" s="16">
        <v>5.0610592741454942E-2</v>
      </c>
      <c r="F914" s="6">
        <v>2.5749788764602384E-2</v>
      </c>
      <c r="G914" s="16">
        <v>3.7591355164575659E-2</v>
      </c>
      <c r="H914" s="16">
        <v>3.7549161607736553E-2</v>
      </c>
      <c r="I914" s="16">
        <v>3.3467332866776257E-2</v>
      </c>
      <c r="J914" s="16">
        <v>2.7065854618831073E-2</v>
      </c>
      <c r="K914" s="16">
        <v>3.9168577675857311E-2</v>
      </c>
      <c r="L914" s="16">
        <v>4.6459004654493458E-2</v>
      </c>
    </row>
    <row r="915" spans="1:17">
      <c r="A915" s="59" t="s">
        <v>242</v>
      </c>
      <c r="B915" s="17">
        <v>1</v>
      </c>
      <c r="C915" s="18">
        <v>1</v>
      </c>
      <c r="D915" s="8">
        <v>1</v>
      </c>
      <c r="E915" s="18">
        <v>1</v>
      </c>
      <c r="F915" s="8">
        <v>1</v>
      </c>
      <c r="G915" s="18">
        <v>1</v>
      </c>
      <c r="H915" s="18">
        <v>1</v>
      </c>
      <c r="I915" s="18">
        <v>1</v>
      </c>
      <c r="J915" s="18">
        <v>1</v>
      </c>
      <c r="K915" s="18">
        <v>1</v>
      </c>
      <c r="L915" s="18">
        <v>1</v>
      </c>
      <c r="M915" s="36"/>
    </row>
    <row r="916" spans="1:17" s="36" customFormat="1">
      <c r="A916" s="31" t="s">
        <v>243</v>
      </c>
      <c r="B916" s="32">
        <v>186.3315200000003</v>
      </c>
      <c r="C916" s="33">
        <v>358.81882500000023</v>
      </c>
      <c r="D916" s="34">
        <v>335.24709000000036</v>
      </c>
      <c r="E916" s="33">
        <v>331.58394500000009</v>
      </c>
      <c r="F916" s="34">
        <v>359.33983286908068</v>
      </c>
      <c r="G916" s="33">
        <v>364.69488636363593</v>
      </c>
      <c r="H916" s="33">
        <v>372.79033078880309</v>
      </c>
      <c r="I916" s="33">
        <v>368.6579999999999</v>
      </c>
      <c r="J916" s="33">
        <v>389.19272517321087</v>
      </c>
      <c r="K916" s="33">
        <v>370.78248587570596</v>
      </c>
      <c r="L916" s="33">
        <v>375.58679706601396</v>
      </c>
      <c r="M916"/>
      <c r="O916"/>
      <c r="P916"/>
      <c r="Q916"/>
    </row>
    <row r="917" spans="1:17">
      <c r="A917" s="41" t="s">
        <v>244</v>
      </c>
      <c r="B917" s="40">
        <v>356</v>
      </c>
      <c r="C917" s="38">
        <v>432</v>
      </c>
      <c r="D917" s="39">
        <v>280</v>
      </c>
      <c r="E917" s="38">
        <v>268</v>
      </c>
      <c r="F917" s="39">
        <v>265</v>
      </c>
      <c r="G917" s="38">
        <v>129</v>
      </c>
      <c r="H917" s="38">
        <v>293</v>
      </c>
      <c r="I917" s="38">
        <v>150</v>
      </c>
      <c r="J917" s="38">
        <v>339</v>
      </c>
      <c r="K917" s="38">
        <v>267</v>
      </c>
      <c r="L917" s="38">
        <v>310</v>
      </c>
    </row>
    <row r="918" spans="1:17">
      <c r="A918"/>
      <c r="O918" s="36"/>
      <c r="P918" s="36"/>
      <c r="Q918" s="36"/>
    </row>
    <row r="919" spans="1:17">
      <c r="A919" s="71" t="s">
        <v>354</v>
      </c>
      <c r="B919" s="71" t="s">
        <v>379</v>
      </c>
    </row>
    <row r="920" spans="1:17">
      <c r="A920" s="71" t="s">
        <v>356</v>
      </c>
      <c r="B920" s="71" t="s">
        <v>357</v>
      </c>
    </row>
    <row r="922" spans="1:17">
      <c r="A922" s="30" t="s">
        <v>291</v>
      </c>
      <c r="B922" s="1"/>
      <c r="C922" s="1"/>
      <c r="D922" s="1"/>
      <c r="E922" s="1"/>
      <c r="F922" s="1"/>
      <c r="G922" s="1"/>
      <c r="H922" s="1"/>
      <c r="I922" s="1"/>
      <c r="J922" s="1"/>
      <c r="K922" s="1"/>
      <c r="L922" s="1"/>
      <c r="M922" s="1"/>
      <c r="N922" s="1"/>
    </row>
    <row r="924" spans="1:17">
      <c r="B924" s="10" t="s">
        <v>0</v>
      </c>
      <c r="C924" s="11" t="s">
        <v>1</v>
      </c>
      <c r="D924" s="12" t="s">
        <v>2</v>
      </c>
      <c r="E924" s="11" t="s">
        <v>3</v>
      </c>
      <c r="F924" s="12" t="s">
        <v>4</v>
      </c>
      <c r="G924" s="11" t="s">
        <v>5</v>
      </c>
      <c r="H924" s="11" t="s">
        <v>6</v>
      </c>
      <c r="I924" s="11" t="s">
        <v>7</v>
      </c>
      <c r="J924" s="11" t="s">
        <v>8</v>
      </c>
      <c r="K924" s="11" t="s">
        <v>9</v>
      </c>
      <c r="L924" s="11" t="s">
        <v>10</v>
      </c>
      <c r="M924" s="11" t="s">
        <v>11</v>
      </c>
      <c r="N924" s="11" t="s">
        <v>12</v>
      </c>
      <c r="O924" s="106">
        <v>2023</v>
      </c>
      <c r="P924" s="106">
        <v>2024</v>
      </c>
      <c r="Q924" s="106" t="s">
        <v>587</v>
      </c>
    </row>
    <row r="925" spans="1:17">
      <c r="A925" s="27" t="s">
        <v>84</v>
      </c>
      <c r="B925" s="13">
        <v>7.7195608128995077E-2</v>
      </c>
      <c r="C925" s="14">
        <v>7.6325510513557834E-2</v>
      </c>
      <c r="D925" s="4">
        <v>6.2335634292903092E-2</v>
      </c>
      <c r="E925" s="14">
        <v>4.2928691858105515E-2</v>
      </c>
      <c r="F925" s="4">
        <v>7.2311496631861288E-2</v>
      </c>
      <c r="G925" s="14">
        <v>5.7146930108138386E-2</v>
      </c>
      <c r="H925" s="14">
        <v>6.4847590483978257E-2</v>
      </c>
      <c r="I925" s="14">
        <v>2.5100499650082191E-2</v>
      </c>
      <c r="J925" s="14">
        <v>7.0477499911731717E-2</v>
      </c>
      <c r="K925" s="14">
        <v>4.5984214175244016E-2</v>
      </c>
      <c r="L925" s="14">
        <v>3.182957393483709E-2</v>
      </c>
      <c r="M925" s="14">
        <v>1.5950744721769047E-2</v>
      </c>
      <c r="N925" s="14">
        <v>3.4488978087348944E-2</v>
      </c>
      <c r="O925" s="107">
        <v>4.7948338064636171E-2</v>
      </c>
      <c r="P925" s="107">
        <v>4.7881233542233073E-2</v>
      </c>
      <c r="Q925" s="107">
        <v>1.465217221288078E-2</v>
      </c>
    </row>
    <row r="926" spans="1:17">
      <c r="A926" s="28" t="s">
        <v>85</v>
      </c>
      <c r="B926" s="15">
        <v>7.2257796211827235E-2</v>
      </c>
      <c r="C926" s="16">
        <v>0.13010191145907668</v>
      </c>
      <c r="D926" s="6">
        <v>8.7273017045427462E-2</v>
      </c>
      <c r="E926" s="16">
        <v>9.0374776740170568E-2</v>
      </c>
      <c r="F926" s="6">
        <v>9.8061285396463665E-2</v>
      </c>
      <c r="G926" s="16">
        <v>9.2043006062041355E-2</v>
      </c>
      <c r="H926" s="16">
        <v>7.8509091058013833E-2</v>
      </c>
      <c r="I926" s="16">
        <v>7.2831730221506102E-2</v>
      </c>
      <c r="J926" s="16">
        <v>5.3365630106019711E-2</v>
      </c>
      <c r="K926" s="16">
        <v>7.0878886459388904E-2</v>
      </c>
      <c r="L926" s="16">
        <v>4.6795560329394907E-2</v>
      </c>
      <c r="M926" s="16">
        <v>6.0729734492147219E-2</v>
      </c>
      <c r="N926" s="16">
        <v>5.0810328656972957E-2</v>
      </c>
      <c r="O926" s="108">
        <v>5.806922617561807E-2</v>
      </c>
      <c r="P926" s="108">
        <v>6.7314440222681571E-2</v>
      </c>
      <c r="Q926" s="108">
        <v>7.2862002893676975E-2</v>
      </c>
    </row>
    <row r="927" spans="1:17">
      <c r="A927" s="28" t="s">
        <v>72</v>
      </c>
      <c r="B927" s="15">
        <v>0.25926831917648696</v>
      </c>
      <c r="C927" s="16">
        <v>0.21046098960944973</v>
      </c>
      <c r="D927" s="6">
        <v>0.25933000641407505</v>
      </c>
      <c r="E927" s="16">
        <v>0.26299086947650613</v>
      </c>
      <c r="F927" s="6">
        <v>0.23827662922567674</v>
      </c>
      <c r="G927" s="16">
        <v>0.18273837251874647</v>
      </c>
      <c r="H927" s="16">
        <v>0.24235495192708076</v>
      </c>
      <c r="I927" s="16">
        <v>0.23228032485392977</v>
      </c>
      <c r="J927" s="16">
        <v>0.16439162131361473</v>
      </c>
      <c r="K927" s="16">
        <v>0.22809450162657977</v>
      </c>
      <c r="L927" s="16">
        <v>0.1458646616541355</v>
      </c>
      <c r="M927" s="16">
        <v>0.11630707938835716</v>
      </c>
      <c r="N927" s="16">
        <v>0.19054693085151755</v>
      </c>
      <c r="O927" s="108">
        <v>0.24830584847058984</v>
      </c>
      <c r="P927" s="108">
        <v>0.20572204042080611</v>
      </c>
      <c r="Q927" s="108">
        <v>0.23092910491534061</v>
      </c>
    </row>
    <row r="928" spans="1:17">
      <c r="A928" s="28" t="s">
        <v>86</v>
      </c>
      <c r="B928" s="15">
        <v>0.39368637147381208</v>
      </c>
      <c r="C928" s="16">
        <v>0.38948913842522115</v>
      </c>
      <c r="D928" s="6">
        <v>0.46136504868692557</v>
      </c>
      <c r="E928" s="16">
        <v>0.44509689695621413</v>
      </c>
      <c r="F928" s="6">
        <v>0.45043913707433186</v>
      </c>
      <c r="G928" s="16">
        <v>0.51466668120767145</v>
      </c>
      <c r="H928" s="16">
        <v>0.44024706054198182</v>
      </c>
      <c r="I928" s="16">
        <v>0.48031780132263507</v>
      </c>
      <c r="J928" s="16">
        <v>0.53808514040877597</v>
      </c>
      <c r="K928" s="16">
        <v>0.50217321742840393</v>
      </c>
      <c r="L928" s="16">
        <v>0.50189760114572091</v>
      </c>
      <c r="M928" s="16">
        <v>0.52405037948189415</v>
      </c>
      <c r="N928" s="16">
        <v>0.52767611776820156</v>
      </c>
      <c r="O928" s="108">
        <v>0.46885897068526733</v>
      </c>
      <c r="P928" s="108">
        <v>0.44251912697735774</v>
      </c>
      <c r="Q928" s="108">
        <v>0.45538751808548023</v>
      </c>
    </row>
    <row r="929" spans="1:17">
      <c r="A929" s="28" t="s">
        <v>514</v>
      </c>
      <c r="B929" s="15">
        <v>0.19759190500887866</v>
      </c>
      <c r="C929" s="16">
        <v>0.1936224499926946</v>
      </c>
      <c r="D929" s="6">
        <v>0.12969629356066872</v>
      </c>
      <c r="E929" s="16">
        <v>0.15860876496900364</v>
      </c>
      <c r="F929" s="6">
        <v>0.14091145167166644</v>
      </c>
      <c r="G929" s="16">
        <v>0.15340501010340235</v>
      </c>
      <c r="H929" s="16">
        <v>0.17404130598894535</v>
      </c>
      <c r="I929" s="16">
        <v>0.18946964395184696</v>
      </c>
      <c r="J929" s="16">
        <v>0.17368010825985777</v>
      </c>
      <c r="K929" s="16">
        <v>0.15286918031038341</v>
      </c>
      <c r="L929" s="16">
        <v>0.27361260293591161</v>
      </c>
      <c r="M929" s="16">
        <v>0.28296206191583245</v>
      </c>
      <c r="N929" s="16">
        <v>0.19647764463595901</v>
      </c>
      <c r="O929" s="108">
        <v>0.1768176166038887</v>
      </c>
      <c r="P929" s="108">
        <v>0.23656315883692153</v>
      </c>
      <c r="Q929" s="108">
        <v>0.22616920189262127</v>
      </c>
    </row>
    <row r="930" spans="1:17">
      <c r="A930" s="59" t="s">
        <v>242</v>
      </c>
      <c r="B930" s="17">
        <v>1</v>
      </c>
      <c r="C930" s="18">
        <v>1</v>
      </c>
      <c r="D930" s="8">
        <v>1</v>
      </c>
      <c r="E930" s="18">
        <v>1</v>
      </c>
      <c r="F930" s="8">
        <v>1</v>
      </c>
      <c r="G930" s="18">
        <v>1</v>
      </c>
      <c r="H930" s="18">
        <v>1</v>
      </c>
      <c r="I930" s="18">
        <v>1</v>
      </c>
      <c r="J930" s="18">
        <v>1</v>
      </c>
      <c r="K930" s="18">
        <v>1</v>
      </c>
      <c r="L930" s="18">
        <v>1</v>
      </c>
      <c r="M930" s="18">
        <v>1</v>
      </c>
      <c r="N930" s="18">
        <v>1</v>
      </c>
      <c r="O930" s="109">
        <v>1</v>
      </c>
      <c r="P930" s="109">
        <v>1</v>
      </c>
      <c r="Q930" s="109">
        <v>1</v>
      </c>
    </row>
    <row r="931" spans="1:17" s="36" customFormat="1">
      <c r="A931" s="31" t="s">
        <v>243</v>
      </c>
      <c r="B931" s="32">
        <v>186.33151999999987</v>
      </c>
      <c r="C931" s="33">
        <v>358.81882500000029</v>
      </c>
      <c r="D931" s="34">
        <v>335.24709000000047</v>
      </c>
      <c r="E931" s="33">
        <v>331.58394499999986</v>
      </c>
      <c r="F931" s="34">
        <v>359.33983286908079</v>
      </c>
      <c r="G931" s="33">
        <v>364.69488636363599</v>
      </c>
      <c r="H931" s="33">
        <v>372.7903307888036</v>
      </c>
      <c r="I931" s="33">
        <v>368.65799999999996</v>
      </c>
      <c r="J931" s="33">
        <v>389.19272517321065</v>
      </c>
      <c r="K931" s="33">
        <v>370.78248587570596</v>
      </c>
      <c r="L931" s="33">
        <v>375.58679706601464</v>
      </c>
      <c r="M931" s="33">
        <v>370.80632318501239</v>
      </c>
      <c r="N931" s="33">
        <v>372.78484107579425</v>
      </c>
      <c r="O931" s="33">
        <v>383.87835443037955</v>
      </c>
      <c r="P931" s="33">
        <v>399.3586257309945</v>
      </c>
      <c r="Q931" s="33">
        <v>416.95108695652146</v>
      </c>
    </row>
    <row r="932" spans="1:17">
      <c r="A932" s="41" t="s">
        <v>244</v>
      </c>
      <c r="B932" s="40">
        <v>356</v>
      </c>
      <c r="C932" s="38">
        <v>432</v>
      </c>
      <c r="D932" s="39">
        <v>280</v>
      </c>
      <c r="E932" s="38">
        <v>268</v>
      </c>
      <c r="F932" s="39">
        <v>265</v>
      </c>
      <c r="G932" s="38">
        <v>129</v>
      </c>
      <c r="H932" s="38">
        <v>293</v>
      </c>
      <c r="I932" s="38">
        <v>150</v>
      </c>
      <c r="J932" s="38">
        <v>339</v>
      </c>
      <c r="K932" s="38">
        <v>267</v>
      </c>
      <c r="L932" s="38">
        <v>310</v>
      </c>
      <c r="M932" s="38">
        <v>331</v>
      </c>
      <c r="N932" s="38">
        <v>316</v>
      </c>
      <c r="O932" s="38">
        <v>314</v>
      </c>
      <c r="P932" s="38">
        <v>281</v>
      </c>
      <c r="Q932" s="38">
        <v>320</v>
      </c>
    </row>
    <row r="933" spans="1:17">
      <c r="O933" s="36"/>
      <c r="P933" s="36"/>
      <c r="Q933" s="36"/>
    </row>
    <row r="934" spans="1:17" s="36" customFormat="1">
      <c r="A934" s="62" t="s">
        <v>335</v>
      </c>
      <c r="B934" s="63">
        <f>B925+B926</f>
        <v>0.14945340434082233</v>
      </c>
      <c r="C934" s="63">
        <f t="shared" ref="C934:N934" si="107">C925+C926</f>
        <v>0.20642742197263453</v>
      </c>
      <c r="D934" s="63">
        <f t="shared" si="107"/>
        <v>0.14960865133833057</v>
      </c>
      <c r="E934" s="63">
        <f t="shared" si="107"/>
        <v>0.13330346859827608</v>
      </c>
      <c r="F934" s="63">
        <f t="shared" si="107"/>
        <v>0.17037278202832495</v>
      </c>
      <c r="G934" s="63">
        <f t="shared" si="107"/>
        <v>0.14918993617017973</v>
      </c>
      <c r="H934" s="63">
        <f t="shared" si="107"/>
        <v>0.1433566815419921</v>
      </c>
      <c r="I934" s="63">
        <f t="shared" si="107"/>
        <v>9.7932229871588297E-2</v>
      </c>
      <c r="J934" s="63">
        <f t="shared" si="107"/>
        <v>0.12384313001775143</v>
      </c>
      <c r="K934" s="63">
        <f t="shared" si="107"/>
        <v>0.11686310063463293</v>
      </c>
      <c r="L934" s="63">
        <f t="shared" si="107"/>
        <v>7.8625134264231997E-2</v>
      </c>
      <c r="M934" s="63">
        <f t="shared" si="107"/>
        <v>7.6680479213916269E-2</v>
      </c>
      <c r="N934" s="63">
        <f t="shared" si="107"/>
        <v>8.5299306744321901E-2</v>
      </c>
      <c r="O934" s="63">
        <f t="shared" ref="O934:P934" si="108">O925+O926</f>
        <v>0.10601756424025424</v>
      </c>
      <c r="P934" s="63">
        <f t="shared" si="108"/>
        <v>0.11519567376491464</v>
      </c>
      <c r="Q934" s="63">
        <f t="shared" ref="Q934" si="109">Q925+Q926</f>
        <v>8.7514175106557762E-2</v>
      </c>
    </row>
    <row r="935" spans="1:17" s="36" customFormat="1">
      <c r="A935" s="64" t="s">
        <v>336</v>
      </c>
      <c r="B935" s="63">
        <f>B927</f>
        <v>0.25926831917648696</v>
      </c>
      <c r="C935" s="63">
        <f t="shared" ref="C935:N935" si="110">C927</f>
        <v>0.21046098960944973</v>
      </c>
      <c r="D935" s="63">
        <f t="shared" si="110"/>
        <v>0.25933000641407505</v>
      </c>
      <c r="E935" s="63">
        <f t="shared" si="110"/>
        <v>0.26299086947650613</v>
      </c>
      <c r="F935" s="63">
        <f t="shared" si="110"/>
        <v>0.23827662922567674</v>
      </c>
      <c r="G935" s="63">
        <f t="shared" si="110"/>
        <v>0.18273837251874647</v>
      </c>
      <c r="H935" s="63">
        <f t="shared" si="110"/>
        <v>0.24235495192708076</v>
      </c>
      <c r="I935" s="63">
        <f t="shared" si="110"/>
        <v>0.23228032485392977</v>
      </c>
      <c r="J935" s="63">
        <f t="shared" si="110"/>
        <v>0.16439162131361473</v>
      </c>
      <c r="K935" s="63">
        <f t="shared" si="110"/>
        <v>0.22809450162657977</v>
      </c>
      <c r="L935" s="63">
        <f t="shared" si="110"/>
        <v>0.1458646616541355</v>
      </c>
      <c r="M935" s="63">
        <f t="shared" si="110"/>
        <v>0.11630707938835716</v>
      </c>
      <c r="N935" s="63">
        <f t="shared" si="110"/>
        <v>0.19054693085151755</v>
      </c>
      <c r="O935" s="63">
        <f t="shared" ref="O935:P935" si="111">O927</f>
        <v>0.24830584847058984</v>
      </c>
      <c r="P935" s="63">
        <f t="shared" si="111"/>
        <v>0.20572204042080611</v>
      </c>
      <c r="Q935" s="63">
        <f t="shared" ref="Q935" si="112">Q927</f>
        <v>0.23092910491534061</v>
      </c>
    </row>
    <row r="936" spans="1:17" s="36" customFormat="1">
      <c r="A936" s="65" t="s">
        <v>337</v>
      </c>
      <c r="B936" s="63">
        <f>B928+B929</f>
        <v>0.59127827648269071</v>
      </c>
      <c r="C936" s="63">
        <f t="shared" ref="C936:N936" si="113">C928+C929</f>
        <v>0.58311158841791577</v>
      </c>
      <c r="D936" s="63">
        <f t="shared" si="113"/>
        <v>0.59106134224759432</v>
      </c>
      <c r="E936" s="63">
        <f t="shared" si="113"/>
        <v>0.6037056619252178</v>
      </c>
      <c r="F936" s="63">
        <f t="shared" si="113"/>
        <v>0.59135058874599833</v>
      </c>
      <c r="G936" s="63">
        <f t="shared" si="113"/>
        <v>0.6680716913110738</v>
      </c>
      <c r="H936" s="63">
        <f t="shared" si="113"/>
        <v>0.61428836653092711</v>
      </c>
      <c r="I936" s="63">
        <f t="shared" si="113"/>
        <v>0.66978744527448209</v>
      </c>
      <c r="J936" s="63">
        <f t="shared" si="113"/>
        <v>0.71176524866863378</v>
      </c>
      <c r="K936" s="63">
        <f t="shared" si="113"/>
        <v>0.65504239773878736</v>
      </c>
      <c r="L936" s="63">
        <f t="shared" si="113"/>
        <v>0.77551020408163251</v>
      </c>
      <c r="M936" s="63">
        <f t="shared" si="113"/>
        <v>0.80701244139772665</v>
      </c>
      <c r="N936" s="63">
        <f t="shared" si="113"/>
        <v>0.72415376240416052</v>
      </c>
      <c r="O936" s="63">
        <f t="shared" ref="O936:P936" si="114">O928+O929</f>
        <v>0.645676587289156</v>
      </c>
      <c r="P936" s="63">
        <f t="shared" si="114"/>
        <v>0.67908228581427932</v>
      </c>
      <c r="Q936" s="63">
        <f t="shared" ref="Q936" si="115">Q928+Q929</f>
        <v>0.68155671997810152</v>
      </c>
    </row>
    <row r="937" spans="1:17">
      <c r="A937"/>
      <c r="C937" s="36"/>
      <c r="O937" s="36"/>
      <c r="P937" s="36"/>
      <c r="Q937" s="36"/>
    </row>
    <row r="938" spans="1:17">
      <c r="A938" s="60" t="s">
        <v>333</v>
      </c>
      <c r="B938" s="61">
        <v>3.562221169021754</v>
      </c>
      <c r="C938" s="61">
        <v>3.4939811059244161</v>
      </c>
      <c r="D938" s="61">
        <v>3.5088133501770291</v>
      </c>
      <c r="E938" s="61">
        <v>3.5860822664378391</v>
      </c>
      <c r="F938" s="61">
        <v>3.4895777617574799</v>
      </c>
      <c r="G938" s="61">
        <v>3.6151398351361572</v>
      </c>
      <c r="H938" s="61">
        <v>3.5801254004939009</v>
      </c>
      <c r="I938" s="61">
        <v>3.736224359704658</v>
      </c>
      <c r="J938" s="61">
        <v>3.6911247269990084</v>
      </c>
      <c r="K938" s="61">
        <v>3.6450642632392931</v>
      </c>
      <c r="L938" s="61">
        <v>3.9386680988184759</v>
      </c>
      <c r="M938" s="61">
        <v>3.997343279377874</v>
      </c>
      <c r="N938" s="61">
        <v>3.8008431222084482</v>
      </c>
      <c r="O938" s="61">
        <v>3.6685283015881538</v>
      </c>
      <c r="P938" s="181">
        <v>3.7525685373440529</v>
      </c>
      <c r="Q938" s="181">
        <v>3.8055595745512831</v>
      </c>
    </row>
    <row r="939" spans="1:17">
      <c r="A939"/>
    </row>
    <row r="940" spans="1:17">
      <c r="A940" s="71" t="s">
        <v>354</v>
      </c>
      <c r="B940" s="71" t="s">
        <v>379</v>
      </c>
    </row>
    <row r="941" spans="1:17">
      <c r="A941" s="71" t="s">
        <v>356</v>
      </c>
      <c r="B941" s="71" t="s">
        <v>357</v>
      </c>
    </row>
    <row r="943" spans="1:17">
      <c r="A943" s="72" t="s">
        <v>382</v>
      </c>
      <c r="B943" s="1"/>
      <c r="C943" s="1"/>
      <c r="D943" s="1"/>
      <c r="E943" s="1"/>
      <c r="F943" s="1"/>
      <c r="G943" s="1"/>
      <c r="H943" s="2"/>
    </row>
    <row r="945" spans="1:17">
      <c r="B945" s="10" t="s">
        <v>0</v>
      </c>
      <c r="C945" s="10" t="s">
        <v>1</v>
      </c>
      <c r="D945" s="10" t="s">
        <v>2</v>
      </c>
      <c r="E945" s="10" t="s">
        <v>3</v>
      </c>
      <c r="F945" s="10" t="s">
        <v>4</v>
      </c>
      <c r="G945" s="10" t="s">
        <v>5</v>
      </c>
      <c r="H945" s="11" t="s">
        <v>6</v>
      </c>
      <c r="I945" s="12" t="s">
        <v>7</v>
      </c>
      <c r="J945" s="11" t="s">
        <v>8</v>
      </c>
      <c r="K945" s="12" t="s">
        <v>9</v>
      </c>
      <c r="L945" s="11" t="s">
        <v>10</v>
      </c>
    </row>
    <row r="946" spans="1:17">
      <c r="A946" s="27" t="s">
        <v>134</v>
      </c>
      <c r="B946" s="13">
        <v>0.53500000000000003</v>
      </c>
      <c r="C946" s="13">
        <v>0.54600000000000004</v>
      </c>
      <c r="D946" s="13">
        <v>0.60499999999999998</v>
      </c>
      <c r="E946" s="13">
        <v>0.56699999999999995</v>
      </c>
      <c r="F946" s="13">
        <v>0.502</v>
      </c>
      <c r="G946" s="138">
        <v>0.61283595526104362</v>
      </c>
      <c r="H946" s="14">
        <v>0.58610632282975927</v>
      </c>
      <c r="I946" s="143">
        <v>0.70751952593109013</v>
      </c>
      <c r="J946" s="14">
        <v>0.58601242497630823</v>
      </c>
      <c r="K946" s="4">
        <v>0.676841389412011</v>
      </c>
      <c r="L946" s="148">
        <v>0.42368675031021641</v>
      </c>
    </row>
    <row r="947" spans="1:17">
      <c r="A947" s="28" t="s">
        <v>135</v>
      </c>
      <c r="B947" s="15">
        <v>0.129</v>
      </c>
      <c r="C947" s="15">
        <v>0.186</v>
      </c>
      <c r="D947" s="15">
        <v>0.20899999999999999</v>
      </c>
      <c r="E947" s="15">
        <v>0.20200000000000001</v>
      </c>
      <c r="F947" s="15">
        <v>0.16300000000000001</v>
      </c>
      <c r="G947" s="139">
        <v>0.15289418655666151</v>
      </c>
      <c r="H947" s="16">
        <v>3.4516996483486183E-2</v>
      </c>
      <c r="I947" s="144">
        <v>0.10671997037069315</v>
      </c>
      <c r="J947" s="16">
        <v>6.0490681267768777E-2</v>
      </c>
      <c r="K947" s="6">
        <v>0.158427495291902</v>
      </c>
      <c r="L947" s="129">
        <v>0.2021232593409624</v>
      </c>
    </row>
    <row r="948" spans="1:17">
      <c r="A948" s="28" t="s">
        <v>136</v>
      </c>
      <c r="B948" s="15">
        <v>0.19400000000000001</v>
      </c>
      <c r="C948" s="15">
        <v>0.114</v>
      </c>
      <c r="D948" s="15">
        <v>7.0000000000000007E-2</v>
      </c>
      <c r="E948" s="15">
        <v>5.8999999999999997E-2</v>
      </c>
      <c r="F948" s="15">
        <v>0.107</v>
      </c>
      <c r="G948" s="139">
        <v>0.11220635074384494</v>
      </c>
      <c r="H948" s="16">
        <v>0.24137075087912854</v>
      </c>
      <c r="I948" s="145"/>
      <c r="J948" s="16">
        <v>0.14130356954827844</v>
      </c>
      <c r="K948" s="6">
        <v>6.104833647206527E-2</v>
      </c>
      <c r="L948" s="129">
        <v>0.16558665379842824</v>
      </c>
    </row>
    <row r="949" spans="1:17">
      <c r="A949" s="28" t="s">
        <v>137</v>
      </c>
      <c r="B949" s="15">
        <v>3.3000000000000002E-2</v>
      </c>
      <c r="C949" s="15">
        <v>0.10199999999999999</v>
      </c>
      <c r="D949" s="15">
        <v>2.3E-2</v>
      </c>
      <c r="E949" s="15"/>
      <c r="F949" s="15">
        <v>3.9E-2</v>
      </c>
      <c r="G949" s="139">
        <v>4.068783581281657E-2</v>
      </c>
      <c r="H949" s="19"/>
      <c r="I949" s="145"/>
      <c r="J949" s="16">
        <v>8.0812888280509643E-2</v>
      </c>
      <c r="K949" s="20"/>
      <c r="L949" s="129">
        <v>7.9553288294498828E-2</v>
      </c>
    </row>
    <row r="950" spans="1:17">
      <c r="A950" s="28" t="s">
        <v>138</v>
      </c>
      <c r="B950" s="15">
        <v>7.4999999999999997E-2</v>
      </c>
      <c r="C950" s="15">
        <v>1.2999999999999999E-2</v>
      </c>
      <c r="D950" s="15">
        <v>7.0000000000000007E-2</v>
      </c>
      <c r="E950" s="15">
        <v>8.8999999999999996E-2</v>
      </c>
      <c r="F950" s="15">
        <v>0.124</v>
      </c>
      <c r="G950" s="139">
        <v>4.068783581281657E-2</v>
      </c>
      <c r="H950" s="16">
        <v>6.8971936840653669E-2</v>
      </c>
      <c r="I950" s="144">
        <v>3.9520266663761842E-2</v>
      </c>
      <c r="J950" s="19"/>
      <c r="K950" s="6">
        <v>0.10368277882402172</v>
      </c>
      <c r="L950" s="129">
        <v>4.3016682751964706E-2</v>
      </c>
    </row>
    <row r="951" spans="1:17">
      <c r="A951" s="28" t="s">
        <v>139</v>
      </c>
      <c r="B951" s="15">
        <v>3.3000000000000002E-2</v>
      </c>
      <c r="C951" s="15">
        <v>3.9E-2</v>
      </c>
      <c r="D951" s="15">
        <v>2.3E-2</v>
      </c>
      <c r="E951" s="15">
        <v>8.4000000000000005E-2</v>
      </c>
      <c r="F951" s="15">
        <v>4.2999999999999997E-2</v>
      </c>
      <c r="G951" s="139">
        <v>4.068783581281657E-2</v>
      </c>
      <c r="H951" s="16">
        <v>6.9033992966972366E-2</v>
      </c>
      <c r="I951" s="144">
        <v>0.10671997037069315</v>
      </c>
      <c r="J951" s="16">
        <v>0.13138043592713489</v>
      </c>
      <c r="K951" s="20"/>
      <c r="L951" s="129">
        <v>8.6033365503929413E-2</v>
      </c>
    </row>
    <row r="952" spans="1:17">
      <c r="A952" s="28" t="s">
        <v>140</v>
      </c>
      <c r="B952" s="21"/>
      <c r="C952" s="21"/>
      <c r="D952" s="21"/>
      <c r="E952" s="21"/>
      <c r="F952" s="6">
        <v>2.1000000000000001E-2</v>
      </c>
      <c r="G952" s="140"/>
      <c r="H952" s="19"/>
      <c r="I952" s="144">
        <v>3.9520266663761842E-2</v>
      </c>
      <c r="J952" s="19"/>
      <c r="K952" s="20"/>
      <c r="L952" s="149"/>
    </row>
    <row r="953" spans="1:17">
      <c r="A953" s="59" t="s">
        <v>242</v>
      </c>
      <c r="B953" s="17"/>
      <c r="C953" s="17"/>
      <c r="D953" s="17"/>
      <c r="E953" s="17"/>
      <c r="F953" s="17"/>
      <c r="G953" s="141">
        <v>1</v>
      </c>
      <c r="H953" s="18">
        <v>1</v>
      </c>
      <c r="I953" s="146">
        <v>1</v>
      </c>
      <c r="J953" s="18">
        <v>1</v>
      </c>
      <c r="K953" s="8">
        <v>1</v>
      </c>
      <c r="L953" s="130">
        <v>1</v>
      </c>
    </row>
    <row r="954" spans="1:17" s="36" customFormat="1">
      <c r="A954" s="31" t="s">
        <v>243</v>
      </c>
      <c r="B954" s="32">
        <v>26.736000000000001</v>
      </c>
      <c r="C954" s="32">
        <v>46.529000000000003</v>
      </c>
      <c r="D954" s="32">
        <v>35.933999999999997</v>
      </c>
      <c r="E954" s="32">
        <v>30.416</v>
      </c>
      <c r="F954" s="32">
        <v>45.853999999999999</v>
      </c>
      <c r="G954" s="142">
        <v>49.859943181818188</v>
      </c>
      <c r="H954" s="33">
        <v>36.903307888040707</v>
      </c>
      <c r="I954" s="147">
        <v>45.900499999999994</v>
      </c>
      <c r="J954" s="33">
        <v>27.416281755196298</v>
      </c>
      <c r="K954" s="34">
        <v>37.800000000000011</v>
      </c>
      <c r="L954" s="131">
        <v>19.506845965770172</v>
      </c>
      <c r="O954"/>
      <c r="P954"/>
      <c r="Q954"/>
    </row>
    <row r="955" spans="1:17">
      <c r="A955" s="41" t="s">
        <v>244</v>
      </c>
      <c r="B955" s="40">
        <v>50</v>
      </c>
      <c r="C955" s="40">
        <v>62</v>
      </c>
      <c r="D955" s="40">
        <v>33</v>
      </c>
      <c r="E955" s="40">
        <v>28</v>
      </c>
      <c r="F955" s="40">
        <v>37</v>
      </c>
      <c r="G955" s="136">
        <v>17</v>
      </c>
      <c r="H955" s="38">
        <v>29</v>
      </c>
      <c r="I955" s="137">
        <v>19</v>
      </c>
      <c r="J955" s="38">
        <v>25</v>
      </c>
      <c r="K955" s="39">
        <v>28</v>
      </c>
      <c r="L955" s="135">
        <v>19</v>
      </c>
    </row>
    <row r="956" spans="1:17">
      <c r="A956"/>
      <c r="O956" s="36"/>
      <c r="P956" s="36"/>
      <c r="Q956" s="36"/>
    </row>
    <row r="957" spans="1:17">
      <c r="A957" s="71" t="s">
        <v>354</v>
      </c>
      <c r="B957" s="71" t="s">
        <v>380</v>
      </c>
    </row>
    <row r="958" spans="1:17">
      <c r="A958" s="71" t="s">
        <v>356</v>
      </c>
      <c r="B958" s="71" t="s">
        <v>364</v>
      </c>
    </row>
    <row r="960" spans="1:17">
      <c r="A960" s="72" t="s">
        <v>381</v>
      </c>
      <c r="B960" s="1"/>
      <c r="C960" s="1"/>
      <c r="D960" s="1"/>
      <c r="E960" s="1"/>
      <c r="F960" s="1"/>
      <c r="G960" s="1"/>
      <c r="H960" s="1"/>
      <c r="I960" s="1"/>
      <c r="J960" s="1"/>
      <c r="K960" s="1"/>
      <c r="L960" s="1"/>
      <c r="M960" s="1"/>
      <c r="N960" s="2"/>
    </row>
    <row r="962" spans="1:17">
      <c r="B962" s="10" t="s">
        <v>0</v>
      </c>
      <c r="C962" s="11" t="s">
        <v>1</v>
      </c>
      <c r="D962" s="12" t="s">
        <v>2</v>
      </c>
      <c r="E962" s="11" t="s">
        <v>3</v>
      </c>
      <c r="F962" s="12" t="s">
        <v>4</v>
      </c>
      <c r="G962" s="11" t="s">
        <v>5</v>
      </c>
      <c r="H962" s="11" t="s">
        <v>6</v>
      </c>
      <c r="I962" s="11" t="s">
        <v>7</v>
      </c>
      <c r="J962" s="11" t="s">
        <v>8</v>
      </c>
      <c r="K962" s="11" t="s">
        <v>9</v>
      </c>
      <c r="L962" s="11" t="s">
        <v>10</v>
      </c>
      <c r="M962" s="11" t="s">
        <v>11</v>
      </c>
    </row>
    <row r="963" spans="1:17">
      <c r="A963" s="27" t="s">
        <v>84</v>
      </c>
      <c r="B963" s="13">
        <v>2.1819769036895711E-2</v>
      </c>
      <c r="C963" s="14">
        <v>1.2932676963548268E-2</v>
      </c>
      <c r="D963" s="4">
        <v>4.6443737801279777E-2</v>
      </c>
      <c r="E963" s="22"/>
      <c r="F963" s="4">
        <v>6.0122103089025908E-2</v>
      </c>
      <c r="G963" s="148">
        <v>7.1518514931028412E-2</v>
      </c>
      <c r="H963" s="22"/>
      <c r="I963" s="128"/>
      <c r="J963" s="14">
        <v>0.202270190586501</v>
      </c>
      <c r="K963" s="14">
        <v>7.3158610587989101E-2</v>
      </c>
      <c r="L963" s="128"/>
      <c r="M963" s="128"/>
    </row>
    <row r="964" spans="1:17">
      <c r="A964" s="28" t="s">
        <v>85</v>
      </c>
      <c r="B964" s="15">
        <v>9.8749995558473774E-2</v>
      </c>
      <c r="C964" s="16">
        <v>7.3750044327527256E-2</v>
      </c>
      <c r="D964" s="6">
        <v>9.3033439329808024E-2</v>
      </c>
      <c r="E964" s="16">
        <v>8.8667927077232186E-2</v>
      </c>
      <c r="F964" s="6">
        <v>8.1547854083771229E-2</v>
      </c>
      <c r="G964" s="149"/>
      <c r="H964" s="16">
        <v>0.13800592980762599</v>
      </c>
      <c r="I964" s="129">
        <v>0.10671997037069314</v>
      </c>
      <c r="J964" s="16">
        <v>0.12098136253553754</v>
      </c>
      <c r="K964" s="16">
        <v>0.17684138941201083</v>
      </c>
      <c r="L964" s="129">
        <v>0.12905004825589414</v>
      </c>
      <c r="M964" s="129">
        <v>5.5348276152270864E-2</v>
      </c>
    </row>
    <row r="965" spans="1:17">
      <c r="A965" s="28" t="s">
        <v>72</v>
      </c>
      <c r="B965" s="15">
        <v>0.29020932398848681</v>
      </c>
      <c r="C965" s="16">
        <v>0.34673088516430212</v>
      </c>
      <c r="D965" s="6">
        <v>0.27910031798942408</v>
      </c>
      <c r="E965" s="16">
        <v>0.14285714285714288</v>
      </c>
      <c r="F965" s="6">
        <v>0.24464356225131373</v>
      </c>
      <c r="G965" s="129">
        <v>0.18372486567487342</v>
      </c>
      <c r="H965" s="16">
        <v>0.37931462456043585</v>
      </c>
      <c r="I965" s="129">
        <v>0.29248047406890992</v>
      </c>
      <c r="J965" s="16">
        <v>0.19187111719490363</v>
      </c>
      <c r="K965" s="16">
        <v>0.24999999999999992</v>
      </c>
      <c r="L965" s="149"/>
      <c r="M965" s="129">
        <v>0.29151120711420314</v>
      </c>
    </row>
    <row r="966" spans="1:17">
      <c r="A966" s="28" t="s">
        <v>86</v>
      </c>
      <c r="B966" s="15">
        <v>0.38137207067319134</v>
      </c>
      <c r="C966" s="16">
        <v>0.49091334049021396</v>
      </c>
      <c r="D966" s="6">
        <v>0.48838906554968015</v>
      </c>
      <c r="E966" s="16">
        <v>0.5960618115160714</v>
      </c>
      <c r="F966" s="6">
        <v>0.49344227439783739</v>
      </c>
      <c r="G966" s="129">
        <v>0.63255026865025332</v>
      </c>
      <c r="H966" s="16">
        <v>0.44816244914845205</v>
      </c>
      <c r="I966" s="129">
        <v>0.454559318525942</v>
      </c>
      <c r="J966" s="16">
        <v>0.34357376013477942</v>
      </c>
      <c r="K966" s="16">
        <v>0.43895166352793458</v>
      </c>
      <c r="L966" s="129">
        <v>0.62581000965117883</v>
      </c>
      <c r="M966" s="129">
        <v>0.4723258619238645</v>
      </c>
    </row>
    <row r="967" spans="1:17">
      <c r="A967" s="28" t="s">
        <v>514</v>
      </c>
      <c r="B967" s="15">
        <v>0.20784884074295232</v>
      </c>
      <c r="C967" s="16">
        <v>7.5673053054408426E-2</v>
      </c>
      <c r="D967" s="6">
        <v>9.3033439329808024E-2</v>
      </c>
      <c r="E967" s="16">
        <v>0.1724131185495536</v>
      </c>
      <c r="F967" s="6">
        <v>0.12024420617805182</v>
      </c>
      <c r="G967" s="129">
        <v>0.112206350743845</v>
      </c>
      <c r="H967" s="16">
        <v>3.4516996483486176E-2</v>
      </c>
      <c r="I967" s="129">
        <v>0.14624023703445496</v>
      </c>
      <c r="J967" s="16">
        <v>0.14130356954827841</v>
      </c>
      <c r="K967" s="16">
        <v>6.104833647206527E-2</v>
      </c>
      <c r="L967" s="129">
        <v>0.24513994209292714</v>
      </c>
      <c r="M967" s="129">
        <v>0.18081465480966138</v>
      </c>
    </row>
    <row r="968" spans="1:17">
      <c r="A968" s="59" t="s">
        <v>242</v>
      </c>
      <c r="B968" s="17">
        <v>1</v>
      </c>
      <c r="C968" s="18">
        <v>1</v>
      </c>
      <c r="D968" s="8">
        <v>1</v>
      </c>
      <c r="E968" s="18">
        <v>1</v>
      </c>
      <c r="F968" s="8">
        <v>1</v>
      </c>
      <c r="G968" s="130">
        <v>1</v>
      </c>
      <c r="H968" s="18">
        <v>1</v>
      </c>
      <c r="I968" s="130">
        <v>1</v>
      </c>
      <c r="J968" s="18">
        <v>1</v>
      </c>
      <c r="K968" s="18">
        <v>1</v>
      </c>
      <c r="L968" s="130">
        <v>1</v>
      </c>
      <c r="M968" s="130">
        <v>1</v>
      </c>
    </row>
    <row r="969" spans="1:17" s="36" customFormat="1">
      <c r="A969" s="31" t="s">
        <v>243</v>
      </c>
      <c r="B969" s="32">
        <v>26.736305000000002</v>
      </c>
      <c r="C969" s="33">
        <v>46.528649999999992</v>
      </c>
      <c r="D969" s="34">
        <v>35.933585000000001</v>
      </c>
      <c r="E969" s="33">
        <v>30.416014999999994</v>
      </c>
      <c r="F969" s="34">
        <v>45.853760445682454</v>
      </c>
      <c r="G969" s="131">
        <v>49.859943181818167</v>
      </c>
      <c r="H969" s="33">
        <v>36.903307888040715</v>
      </c>
      <c r="I969" s="131">
        <v>45.900500000000001</v>
      </c>
      <c r="J969" s="33">
        <v>27.416281755196302</v>
      </c>
      <c r="K969" s="33">
        <v>37.800000000000004</v>
      </c>
      <c r="L969" s="131">
        <v>19.506845965770168</v>
      </c>
      <c r="M969" s="131">
        <v>8.3482435597189735</v>
      </c>
      <c r="O969"/>
      <c r="P969"/>
      <c r="Q969"/>
    </row>
    <row r="970" spans="1:17">
      <c r="A970" s="41" t="s">
        <v>244</v>
      </c>
      <c r="B970" s="40">
        <v>50</v>
      </c>
      <c r="C970" s="38">
        <v>62</v>
      </c>
      <c r="D970" s="39">
        <v>33</v>
      </c>
      <c r="E970" s="38">
        <v>28</v>
      </c>
      <c r="F970" s="39">
        <v>37</v>
      </c>
      <c r="G970" s="135">
        <v>17</v>
      </c>
      <c r="H970" s="38">
        <v>29</v>
      </c>
      <c r="I970" s="135">
        <v>19</v>
      </c>
      <c r="J970" s="38">
        <v>25</v>
      </c>
      <c r="K970" s="38">
        <v>28</v>
      </c>
      <c r="L970" s="135">
        <v>19</v>
      </c>
      <c r="M970" s="135">
        <v>9</v>
      </c>
    </row>
    <row r="971" spans="1:17">
      <c r="G971" s="132"/>
      <c r="I971" s="132"/>
      <c r="L971" s="132"/>
      <c r="M971" s="132"/>
      <c r="O971" s="36"/>
      <c r="P971" s="36"/>
      <c r="Q971" s="36"/>
    </row>
    <row r="972" spans="1:17" s="36" customFormat="1">
      <c r="A972" s="62" t="s">
        <v>335</v>
      </c>
      <c r="B972" s="63">
        <f>B963+B964</f>
        <v>0.12056976459536949</v>
      </c>
      <c r="C972" s="63">
        <f t="shared" ref="C972:M972" si="116">C963+C964</f>
        <v>8.6682721291075529E-2</v>
      </c>
      <c r="D972" s="63">
        <f t="shared" si="116"/>
        <v>0.13947717713108782</v>
      </c>
      <c r="E972" s="63">
        <f t="shared" si="116"/>
        <v>8.8667927077232186E-2</v>
      </c>
      <c r="F972" s="63">
        <f t="shared" si="116"/>
        <v>0.14166995717279712</v>
      </c>
      <c r="G972" s="133">
        <f t="shared" si="116"/>
        <v>7.1518514931028412E-2</v>
      </c>
      <c r="H972" s="63">
        <f t="shared" si="116"/>
        <v>0.13800592980762599</v>
      </c>
      <c r="I972" s="133">
        <f t="shared" si="116"/>
        <v>0.10671997037069314</v>
      </c>
      <c r="J972" s="63">
        <f t="shared" si="116"/>
        <v>0.32325155312203857</v>
      </c>
      <c r="K972" s="63">
        <f t="shared" si="116"/>
        <v>0.24999999999999994</v>
      </c>
      <c r="L972" s="133">
        <f t="shared" si="116"/>
        <v>0.12905004825589414</v>
      </c>
      <c r="M972" s="133">
        <f t="shared" si="116"/>
        <v>5.5348276152270864E-2</v>
      </c>
      <c r="O972"/>
      <c r="P972"/>
      <c r="Q972"/>
    </row>
    <row r="973" spans="1:17" s="36" customFormat="1">
      <c r="A973" s="64" t="s">
        <v>336</v>
      </c>
      <c r="B973" s="63">
        <f>B965</f>
        <v>0.29020932398848681</v>
      </c>
      <c r="C973" s="63">
        <f t="shared" ref="C973:M973" si="117">C965</f>
        <v>0.34673088516430212</v>
      </c>
      <c r="D973" s="63">
        <f t="shared" si="117"/>
        <v>0.27910031798942408</v>
      </c>
      <c r="E973" s="63">
        <f t="shared" si="117"/>
        <v>0.14285714285714288</v>
      </c>
      <c r="F973" s="63">
        <f t="shared" si="117"/>
        <v>0.24464356225131373</v>
      </c>
      <c r="G973" s="133">
        <f t="shared" si="117"/>
        <v>0.18372486567487342</v>
      </c>
      <c r="H973" s="63">
        <f t="shared" si="117"/>
        <v>0.37931462456043585</v>
      </c>
      <c r="I973" s="133">
        <f t="shared" si="117"/>
        <v>0.29248047406890992</v>
      </c>
      <c r="J973" s="63">
        <f t="shared" si="117"/>
        <v>0.19187111719490363</v>
      </c>
      <c r="K973" s="63">
        <f t="shared" si="117"/>
        <v>0.24999999999999992</v>
      </c>
      <c r="L973" s="133">
        <f t="shared" si="117"/>
        <v>0</v>
      </c>
      <c r="M973" s="133">
        <f t="shared" si="117"/>
        <v>0.29151120711420314</v>
      </c>
      <c r="O973"/>
      <c r="P973"/>
      <c r="Q973"/>
    </row>
    <row r="974" spans="1:17" s="36" customFormat="1">
      <c r="A974" s="65" t="s">
        <v>337</v>
      </c>
      <c r="B974" s="63">
        <f>B966+B967</f>
        <v>0.58922091141614363</v>
      </c>
      <c r="C974" s="63">
        <f t="shared" ref="C974:M974" si="118">C966+C967</f>
        <v>0.56658639354462237</v>
      </c>
      <c r="D974" s="63">
        <f t="shared" si="118"/>
        <v>0.58142250487948821</v>
      </c>
      <c r="E974" s="63">
        <f t="shared" si="118"/>
        <v>0.76847493006562506</v>
      </c>
      <c r="F974" s="63">
        <f t="shared" si="118"/>
        <v>0.61368648057588926</v>
      </c>
      <c r="G974" s="133">
        <f t="shared" si="118"/>
        <v>0.74475661939409832</v>
      </c>
      <c r="H974" s="63">
        <f t="shared" si="118"/>
        <v>0.48267944563193821</v>
      </c>
      <c r="I974" s="133">
        <f t="shared" si="118"/>
        <v>0.60079955556039699</v>
      </c>
      <c r="J974" s="63">
        <f t="shared" si="118"/>
        <v>0.48487732968305786</v>
      </c>
      <c r="K974" s="63">
        <f t="shared" si="118"/>
        <v>0.49999999999999983</v>
      </c>
      <c r="L974" s="133">
        <f t="shared" si="118"/>
        <v>0.87094995174410594</v>
      </c>
      <c r="M974" s="133">
        <f t="shared" si="118"/>
        <v>0.65314051673352591</v>
      </c>
    </row>
    <row r="975" spans="1:17">
      <c r="A975"/>
      <c r="C975" s="36"/>
      <c r="G975" s="132"/>
      <c r="I975" s="132"/>
      <c r="L975" s="132"/>
      <c r="M975" s="132"/>
      <c r="O975" s="36"/>
      <c r="P975" s="36"/>
      <c r="Q975" s="36"/>
    </row>
    <row r="976" spans="1:17">
      <c r="A976" s="60" t="s">
        <v>333</v>
      </c>
      <c r="B976" s="61">
        <v>3.6546802185268312</v>
      </c>
      <c r="C976" s="61">
        <v>3.5426440483444064</v>
      </c>
      <c r="D976" s="61">
        <v>3.488535029276929</v>
      </c>
      <c r="E976" s="61">
        <v>3.8522201215379464</v>
      </c>
      <c r="F976" s="61">
        <v>3.532138626492118</v>
      </c>
      <c r="G976" s="134">
        <v>3.7139259402758857</v>
      </c>
      <c r="H976" s="61">
        <v>3.3791905123077988</v>
      </c>
      <c r="I976" s="134">
        <v>3.6403198222241588</v>
      </c>
      <c r="J976" s="61">
        <v>3.1006591555227967</v>
      </c>
      <c r="K976" s="61">
        <v>3.2378897258840755</v>
      </c>
      <c r="L976" s="134">
        <v>3.9870398455811387</v>
      </c>
      <c r="M976" s="134">
        <v>3.7786068953909169</v>
      </c>
      <c r="O976" s="36"/>
      <c r="P976" s="36"/>
      <c r="Q976" s="36"/>
    </row>
    <row r="977" spans="1:17">
      <c r="A977"/>
    </row>
    <row r="978" spans="1:17">
      <c r="A978" s="71" t="s">
        <v>354</v>
      </c>
      <c r="B978" s="71" t="s">
        <v>380</v>
      </c>
    </row>
    <row r="979" spans="1:17">
      <c r="A979" s="71" t="s">
        <v>356</v>
      </c>
      <c r="B979" s="71"/>
    </row>
    <row r="981" spans="1:17">
      <c r="A981" s="72" t="s">
        <v>548</v>
      </c>
      <c r="B981" s="1"/>
      <c r="C981" s="1"/>
      <c r="D981" s="1"/>
      <c r="E981" s="1"/>
      <c r="F981" s="1"/>
      <c r="G981" s="1"/>
      <c r="H981" s="1"/>
      <c r="I981" s="1"/>
      <c r="J981" s="1"/>
      <c r="K981" s="1"/>
      <c r="L981" s="1"/>
      <c r="M981" s="1"/>
      <c r="N981" s="1"/>
    </row>
    <row r="983" spans="1:17">
      <c r="B983" s="10" t="s">
        <v>0</v>
      </c>
      <c r="C983" s="11" t="s">
        <v>1</v>
      </c>
      <c r="D983" s="12" t="s">
        <v>2</v>
      </c>
      <c r="E983" s="11" t="s">
        <v>3</v>
      </c>
      <c r="F983" s="12" t="s">
        <v>4</v>
      </c>
      <c r="G983" s="11" t="s">
        <v>5</v>
      </c>
      <c r="H983" s="11" t="s">
        <v>6</v>
      </c>
      <c r="I983" s="11" t="s">
        <v>7</v>
      </c>
      <c r="J983" s="11" t="s">
        <v>8</v>
      </c>
      <c r="K983" s="11" t="s">
        <v>9</v>
      </c>
      <c r="L983" s="11" t="s">
        <v>10</v>
      </c>
      <c r="M983" s="11" t="s">
        <v>11</v>
      </c>
      <c r="N983" s="11" t="s">
        <v>12</v>
      </c>
      <c r="O983" s="106">
        <v>2023</v>
      </c>
      <c r="P983" s="106">
        <v>2024</v>
      </c>
    </row>
    <row r="984" spans="1:17">
      <c r="A984" s="27" t="s">
        <v>84</v>
      </c>
      <c r="B984" s="24"/>
      <c r="C984" s="14">
        <v>2.3942345200215362E-2</v>
      </c>
      <c r="D984" s="4">
        <v>2.3221868900639889E-2</v>
      </c>
      <c r="E984" s="14">
        <v>2.9555975692410731E-2</v>
      </c>
      <c r="F984" s="4">
        <v>7.7392704188561187E-2</v>
      </c>
      <c r="G984" s="128"/>
      <c r="H984" s="14">
        <v>3.4454940357167486E-2</v>
      </c>
      <c r="I984" s="128"/>
      <c r="J984" s="14">
        <v>0.13138043592713489</v>
      </c>
      <c r="K984" s="22"/>
      <c r="L984" s="128"/>
      <c r="M984" s="128"/>
      <c r="N984" s="148">
        <v>6.6626506024096394E-2</v>
      </c>
      <c r="O984" s="150">
        <v>5.7852518328096722E-2</v>
      </c>
      <c r="P984" s="150">
        <v>0.16548329388757405</v>
      </c>
    </row>
    <row r="985" spans="1:17">
      <c r="A985" s="28" t="s">
        <v>85</v>
      </c>
      <c r="B985" s="15">
        <v>0.12056976459536947</v>
      </c>
      <c r="C985" s="16">
        <v>7.3750044327527256E-2</v>
      </c>
      <c r="D985" s="6">
        <v>2.3221868900639889E-2</v>
      </c>
      <c r="E985" s="16">
        <v>5.4189215779910684E-2</v>
      </c>
      <c r="F985" s="6">
        <v>2.1425750994745318E-2</v>
      </c>
      <c r="G985" s="129">
        <v>0.1430370298620568</v>
      </c>
      <c r="H985" s="16">
        <v>6.8971936840653669E-2</v>
      </c>
      <c r="I985" s="149"/>
      <c r="J985" s="16">
        <v>0.1011350952932505</v>
      </c>
      <c r="K985" s="16">
        <v>7.3158610587989115E-2</v>
      </c>
      <c r="L985" s="129">
        <v>4.3016682751964706E-2</v>
      </c>
      <c r="M985" s="129">
        <v>5.5348276152270864E-2</v>
      </c>
      <c r="N985" s="149"/>
      <c r="O985" s="149"/>
      <c r="P985" s="151">
        <v>4.3145882640532457E-2</v>
      </c>
    </row>
    <row r="986" spans="1:17">
      <c r="A986" s="28" t="s">
        <v>72</v>
      </c>
      <c r="B986" s="15">
        <v>0.16369184148669758</v>
      </c>
      <c r="C986" s="16">
        <v>0.18822112827258045</v>
      </c>
      <c r="D986" s="6">
        <v>0.18592091493236759</v>
      </c>
      <c r="E986" s="16">
        <v>0.14777987846205362</v>
      </c>
      <c r="F986" s="6">
        <v>0.18452145916228777</v>
      </c>
      <c r="G986" s="129">
        <v>4.0687835812816583E-2</v>
      </c>
      <c r="H986" s="16">
        <v>0.20685375439564235</v>
      </c>
      <c r="I986" s="129">
        <v>0.17391967407762446</v>
      </c>
      <c r="J986" s="16">
        <v>0.19187111719490363</v>
      </c>
      <c r="K986" s="16">
        <v>0.31104833647206526</v>
      </c>
      <c r="L986" s="129">
        <v>0.16558665379842824</v>
      </c>
      <c r="M986" s="129">
        <v>0.23616293096193225</v>
      </c>
      <c r="N986" s="129">
        <v>0.28331325301204824</v>
      </c>
      <c r="O986" s="151">
        <v>0.26942302199371604</v>
      </c>
      <c r="P986" s="151">
        <v>4.3145882640532457E-2</v>
      </c>
    </row>
    <row r="987" spans="1:17">
      <c r="A987" s="28" t="s">
        <v>86</v>
      </c>
      <c r="B987" s="15">
        <v>0.48770931510543436</v>
      </c>
      <c r="C987" s="16">
        <v>0.52394234520021521</v>
      </c>
      <c r="D987" s="6">
        <v>0.58142250487948821</v>
      </c>
      <c r="E987" s="16">
        <v>0.5714285714285714</v>
      </c>
      <c r="F987" s="6">
        <v>0.59641587947635399</v>
      </c>
      <c r="G987" s="129">
        <v>0.56103175371922476</v>
      </c>
      <c r="H987" s="16">
        <v>0.62068537543956415</v>
      </c>
      <c r="I987" s="129">
        <v>0.61264038518098929</v>
      </c>
      <c r="J987" s="16">
        <v>0.54536801095082654</v>
      </c>
      <c r="K987" s="16">
        <v>0.48158610587989126</v>
      </c>
      <c r="L987" s="129">
        <v>0.53977664414724935</v>
      </c>
      <c r="M987" s="129">
        <v>0.4723258619238645</v>
      </c>
      <c r="N987" s="129">
        <v>0.58343373493975903</v>
      </c>
      <c r="O987" s="151">
        <v>0.51900647434066449</v>
      </c>
      <c r="P987" s="151">
        <v>0.58274164694378705</v>
      </c>
    </row>
    <row r="988" spans="1:17">
      <c r="A988" s="28" t="s">
        <v>514</v>
      </c>
      <c r="B988" s="15">
        <v>0.22802907881249859</v>
      </c>
      <c r="C988" s="16">
        <v>0.19014413699946167</v>
      </c>
      <c r="D988" s="6">
        <v>0.18621284238686453</v>
      </c>
      <c r="E988" s="16">
        <v>0.19704635863705355</v>
      </c>
      <c r="F988" s="6">
        <v>0.12024420617805182</v>
      </c>
      <c r="G988" s="129">
        <v>0.25524338060590179</v>
      </c>
      <c r="H988" s="16">
        <v>6.9033992966972366E-2</v>
      </c>
      <c r="I988" s="129">
        <v>0.21343994074138631</v>
      </c>
      <c r="J988" s="16">
        <v>3.0245340633884385E-2</v>
      </c>
      <c r="K988" s="16">
        <v>0.1342069470600544</v>
      </c>
      <c r="L988" s="129">
        <v>0.25162001930235767</v>
      </c>
      <c r="M988" s="129">
        <v>0.23616293096193225</v>
      </c>
      <c r="N988" s="129">
        <v>6.6626506024096394E-2</v>
      </c>
      <c r="O988" s="151">
        <v>0.15371798533752262</v>
      </c>
      <c r="P988" s="151">
        <v>0.16548329388757405</v>
      </c>
    </row>
    <row r="989" spans="1:17">
      <c r="A989" s="59" t="s">
        <v>242</v>
      </c>
      <c r="B989" s="17">
        <v>1</v>
      </c>
      <c r="C989" s="18">
        <v>1</v>
      </c>
      <c r="D989" s="8">
        <v>1</v>
      </c>
      <c r="E989" s="18">
        <v>1</v>
      </c>
      <c r="F989" s="8">
        <v>1</v>
      </c>
      <c r="G989" s="130">
        <v>1</v>
      </c>
      <c r="H989" s="18">
        <v>1</v>
      </c>
      <c r="I989" s="130">
        <v>1</v>
      </c>
      <c r="J989" s="18">
        <v>1</v>
      </c>
      <c r="K989" s="18">
        <v>1</v>
      </c>
      <c r="L989" s="130">
        <v>1</v>
      </c>
      <c r="M989" s="130">
        <v>1</v>
      </c>
      <c r="N989" s="130">
        <v>1</v>
      </c>
      <c r="O989" s="152">
        <v>1</v>
      </c>
      <c r="P989" s="152"/>
    </row>
    <row r="990" spans="1:17" s="36" customFormat="1">
      <c r="A990" s="31" t="s">
        <v>243</v>
      </c>
      <c r="B990" s="32">
        <v>26.736305000000002</v>
      </c>
      <c r="C990" s="33">
        <v>46.528649999999985</v>
      </c>
      <c r="D990" s="34">
        <v>35.933585000000001</v>
      </c>
      <c r="E990" s="33">
        <v>30.416014999999998</v>
      </c>
      <c r="F990" s="34">
        <v>45.853760445682454</v>
      </c>
      <c r="G990" s="131">
        <v>49.859943181818174</v>
      </c>
      <c r="H990" s="33">
        <v>36.903307888040707</v>
      </c>
      <c r="I990" s="131">
        <v>45.900499999999994</v>
      </c>
      <c r="J990" s="33">
        <v>27.416281755196302</v>
      </c>
      <c r="K990" s="33">
        <v>37.799999999999997</v>
      </c>
      <c r="L990" s="131">
        <v>19.506845965770172</v>
      </c>
      <c r="M990" s="131">
        <v>8.3482435597189735</v>
      </c>
      <c r="N990" s="131">
        <v>10.146699266503667</v>
      </c>
      <c r="O990" s="131">
        <v>10.635949367088608</v>
      </c>
      <c r="P990" s="131">
        <v>13.157456140350879</v>
      </c>
      <c r="Q990"/>
    </row>
    <row r="991" spans="1:17">
      <c r="A991" s="41" t="s">
        <v>244</v>
      </c>
      <c r="B991" s="40">
        <v>50</v>
      </c>
      <c r="C991" s="38">
        <v>62</v>
      </c>
      <c r="D991" s="39">
        <v>33</v>
      </c>
      <c r="E991" s="38">
        <v>28</v>
      </c>
      <c r="F991" s="39">
        <v>37</v>
      </c>
      <c r="G991" s="135">
        <v>17</v>
      </c>
      <c r="H991" s="38">
        <v>29</v>
      </c>
      <c r="I991" s="135">
        <v>19</v>
      </c>
      <c r="J991" s="38">
        <v>25</v>
      </c>
      <c r="K991" s="38">
        <v>28</v>
      </c>
      <c r="L991" s="135">
        <v>19</v>
      </c>
      <c r="M991" s="135">
        <v>9</v>
      </c>
      <c r="N991" s="135">
        <v>10</v>
      </c>
      <c r="O991" s="135">
        <v>9</v>
      </c>
      <c r="P991" s="135">
        <v>9</v>
      </c>
    </row>
    <row r="992" spans="1:17">
      <c r="G992" s="132"/>
      <c r="I992" s="132"/>
      <c r="L992" s="132"/>
      <c r="M992" s="132"/>
      <c r="N992" s="132"/>
      <c r="O992" s="153"/>
      <c r="P992" s="153"/>
    </row>
    <row r="993" spans="1:17" s="36" customFormat="1">
      <c r="A993" s="62" t="s">
        <v>335</v>
      </c>
      <c r="B993" s="63">
        <f>B984+B985</f>
        <v>0.12056976459536947</v>
      </c>
      <c r="C993" s="63">
        <f t="shared" ref="C993:M993" si="119">C984+C985</f>
        <v>9.7692389527742618E-2</v>
      </c>
      <c r="D993" s="63">
        <f t="shared" si="119"/>
        <v>4.6443737801279777E-2</v>
      </c>
      <c r="E993" s="63">
        <f t="shared" si="119"/>
        <v>8.3745191472321415E-2</v>
      </c>
      <c r="F993" s="63">
        <f t="shared" si="119"/>
        <v>9.8818455183306508E-2</v>
      </c>
      <c r="G993" s="133">
        <f t="shared" si="119"/>
        <v>0.1430370298620568</v>
      </c>
      <c r="H993" s="63">
        <f t="shared" si="119"/>
        <v>0.10342687719782115</v>
      </c>
      <c r="I993" s="133">
        <f t="shared" si="119"/>
        <v>0</v>
      </c>
      <c r="J993" s="63">
        <f t="shared" si="119"/>
        <v>0.23251553122038537</v>
      </c>
      <c r="K993" s="63">
        <f t="shared" si="119"/>
        <v>7.3158610587989115E-2</v>
      </c>
      <c r="L993" s="133">
        <f t="shared" si="119"/>
        <v>4.3016682751964706E-2</v>
      </c>
      <c r="M993" s="133">
        <f t="shared" si="119"/>
        <v>5.5348276152270864E-2</v>
      </c>
      <c r="N993" s="133">
        <f t="shared" ref="N993:O993" si="120">N984+N985</f>
        <v>6.6626506024096394E-2</v>
      </c>
      <c r="O993" s="133">
        <f t="shared" si="120"/>
        <v>5.7852518328096722E-2</v>
      </c>
      <c r="P993" s="133">
        <f t="shared" ref="P993" si="121">P984+P985</f>
        <v>0.2086291765281065</v>
      </c>
      <c r="Q993"/>
    </row>
    <row r="994" spans="1:17" s="36" customFormat="1">
      <c r="A994" s="64" t="s">
        <v>336</v>
      </c>
      <c r="B994" s="63">
        <f>B986</f>
        <v>0.16369184148669758</v>
      </c>
      <c r="C994" s="63">
        <f t="shared" ref="C994:M994" si="122">C986</f>
        <v>0.18822112827258045</v>
      </c>
      <c r="D994" s="63">
        <f t="shared" si="122"/>
        <v>0.18592091493236759</v>
      </c>
      <c r="E994" s="63">
        <f t="shared" si="122"/>
        <v>0.14777987846205362</v>
      </c>
      <c r="F994" s="63">
        <f t="shared" si="122"/>
        <v>0.18452145916228777</v>
      </c>
      <c r="G994" s="133">
        <f t="shared" si="122"/>
        <v>4.0687835812816583E-2</v>
      </c>
      <c r="H994" s="63">
        <f t="shared" si="122"/>
        <v>0.20685375439564235</v>
      </c>
      <c r="I994" s="133">
        <f t="shared" si="122"/>
        <v>0.17391967407762446</v>
      </c>
      <c r="J994" s="63">
        <f t="shared" si="122"/>
        <v>0.19187111719490363</v>
      </c>
      <c r="K994" s="63">
        <f t="shared" si="122"/>
        <v>0.31104833647206526</v>
      </c>
      <c r="L994" s="133">
        <f t="shared" si="122"/>
        <v>0.16558665379842824</v>
      </c>
      <c r="M994" s="133">
        <f t="shared" si="122"/>
        <v>0.23616293096193225</v>
      </c>
      <c r="N994" s="133">
        <f t="shared" ref="N994:O994" si="123">N986</f>
        <v>0.28331325301204824</v>
      </c>
      <c r="O994" s="133">
        <f t="shared" si="123"/>
        <v>0.26942302199371604</v>
      </c>
      <c r="P994" s="133">
        <f t="shared" ref="P994" si="124">P986</f>
        <v>4.3145882640532457E-2</v>
      </c>
      <c r="Q994"/>
    </row>
    <row r="995" spans="1:17" s="36" customFormat="1">
      <c r="A995" s="65" t="s">
        <v>337</v>
      </c>
      <c r="B995" s="63">
        <f>B987+B988</f>
        <v>0.71573839391793292</v>
      </c>
      <c r="C995" s="63">
        <f t="shared" ref="C995:M995" si="125">C987+C988</f>
        <v>0.71408648219967685</v>
      </c>
      <c r="D995" s="63">
        <f t="shared" si="125"/>
        <v>0.76763534726635274</v>
      </c>
      <c r="E995" s="63">
        <f t="shared" si="125"/>
        <v>0.76847493006562495</v>
      </c>
      <c r="F995" s="63">
        <f t="shared" si="125"/>
        <v>0.71666008565440587</v>
      </c>
      <c r="G995" s="133">
        <f t="shared" si="125"/>
        <v>0.81627513432512655</v>
      </c>
      <c r="H995" s="63">
        <f t="shared" si="125"/>
        <v>0.68971936840653647</v>
      </c>
      <c r="I995" s="133">
        <f t="shared" si="125"/>
        <v>0.82608032592237557</v>
      </c>
      <c r="J995" s="63">
        <f t="shared" si="125"/>
        <v>0.57561335158471094</v>
      </c>
      <c r="K995" s="63">
        <f t="shared" si="125"/>
        <v>0.61579305293994568</v>
      </c>
      <c r="L995" s="133">
        <f t="shared" si="125"/>
        <v>0.79139666344960702</v>
      </c>
      <c r="M995" s="133">
        <f t="shared" si="125"/>
        <v>0.7084887928857968</v>
      </c>
      <c r="N995" s="133">
        <f t="shared" ref="N995:O995" si="126">N987+N988</f>
        <v>0.6500602409638554</v>
      </c>
      <c r="O995" s="133">
        <f t="shared" si="126"/>
        <v>0.67272445967818717</v>
      </c>
      <c r="P995" s="133">
        <f t="shared" ref="P995" si="127">P987+P988</f>
        <v>0.74822494083136104</v>
      </c>
      <c r="Q995"/>
    </row>
    <row r="996" spans="1:17">
      <c r="A996"/>
      <c r="C996" s="36"/>
      <c r="G996" s="132"/>
      <c r="I996" s="132"/>
      <c r="L996" s="132"/>
      <c r="M996" s="132"/>
      <c r="N996" s="132"/>
      <c r="O996" s="153"/>
      <c r="P996" s="153"/>
    </row>
    <row r="997" spans="1:17">
      <c r="A997" s="60" t="s">
        <v>333</v>
      </c>
      <c r="B997" s="61">
        <v>3.8231977081350625</v>
      </c>
      <c r="C997" s="61">
        <v>3.7825958844711813</v>
      </c>
      <c r="D997" s="61">
        <v>3.8841825829512975</v>
      </c>
      <c r="E997" s="61">
        <v>3.8522201215379459</v>
      </c>
      <c r="F997" s="61">
        <v>3.6606931324605902</v>
      </c>
      <c r="G997" s="134">
        <v>3.9284814850689718</v>
      </c>
      <c r="H997" s="61">
        <v>3.6208715438185206</v>
      </c>
      <c r="I997" s="134">
        <v>4.0395202666637617</v>
      </c>
      <c r="J997" s="61">
        <v>3.2419627250710743</v>
      </c>
      <c r="K997" s="61">
        <v>3.6768413894120111</v>
      </c>
      <c r="L997" s="134">
        <v>4</v>
      </c>
      <c r="M997" s="134">
        <v>3.889303447695458</v>
      </c>
      <c r="N997" s="134">
        <v>3.5834337349397591</v>
      </c>
      <c r="O997" s="134">
        <v>3.7107374083595164</v>
      </c>
      <c r="P997" s="182">
        <v>3.5395957643032547</v>
      </c>
    </row>
    <row r="998" spans="1:17">
      <c r="A998"/>
    </row>
    <row r="999" spans="1:17">
      <c r="A999" s="71" t="s">
        <v>354</v>
      </c>
      <c r="B999" s="71" t="s">
        <v>380</v>
      </c>
    </row>
    <row r="1000" spans="1:17">
      <c r="A1000" s="71" t="s">
        <v>356</v>
      </c>
      <c r="B1000" s="71"/>
    </row>
    <row r="1002" spans="1:17">
      <c r="A1002" s="42" t="s">
        <v>265</v>
      </c>
      <c r="B1002" s="43"/>
      <c r="C1002" s="44"/>
      <c r="D1002" s="44"/>
      <c r="E1002" s="44"/>
      <c r="F1002" s="44"/>
      <c r="G1002" s="44"/>
      <c r="H1002" s="44"/>
      <c r="I1002" s="44"/>
      <c r="J1002" s="44"/>
      <c r="K1002" s="44"/>
      <c r="L1002" s="44"/>
      <c r="M1002" s="44"/>
      <c r="N1002" s="44"/>
    </row>
    <row r="1003" spans="1:17">
      <c r="A1003" s="42"/>
      <c r="B1003" s="43"/>
      <c r="C1003" s="44"/>
      <c r="D1003" s="44"/>
      <c r="E1003" s="44"/>
      <c r="F1003" s="44"/>
      <c r="G1003" s="44"/>
      <c r="H1003" s="44"/>
      <c r="I1003" s="44"/>
      <c r="J1003" s="44"/>
      <c r="K1003" s="44"/>
      <c r="L1003" s="44"/>
      <c r="M1003" s="44"/>
      <c r="N1003" s="44"/>
    </row>
    <row r="1004" spans="1:17">
      <c r="B1004" s="45" t="s">
        <v>0</v>
      </c>
      <c r="C1004" s="46" t="s">
        <v>1</v>
      </c>
      <c r="D1004" s="46" t="s">
        <v>2</v>
      </c>
      <c r="E1004" s="46" t="s">
        <v>3</v>
      </c>
      <c r="F1004" s="46" t="s">
        <v>4</v>
      </c>
      <c r="G1004" s="46" t="s">
        <v>5</v>
      </c>
      <c r="H1004" s="46" t="s">
        <v>6</v>
      </c>
      <c r="I1004" s="46" t="s">
        <v>7</v>
      </c>
      <c r="J1004" s="46" t="s">
        <v>8</v>
      </c>
      <c r="K1004" s="46" t="s">
        <v>9</v>
      </c>
      <c r="L1004" s="46" t="s">
        <v>10</v>
      </c>
      <c r="M1004" s="46" t="s">
        <v>11</v>
      </c>
      <c r="N1004" s="46" t="s">
        <v>12</v>
      </c>
      <c r="O1004" s="46" t="s">
        <v>543</v>
      </c>
      <c r="P1004" s="46">
        <v>2024</v>
      </c>
    </row>
    <row r="1005" spans="1:17">
      <c r="A1005" s="47" t="s">
        <v>141</v>
      </c>
      <c r="B1005" s="48">
        <v>6.5459307110687204E-2</v>
      </c>
      <c r="C1005" s="49"/>
      <c r="D1005" s="49"/>
      <c r="E1005" s="49"/>
      <c r="F1005" s="49"/>
      <c r="G1005" s="155"/>
      <c r="H1005" s="49"/>
      <c r="I1005" s="155"/>
      <c r="J1005" s="49"/>
      <c r="K1005" s="49"/>
      <c r="L1005" s="155">
        <v>7.9553288294498842E-2</v>
      </c>
      <c r="M1005" s="155"/>
      <c r="N1005" s="155"/>
      <c r="O1005" s="149"/>
      <c r="P1005" s="149"/>
    </row>
    <row r="1006" spans="1:17">
      <c r="A1006" s="188" t="s">
        <v>142</v>
      </c>
      <c r="B1006" s="48"/>
      <c r="C1006" s="49"/>
      <c r="D1006" s="49"/>
      <c r="E1006" s="49"/>
      <c r="F1006" s="49"/>
      <c r="G1006" s="155"/>
      <c r="H1006" s="49"/>
      <c r="I1006" s="155"/>
      <c r="J1006" s="49"/>
      <c r="K1006" s="49"/>
      <c r="L1006" s="155"/>
      <c r="M1006" s="155"/>
      <c r="N1006" s="155"/>
      <c r="O1006" s="149"/>
      <c r="P1006" s="149"/>
    </row>
    <row r="1007" spans="1:17">
      <c r="A1007" s="50" t="s">
        <v>266</v>
      </c>
      <c r="B1007" s="48">
        <v>2.1819769036895736E-2</v>
      </c>
      <c r="C1007" s="49">
        <v>2.3942345200215362E-2</v>
      </c>
      <c r="D1007" s="49"/>
      <c r="E1007" s="49"/>
      <c r="F1007" s="49">
        <v>3.8696352094280614E-2</v>
      </c>
      <c r="G1007" s="155"/>
      <c r="H1007" s="49">
        <v>3.4454940357167493E-2</v>
      </c>
      <c r="I1007" s="155"/>
      <c r="J1007" s="49"/>
      <c r="K1007" s="49">
        <v>4.2634442351956479E-2</v>
      </c>
      <c r="L1007" s="155"/>
      <c r="M1007" s="155"/>
      <c r="N1007" s="155"/>
      <c r="O1007" s="149"/>
      <c r="P1007" s="149"/>
    </row>
    <row r="1008" spans="1:17">
      <c r="A1008" s="50" t="s">
        <v>267</v>
      </c>
      <c r="B1008" s="48">
        <v>7.6930226521578146E-2</v>
      </c>
      <c r="C1008" s="49">
        <v>4.7884690400430724E-2</v>
      </c>
      <c r="D1008" s="49">
        <v>2.3221868900639896E-2</v>
      </c>
      <c r="E1008" s="49">
        <v>5.4189215779910704E-2</v>
      </c>
      <c r="F1008" s="49">
        <v>6.0122103089025936E-2</v>
      </c>
      <c r="G1008" s="155">
        <v>7.1518514931028371E-2</v>
      </c>
      <c r="H1008" s="49">
        <v>6.8909880714334987E-2</v>
      </c>
      <c r="I1008" s="155"/>
      <c r="J1008" s="49"/>
      <c r="K1008" s="49">
        <v>3.0524168236032635E-2</v>
      </c>
      <c r="L1008" s="155">
        <v>4.3016682751964713E-2</v>
      </c>
      <c r="M1008" s="155"/>
      <c r="N1008" s="155"/>
      <c r="O1008" s="149"/>
      <c r="P1008" s="157">
        <v>0.2086291765281065</v>
      </c>
    </row>
    <row r="1009" spans="1:16">
      <c r="A1009" s="50" t="s">
        <v>264</v>
      </c>
      <c r="B1009" s="48">
        <v>9.7110464591124407E-2</v>
      </c>
      <c r="C1009" s="49">
        <v>2.3942345200215362E-2</v>
      </c>
      <c r="D1009" s="49">
        <v>2.3221868900639896E-2</v>
      </c>
      <c r="E1009" s="49"/>
      <c r="F1009" s="49">
        <v>4.2851501989490649E-2</v>
      </c>
      <c r="G1009" s="155"/>
      <c r="H1009" s="49">
        <v>6.8909880714334987E-2</v>
      </c>
      <c r="I1009" s="155"/>
      <c r="J1009" s="49">
        <v>0.1517026429398757</v>
      </c>
      <c r="K1009" s="49">
        <v>3.0524168236032635E-2</v>
      </c>
      <c r="L1009" s="155"/>
      <c r="M1009" s="155"/>
      <c r="N1009" s="155"/>
      <c r="O1009" s="149"/>
      <c r="P1009" s="157">
        <v>8.6291765281064914E-2</v>
      </c>
    </row>
    <row r="1010" spans="1:16">
      <c r="A1010" s="50" t="s">
        <v>125</v>
      </c>
      <c r="B1010" s="48">
        <v>1.1470919410890934E-2</v>
      </c>
      <c r="C1010" s="49">
        <v>9.7692389527742632E-2</v>
      </c>
      <c r="D1010" s="49">
        <v>4.6443737801279791E-2</v>
      </c>
      <c r="E1010" s="49"/>
      <c r="F1010" s="49">
        <v>9.881845518330655E-2</v>
      </c>
      <c r="G1010" s="155">
        <v>0.11220635074384494</v>
      </c>
      <c r="H1010" s="49">
        <v>0.10336482107150248</v>
      </c>
      <c r="I1010" s="155">
        <v>6.7199703706931319E-2</v>
      </c>
      <c r="J1010" s="49">
        <v>5.056754764662523E-2</v>
      </c>
      <c r="K1010" s="49">
        <v>7.3158610587989101E-2</v>
      </c>
      <c r="L1010" s="155">
        <v>4.3016682751964713E-2</v>
      </c>
      <c r="M1010" s="155"/>
      <c r="N1010" s="155"/>
      <c r="O1010" s="149"/>
      <c r="P1010" s="157">
        <v>0.16548329388757405</v>
      </c>
    </row>
    <row r="1011" spans="1:16">
      <c r="A1011" s="50" t="s">
        <v>661</v>
      </c>
      <c r="B1011" s="48">
        <v>0.16420930266916106</v>
      </c>
      <c r="C1011" s="49">
        <v>0.14750008865505451</v>
      </c>
      <c r="D1011" s="49">
        <v>6.9811570429168149E-2</v>
      </c>
      <c r="E1011" s="49">
        <v>2.9555975692410735E-2</v>
      </c>
      <c r="F1011" s="49">
        <v>0.14166995717279721</v>
      </c>
      <c r="G1011" s="155">
        <v>0.25524338060590174</v>
      </c>
      <c r="H1011" s="49">
        <v>0.13781976142866997</v>
      </c>
      <c r="I1011" s="155">
        <v>0.10671997037069315</v>
      </c>
      <c r="J1011" s="49">
        <v>0.11105822891439397</v>
      </c>
      <c r="K1011" s="49">
        <v>0.17684138941201083</v>
      </c>
      <c r="L1011" s="155">
        <v>0.28815662484489191</v>
      </c>
      <c r="M1011" s="155"/>
      <c r="N1011" s="155"/>
      <c r="O1011" s="157">
        <v>0.26942302199371609</v>
      </c>
      <c r="P1011" s="157">
        <v>0.16548329388757405</v>
      </c>
    </row>
    <row r="1012" spans="1:16">
      <c r="A1012" s="50" t="s">
        <v>268</v>
      </c>
      <c r="B1012" s="48">
        <v>0.17291862132781641</v>
      </c>
      <c r="C1012" s="49">
        <v>0.13264440296462507</v>
      </c>
      <c r="D1012" s="49">
        <v>0.20943471128750443</v>
      </c>
      <c r="E1012" s="49">
        <v>0.10837843155982141</v>
      </c>
      <c r="F1012" s="49">
        <v>8.1547854083771285E-2</v>
      </c>
      <c r="G1012" s="155">
        <v>0.11220635074384494</v>
      </c>
      <c r="H1012" s="49">
        <v>6.8971936840653683E-2</v>
      </c>
      <c r="I1012" s="155"/>
      <c r="J1012" s="49"/>
      <c r="K1012" s="49"/>
      <c r="L1012" s="155"/>
      <c r="M1012" s="155"/>
      <c r="N1012" s="155"/>
      <c r="O1012" s="149"/>
      <c r="P1012" s="157">
        <v>0.2086291765281065</v>
      </c>
    </row>
    <row r="1013" spans="1:16">
      <c r="A1013" s="50" t="s">
        <v>269</v>
      </c>
      <c r="B1013" s="48">
        <v>0.27115115570382697</v>
      </c>
      <c r="C1013" s="49">
        <v>0.49091334049021412</v>
      </c>
      <c r="D1013" s="49">
        <v>0.32539809206345544</v>
      </c>
      <c r="E1013" s="49">
        <v>0.51723935564866086</v>
      </c>
      <c r="F1013" s="49">
        <v>0.44163047109923181</v>
      </c>
      <c r="G1013" s="155">
        <v>0.30578837311332296</v>
      </c>
      <c r="H1013" s="49">
        <v>0.37937668068675473</v>
      </c>
      <c r="I1013" s="155">
        <v>0.33200074073267188</v>
      </c>
      <c r="J1013" s="49">
        <v>0.3029293461092975</v>
      </c>
      <c r="K1013" s="49">
        <v>0.33526888470391286</v>
      </c>
      <c r="L1013" s="155">
        <v>0.53977664414724946</v>
      </c>
      <c r="M1013" s="155">
        <v>0.11069655230454173</v>
      </c>
      <c r="N1013" s="155">
        <v>0.43337349397590358</v>
      </c>
      <c r="O1013" s="157">
        <v>0.21157050366561933</v>
      </c>
      <c r="P1013" s="157">
        <v>0.37411247041568063</v>
      </c>
    </row>
    <row r="1014" spans="1:16">
      <c r="A1014" s="50" t="s">
        <v>39</v>
      </c>
      <c r="B1014" s="48">
        <v>0.34808138222540508</v>
      </c>
      <c r="C1014" s="49">
        <v>0.27682685829053727</v>
      </c>
      <c r="D1014" s="49">
        <v>0.53483280335095984</v>
      </c>
      <c r="E1014" s="49">
        <v>0.32019299701160731</v>
      </c>
      <c r="F1014" s="49">
        <v>0.32619141633508514</v>
      </c>
      <c r="G1014" s="155">
        <v>0.55117459702461991</v>
      </c>
      <c r="H1014" s="49">
        <v>0.41389367717024095</v>
      </c>
      <c r="I1014" s="155">
        <v>0.64031982222415895</v>
      </c>
      <c r="J1014" s="49">
        <v>0.56569021796356711</v>
      </c>
      <c r="K1014" s="49">
        <v>0.37209667294413051</v>
      </c>
      <c r="L1014" s="155">
        <v>0.29463670205432241</v>
      </c>
      <c r="M1014" s="155">
        <v>0.88930344769545822</v>
      </c>
      <c r="N1014" s="155">
        <v>0.56662650602409625</v>
      </c>
      <c r="O1014" s="157">
        <v>0.51900647434066449</v>
      </c>
      <c r="P1014" s="157"/>
    </row>
    <row r="1015" spans="1:16">
      <c r="A1015" s="51" t="s">
        <v>243</v>
      </c>
      <c r="B1015" s="52">
        <v>26.736304999999973</v>
      </c>
      <c r="C1015" s="53">
        <v>46.528649999999978</v>
      </c>
      <c r="D1015" s="53">
        <v>35.933584999999994</v>
      </c>
      <c r="E1015" s="53">
        <v>30.416014999999987</v>
      </c>
      <c r="F1015" s="53">
        <v>45.853760445682425</v>
      </c>
      <c r="G1015" s="156">
        <v>49.859943181818196</v>
      </c>
      <c r="H1015" s="53">
        <v>36.9033078880407</v>
      </c>
      <c r="I1015" s="156">
        <v>45.900499999999987</v>
      </c>
      <c r="J1015" s="53">
        <v>27.416281755196312</v>
      </c>
      <c r="K1015" s="53">
        <v>37.800000000000004</v>
      </c>
      <c r="L1015" s="156">
        <v>19.506845965770168</v>
      </c>
      <c r="M1015" s="156">
        <v>8.3482435597189735</v>
      </c>
      <c r="N1015" s="156">
        <v>10.146699266503669</v>
      </c>
      <c r="O1015" s="156">
        <v>10.635949367088608</v>
      </c>
      <c r="P1015" s="156">
        <v>13.157456140350877</v>
      </c>
    </row>
    <row r="1016" spans="1:16">
      <c r="A1016" s="54" t="s">
        <v>244</v>
      </c>
      <c r="B1016" s="55">
        <v>50</v>
      </c>
      <c r="C1016" s="56">
        <v>62</v>
      </c>
      <c r="D1016" s="56">
        <v>33</v>
      </c>
      <c r="E1016" s="56">
        <v>28</v>
      </c>
      <c r="F1016" s="56">
        <v>37</v>
      </c>
      <c r="G1016" s="154">
        <v>17</v>
      </c>
      <c r="H1016" s="56">
        <v>29</v>
      </c>
      <c r="I1016" s="154">
        <v>19</v>
      </c>
      <c r="J1016" s="56">
        <v>25</v>
      </c>
      <c r="K1016" s="56">
        <v>28</v>
      </c>
      <c r="L1016" s="154">
        <v>19</v>
      </c>
      <c r="M1016" s="154">
        <v>9</v>
      </c>
      <c r="N1016" s="154">
        <v>10</v>
      </c>
      <c r="O1016" s="154">
        <v>9</v>
      </c>
      <c r="P1016" s="154">
        <v>9</v>
      </c>
    </row>
    <row r="1017" spans="1:16">
      <c r="A1017"/>
    </row>
    <row r="1018" spans="1:16">
      <c r="A1018" s="71" t="s">
        <v>354</v>
      </c>
      <c r="B1018" s="71" t="s">
        <v>380</v>
      </c>
    </row>
    <row r="1019" spans="1:16">
      <c r="A1019" s="71" t="s">
        <v>356</v>
      </c>
      <c r="B1019" s="71" t="s">
        <v>668</v>
      </c>
    </row>
    <row r="1021" spans="1:16">
      <c r="A1021" s="57"/>
      <c r="B1021" s="58"/>
      <c r="C1021" s="58"/>
      <c r="D1021" s="58"/>
      <c r="E1021" s="58"/>
      <c r="F1021" s="58"/>
      <c r="G1021" s="58"/>
      <c r="H1021" s="58"/>
      <c r="I1021" s="58"/>
      <c r="J1021" s="58"/>
      <c r="K1021" s="58"/>
      <c r="L1021" s="58"/>
      <c r="M1021" s="58"/>
      <c r="N1021" s="58"/>
    </row>
    <row r="1022" spans="1:16">
      <c r="A1022" s="30" t="s">
        <v>439</v>
      </c>
      <c r="B1022" s="1"/>
      <c r="C1022" s="1"/>
      <c r="D1022" s="1"/>
      <c r="E1022" s="1"/>
      <c r="F1022" s="1"/>
      <c r="G1022" s="1"/>
      <c r="H1022" s="1"/>
      <c r="I1022" s="1"/>
      <c r="J1022" s="1"/>
      <c r="K1022" s="1"/>
      <c r="L1022" s="1"/>
      <c r="M1022" s="1"/>
      <c r="N1022" s="2"/>
    </row>
    <row r="1024" spans="1:16">
      <c r="B1024" s="10" t="s">
        <v>0</v>
      </c>
      <c r="C1024" s="11" t="s">
        <v>1</v>
      </c>
      <c r="D1024" s="12" t="s">
        <v>2</v>
      </c>
      <c r="E1024" s="11" t="s">
        <v>3</v>
      </c>
      <c r="F1024" s="12" t="s">
        <v>4</v>
      </c>
      <c r="G1024" s="11" t="s">
        <v>5</v>
      </c>
      <c r="H1024" s="11" t="s">
        <v>6</v>
      </c>
      <c r="I1024" s="11" t="s">
        <v>7</v>
      </c>
      <c r="J1024" s="11" t="s">
        <v>8</v>
      </c>
      <c r="K1024" s="11" t="s">
        <v>9</v>
      </c>
      <c r="L1024" s="11" t="s">
        <v>10</v>
      </c>
      <c r="M1024" s="11" t="s">
        <v>11</v>
      </c>
    </row>
    <row r="1025" spans="1:17">
      <c r="A1025" s="27" t="s">
        <v>148</v>
      </c>
      <c r="B1025" s="13">
        <v>4.3639538073791423E-2</v>
      </c>
      <c r="C1025" s="14">
        <v>1.2932676963548271E-2</v>
      </c>
      <c r="D1025" s="23"/>
      <c r="E1025" s="22"/>
      <c r="F1025" s="23"/>
      <c r="G1025" s="148">
        <v>7.1518514931028371E-2</v>
      </c>
      <c r="H1025" s="14">
        <v>3.4454940357167473E-2</v>
      </c>
      <c r="I1025" s="128"/>
      <c r="J1025" s="14">
        <v>0.13138043592713489</v>
      </c>
      <c r="K1025" s="22"/>
      <c r="L1025" s="128"/>
      <c r="M1025" s="148">
        <v>5.5348276152270878E-2</v>
      </c>
    </row>
    <row r="1026" spans="1:17">
      <c r="A1026" s="28" t="s">
        <v>149</v>
      </c>
      <c r="B1026" s="15">
        <v>7.6930226521578063E-2</v>
      </c>
      <c r="C1026" s="16">
        <v>3.6875022163763628E-2</v>
      </c>
      <c r="D1026" s="6">
        <v>2.3221868900639889E-2</v>
      </c>
      <c r="E1026" s="16">
        <v>0.11330116716473214</v>
      </c>
      <c r="F1026" s="6">
        <v>6.0122103089025908E-2</v>
      </c>
      <c r="G1026" s="149"/>
      <c r="H1026" s="16">
        <v>6.8909880714334945E-2</v>
      </c>
      <c r="I1026" s="149"/>
      <c r="J1026" s="16">
        <v>0.13138043592713489</v>
      </c>
      <c r="K1026" s="16">
        <v>4.2634442351956479E-2</v>
      </c>
      <c r="L1026" s="149"/>
      <c r="M1026" s="149"/>
    </row>
    <row r="1027" spans="1:17">
      <c r="A1027" s="28" t="s">
        <v>72</v>
      </c>
      <c r="B1027" s="15">
        <v>0.29461045570807187</v>
      </c>
      <c r="C1027" s="16">
        <v>0.18822112827258053</v>
      </c>
      <c r="D1027" s="6">
        <v>0.11610934450319946</v>
      </c>
      <c r="E1027" s="19"/>
      <c r="F1027" s="6">
        <v>0.32203626643987493</v>
      </c>
      <c r="G1027" s="129">
        <v>4.0687835812816563E-2</v>
      </c>
      <c r="H1027" s="16">
        <v>0.44834861752740807</v>
      </c>
      <c r="I1027" s="129">
        <v>0.22528077036197863</v>
      </c>
      <c r="J1027" s="16">
        <v>0.21219332420764453</v>
      </c>
      <c r="K1027" s="16">
        <v>0.21947583176396729</v>
      </c>
      <c r="L1027" s="129">
        <v>0.20860333655039295</v>
      </c>
      <c r="M1027" s="129">
        <v>0.18081465480966144</v>
      </c>
    </row>
    <row r="1028" spans="1:17">
      <c r="A1028" s="28" t="s">
        <v>150</v>
      </c>
      <c r="B1028" s="15">
        <v>0.37861046992095576</v>
      </c>
      <c r="C1028" s="16">
        <v>0.52201933647333409</v>
      </c>
      <c r="D1028" s="6">
        <v>0.67445594420929611</v>
      </c>
      <c r="E1028" s="16">
        <v>0.55171806694598224</v>
      </c>
      <c r="F1028" s="6">
        <v>0.45474592230355682</v>
      </c>
      <c r="G1028" s="129">
        <v>0.84710581344333846</v>
      </c>
      <c r="H1028" s="16">
        <v>0.27588774736261462</v>
      </c>
      <c r="I1028" s="129">
        <v>0.52175902223287318</v>
      </c>
      <c r="J1028" s="16">
        <v>0.444232915657576</v>
      </c>
      <c r="K1028" s="16">
        <v>0.59157250470809808</v>
      </c>
      <c r="L1028" s="129">
        <v>0.53977664414724935</v>
      </c>
      <c r="M1028" s="129">
        <v>0.7638370690380677</v>
      </c>
    </row>
    <row r="1029" spans="1:17">
      <c r="A1029" s="28" t="s">
        <v>151</v>
      </c>
      <c r="B1029" s="15">
        <v>0.20620930977560289</v>
      </c>
      <c r="C1029" s="16">
        <v>0.23995183612677354</v>
      </c>
      <c r="D1029" s="6">
        <v>0.18621284238686453</v>
      </c>
      <c r="E1029" s="16">
        <v>0.33498076588928571</v>
      </c>
      <c r="F1029" s="6">
        <v>0.16309570816754246</v>
      </c>
      <c r="G1029" s="129">
        <v>4.0687835812816563E-2</v>
      </c>
      <c r="H1029" s="16">
        <v>0.17239881403847479</v>
      </c>
      <c r="I1029" s="129">
        <v>0.25296020740514807</v>
      </c>
      <c r="J1029" s="16">
        <v>8.0812888280509643E-2</v>
      </c>
      <c r="K1029" s="16">
        <v>0.1463172211759782</v>
      </c>
      <c r="L1029" s="129">
        <v>0.25162001930235767</v>
      </c>
      <c r="M1029" s="149"/>
    </row>
    <row r="1030" spans="1:17">
      <c r="A1030" s="59" t="s">
        <v>242</v>
      </c>
      <c r="B1030" s="17">
        <v>1</v>
      </c>
      <c r="C1030" s="18">
        <v>1</v>
      </c>
      <c r="D1030" s="8">
        <v>1</v>
      </c>
      <c r="E1030" s="18">
        <v>1</v>
      </c>
      <c r="F1030" s="8">
        <v>1</v>
      </c>
      <c r="G1030" s="130">
        <v>1</v>
      </c>
      <c r="H1030" s="18">
        <v>1</v>
      </c>
      <c r="I1030" s="130">
        <v>1</v>
      </c>
      <c r="J1030" s="18">
        <v>1</v>
      </c>
      <c r="K1030" s="18">
        <v>1</v>
      </c>
      <c r="L1030" s="130">
        <v>1</v>
      </c>
      <c r="M1030" s="130">
        <v>1</v>
      </c>
    </row>
    <row r="1031" spans="1:17" s="36" customFormat="1">
      <c r="A1031" s="31" t="s">
        <v>243</v>
      </c>
      <c r="B1031" s="32">
        <v>26.736305000000002</v>
      </c>
      <c r="C1031" s="33">
        <v>46.528649999999985</v>
      </c>
      <c r="D1031" s="34">
        <v>35.933585000000001</v>
      </c>
      <c r="E1031" s="33">
        <v>30.416014999999998</v>
      </c>
      <c r="F1031" s="34">
        <v>45.853760445682454</v>
      </c>
      <c r="G1031" s="131">
        <v>49.859943181818196</v>
      </c>
      <c r="H1031" s="33">
        <v>36.903307888040722</v>
      </c>
      <c r="I1031" s="131">
        <v>45.900500000000001</v>
      </c>
      <c r="J1031" s="33">
        <v>27.416281755196298</v>
      </c>
      <c r="K1031" s="33">
        <v>37.800000000000004</v>
      </c>
      <c r="L1031" s="131">
        <v>19.506845965770172</v>
      </c>
      <c r="M1031" s="131">
        <v>8.3482435597189717</v>
      </c>
      <c r="O1031"/>
      <c r="P1031"/>
      <c r="Q1031"/>
    </row>
    <row r="1032" spans="1:17">
      <c r="A1032" s="41" t="s">
        <v>244</v>
      </c>
      <c r="B1032" s="40">
        <v>50</v>
      </c>
      <c r="C1032" s="38">
        <v>62</v>
      </c>
      <c r="D1032" s="39">
        <v>33</v>
      </c>
      <c r="E1032" s="38">
        <v>28</v>
      </c>
      <c r="F1032" s="39">
        <v>37</v>
      </c>
      <c r="G1032" s="135">
        <v>17</v>
      </c>
      <c r="H1032" s="38">
        <v>29</v>
      </c>
      <c r="I1032" s="135">
        <v>19</v>
      </c>
      <c r="J1032" s="38">
        <v>25</v>
      </c>
      <c r="K1032" s="38">
        <v>28</v>
      </c>
      <c r="L1032" s="135">
        <v>19</v>
      </c>
      <c r="M1032" s="135">
        <v>9</v>
      </c>
    </row>
    <row r="1033" spans="1:17">
      <c r="G1033" s="132"/>
      <c r="I1033" s="132"/>
      <c r="L1033" s="132"/>
      <c r="M1033" s="132"/>
      <c r="O1033" s="36"/>
      <c r="P1033" s="36"/>
      <c r="Q1033" s="36"/>
    </row>
    <row r="1034" spans="1:17" s="36" customFormat="1">
      <c r="A1034" s="62" t="s">
        <v>335</v>
      </c>
      <c r="B1034" s="63">
        <f>B1025+B1026</f>
        <v>0.12056976459536949</v>
      </c>
      <c r="C1034" s="63">
        <f t="shared" ref="C1034:M1034" si="128">C1025+C1026</f>
        <v>4.9807699127311901E-2</v>
      </c>
      <c r="D1034" s="63">
        <f t="shared" si="128"/>
        <v>2.3221868900639889E-2</v>
      </c>
      <c r="E1034" s="63">
        <f t="shared" si="128"/>
        <v>0.11330116716473214</v>
      </c>
      <c r="F1034" s="63">
        <f t="shared" si="128"/>
        <v>6.0122103089025908E-2</v>
      </c>
      <c r="G1034" s="133">
        <f t="shared" si="128"/>
        <v>7.1518514931028371E-2</v>
      </c>
      <c r="H1034" s="63">
        <f t="shared" si="128"/>
        <v>0.10336482107150241</v>
      </c>
      <c r="I1034" s="133">
        <f t="shared" si="128"/>
        <v>0</v>
      </c>
      <c r="J1034" s="63">
        <f t="shared" si="128"/>
        <v>0.26276087185426977</v>
      </c>
      <c r="K1034" s="63">
        <f t="shared" si="128"/>
        <v>4.2634442351956479E-2</v>
      </c>
      <c r="L1034" s="133">
        <f t="shared" si="128"/>
        <v>0</v>
      </c>
      <c r="M1034" s="133">
        <f t="shared" si="128"/>
        <v>5.5348276152270878E-2</v>
      </c>
      <c r="O1034"/>
      <c r="P1034"/>
      <c r="Q1034"/>
    </row>
    <row r="1035" spans="1:17" s="36" customFormat="1">
      <c r="A1035" s="64" t="s">
        <v>336</v>
      </c>
      <c r="B1035" s="63">
        <f>B1027</f>
        <v>0.29461045570807187</v>
      </c>
      <c r="C1035" s="63">
        <f t="shared" ref="C1035:M1035" si="129">C1027</f>
        <v>0.18822112827258053</v>
      </c>
      <c r="D1035" s="63">
        <f t="shared" si="129"/>
        <v>0.11610934450319946</v>
      </c>
      <c r="E1035" s="63">
        <f t="shared" si="129"/>
        <v>0</v>
      </c>
      <c r="F1035" s="63">
        <f t="shared" si="129"/>
        <v>0.32203626643987493</v>
      </c>
      <c r="G1035" s="133">
        <f t="shared" si="129"/>
        <v>4.0687835812816563E-2</v>
      </c>
      <c r="H1035" s="63">
        <f t="shared" si="129"/>
        <v>0.44834861752740807</v>
      </c>
      <c r="I1035" s="133">
        <f t="shared" si="129"/>
        <v>0.22528077036197863</v>
      </c>
      <c r="J1035" s="63">
        <f t="shared" si="129"/>
        <v>0.21219332420764453</v>
      </c>
      <c r="K1035" s="63">
        <f t="shared" si="129"/>
        <v>0.21947583176396729</v>
      </c>
      <c r="L1035" s="133">
        <f t="shared" si="129"/>
        <v>0.20860333655039295</v>
      </c>
      <c r="M1035" s="133">
        <f t="shared" si="129"/>
        <v>0.18081465480966144</v>
      </c>
      <c r="O1035"/>
      <c r="P1035"/>
      <c r="Q1035"/>
    </row>
    <row r="1036" spans="1:17" s="36" customFormat="1">
      <c r="A1036" s="65" t="s">
        <v>337</v>
      </c>
      <c r="B1036" s="63">
        <f>B1028+B1029</f>
        <v>0.58481977969655863</v>
      </c>
      <c r="C1036" s="63">
        <f t="shared" ref="C1036:M1036" si="130">C1028+C1029</f>
        <v>0.7619711726001076</v>
      </c>
      <c r="D1036" s="63">
        <f t="shared" si="130"/>
        <v>0.86066878659616064</v>
      </c>
      <c r="E1036" s="63">
        <f t="shared" si="130"/>
        <v>0.88669883283526796</v>
      </c>
      <c r="F1036" s="63">
        <f t="shared" si="130"/>
        <v>0.6178416304710993</v>
      </c>
      <c r="G1036" s="133">
        <f t="shared" si="130"/>
        <v>0.887793649256155</v>
      </c>
      <c r="H1036" s="63">
        <f t="shared" si="130"/>
        <v>0.44828656140108941</v>
      </c>
      <c r="I1036" s="133">
        <f t="shared" si="130"/>
        <v>0.7747192296380212</v>
      </c>
      <c r="J1036" s="63">
        <f t="shared" si="130"/>
        <v>0.52504580393808564</v>
      </c>
      <c r="K1036" s="63">
        <f t="shared" si="130"/>
        <v>0.73788972588407631</v>
      </c>
      <c r="L1036" s="133">
        <f t="shared" si="130"/>
        <v>0.79139666344960702</v>
      </c>
      <c r="M1036" s="133">
        <f t="shared" si="130"/>
        <v>0.7638370690380677</v>
      </c>
    </row>
    <row r="1037" spans="1:17">
      <c r="A1037"/>
      <c r="C1037" s="36"/>
      <c r="G1037" s="132"/>
      <c r="I1037" s="132"/>
      <c r="L1037" s="132"/>
      <c r="M1037" s="132"/>
      <c r="O1037" s="36"/>
      <c r="P1037" s="36"/>
      <c r="Q1037" s="36"/>
    </row>
    <row r="1038" spans="1:17">
      <c r="A1038" s="60" t="s">
        <v>333</v>
      </c>
      <c r="B1038" s="61">
        <v>3.6268197868030003</v>
      </c>
      <c r="C1038" s="61">
        <v>3.9391826326360211</v>
      </c>
      <c r="D1038" s="61">
        <v>4.0236597600823858</v>
      </c>
      <c r="E1038" s="61">
        <v>4.1083784315598209</v>
      </c>
      <c r="F1038" s="61">
        <v>3.7208152355496149</v>
      </c>
      <c r="G1038" s="134">
        <v>3.7854444552069149</v>
      </c>
      <c r="H1038" s="61">
        <v>3.4828656140108945</v>
      </c>
      <c r="I1038" s="134">
        <v>4.0276794370431697</v>
      </c>
      <c r="J1038" s="61">
        <v>3.2117173844371907</v>
      </c>
      <c r="K1038" s="61">
        <v>3.8415725047080977</v>
      </c>
      <c r="L1038" s="134">
        <v>4.0430166827519649</v>
      </c>
      <c r="M1038" s="134">
        <v>3.6531405167335262</v>
      </c>
      <c r="O1038" s="36"/>
      <c r="P1038" s="36"/>
      <c r="Q1038" s="36"/>
    </row>
    <row r="1039" spans="1:17">
      <c r="A1039"/>
    </row>
    <row r="1040" spans="1:17">
      <c r="A1040" s="71" t="s">
        <v>354</v>
      </c>
      <c r="B1040" s="71" t="s">
        <v>380</v>
      </c>
    </row>
    <row r="1041" spans="1:17">
      <c r="A1041" s="71" t="s">
        <v>356</v>
      </c>
      <c r="B1041" s="71" t="s">
        <v>357</v>
      </c>
    </row>
    <row r="1042" spans="1:17">
      <c r="A1042"/>
    </row>
    <row r="1043" spans="1:17">
      <c r="A1043" s="30" t="s">
        <v>440</v>
      </c>
      <c r="B1043" s="1"/>
      <c r="C1043" s="1"/>
      <c r="D1043" s="1"/>
      <c r="E1043" s="1"/>
      <c r="F1043" s="1"/>
      <c r="G1043" s="1"/>
      <c r="H1043" s="1"/>
      <c r="I1043" s="1"/>
      <c r="J1043" s="1"/>
      <c r="K1043" s="1"/>
      <c r="L1043" s="1"/>
      <c r="M1043" s="1"/>
      <c r="N1043" s="2"/>
    </row>
    <row r="1045" spans="1:17">
      <c r="B1045" s="10" t="s">
        <v>0</v>
      </c>
      <c r="C1045" s="11" t="s">
        <v>1</v>
      </c>
      <c r="D1045" s="12" t="s">
        <v>2</v>
      </c>
      <c r="E1045" s="11" t="s">
        <v>3</v>
      </c>
      <c r="F1045" s="12" t="s">
        <v>4</v>
      </c>
      <c r="G1045" s="11" t="s">
        <v>5</v>
      </c>
      <c r="H1045" s="11" t="s">
        <v>6</v>
      </c>
      <c r="I1045" s="11" t="s">
        <v>7</v>
      </c>
      <c r="J1045" s="11" t="s">
        <v>8</v>
      </c>
      <c r="K1045" s="11" t="s">
        <v>9</v>
      </c>
      <c r="L1045" s="11" t="s">
        <v>10</v>
      </c>
      <c r="M1045" s="11" t="s">
        <v>11</v>
      </c>
    </row>
    <row r="1046" spans="1:17">
      <c r="A1046" s="27" t="s">
        <v>156</v>
      </c>
      <c r="B1046" s="13">
        <v>3.3290688447786633E-2</v>
      </c>
      <c r="C1046" s="14">
        <v>8.6682721291075501E-2</v>
      </c>
      <c r="D1046" s="4">
        <v>2.3221868900639889E-2</v>
      </c>
      <c r="E1046" s="14">
        <v>8.3745191472321429E-2</v>
      </c>
      <c r="F1046" s="4">
        <v>8.1547854083771229E-2</v>
      </c>
      <c r="G1046" s="148">
        <v>7.1518514931028399E-2</v>
      </c>
      <c r="H1046" s="14">
        <v>6.8909880714334959E-2</v>
      </c>
      <c r="I1046" s="128"/>
      <c r="J1046" s="14">
        <v>0.21219332420764447</v>
      </c>
      <c r="K1046" s="14">
        <v>0.18895166352793474</v>
      </c>
      <c r="L1046" s="128"/>
      <c r="M1046" s="148">
        <v>5.5348276152270864E-2</v>
      </c>
    </row>
    <row r="1047" spans="1:17">
      <c r="A1047" s="28" t="s">
        <v>157</v>
      </c>
      <c r="B1047" s="15">
        <v>0.10858138400201524</v>
      </c>
      <c r="C1047" s="16">
        <v>7.5673053054408426E-2</v>
      </c>
      <c r="D1047" s="6">
        <v>2.3221868900639889E-2</v>
      </c>
      <c r="E1047" s="16">
        <v>2.9555975692410731E-2</v>
      </c>
      <c r="F1047" s="6">
        <v>6.4277252984235936E-2</v>
      </c>
      <c r="G1047" s="129">
        <v>4.068783581281657E-2</v>
      </c>
      <c r="H1047" s="16">
        <v>0.17246087016479347</v>
      </c>
      <c r="I1047" s="129">
        <v>0.10671997037069314</v>
      </c>
      <c r="J1047" s="16">
        <v>0.29300621248815417</v>
      </c>
      <c r="K1047" s="16">
        <v>0.13420694706005443</v>
      </c>
      <c r="L1047" s="149"/>
      <c r="M1047" s="129">
        <v>5.5348276152270864E-2</v>
      </c>
    </row>
    <row r="1048" spans="1:17">
      <c r="A1048" s="28" t="s">
        <v>72</v>
      </c>
      <c r="B1048" s="15">
        <v>0.25855816650804964</v>
      </c>
      <c r="C1048" s="16">
        <v>0.23802882739989234</v>
      </c>
      <c r="D1048" s="6">
        <v>0.27895435426217557</v>
      </c>
      <c r="E1048" s="16">
        <v>0.23152506993437505</v>
      </c>
      <c r="F1048" s="6">
        <v>0.32203626643987493</v>
      </c>
      <c r="G1048" s="129">
        <v>0.21455554479308517</v>
      </c>
      <c r="H1048" s="16">
        <v>0.27582569123629597</v>
      </c>
      <c r="I1048" s="129">
        <v>0.22528077036197863</v>
      </c>
      <c r="J1048" s="16">
        <v>0.17154891018216284</v>
      </c>
      <c r="K1048" s="16">
        <v>0.15842749529190209</v>
      </c>
      <c r="L1048" s="129">
        <v>0.33765338480628698</v>
      </c>
      <c r="M1048" s="129">
        <v>0.59779224058125513</v>
      </c>
    </row>
    <row r="1049" spans="1:17">
      <c r="A1049" s="28" t="s">
        <v>158</v>
      </c>
      <c r="B1049" s="15">
        <v>0.39172092029919608</v>
      </c>
      <c r="C1049" s="16">
        <v>0.38745192478182799</v>
      </c>
      <c r="D1049" s="6">
        <v>0.55820063597884817</v>
      </c>
      <c r="E1049" s="16">
        <v>0.45320466865892856</v>
      </c>
      <c r="F1049" s="6">
        <v>0.37319806821978557</v>
      </c>
      <c r="G1049" s="129">
        <v>0.48951323878819641</v>
      </c>
      <c r="H1049" s="16">
        <v>0.31040474384610084</v>
      </c>
      <c r="I1049" s="129">
        <v>0.38735961481901071</v>
      </c>
      <c r="J1049" s="16">
        <v>0.2424386648415289</v>
      </c>
      <c r="K1049" s="16">
        <v>0.41473111529608708</v>
      </c>
      <c r="L1049" s="129">
        <v>0.4172066731007858</v>
      </c>
      <c r="M1049" s="129">
        <v>0.23616293096193225</v>
      </c>
    </row>
    <row r="1050" spans="1:17">
      <c r="A1050" s="28" t="s">
        <v>159</v>
      </c>
      <c r="B1050" s="15">
        <v>0.20784884074295232</v>
      </c>
      <c r="C1050" s="16">
        <v>0.21216347347279585</v>
      </c>
      <c r="D1050" s="6">
        <v>0.1164012719576964</v>
      </c>
      <c r="E1050" s="16">
        <v>0.20196909424196435</v>
      </c>
      <c r="F1050" s="6">
        <v>0.15894055827233239</v>
      </c>
      <c r="G1050" s="129">
        <v>0.18372486567487337</v>
      </c>
      <c r="H1050" s="16">
        <v>0.17239881403847479</v>
      </c>
      <c r="I1050" s="129">
        <v>0.28063964444831757</v>
      </c>
      <c r="J1050" s="16">
        <v>8.0812888280509643E-2</v>
      </c>
      <c r="K1050" s="16">
        <v>0.10368277882402177</v>
      </c>
      <c r="L1050" s="129">
        <v>0.24513994209292705</v>
      </c>
      <c r="M1050" s="129">
        <v>5.5348276152270864E-2</v>
      </c>
    </row>
    <row r="1051" spans="1:17">
      <c r="A1051" s="59" t="s">
        <v>242</v>
      </c>
      <c r="B1051" s="17">
        <v>1</v>
      </c>
      <c r="C1051" s="18">
        <v>1</v>
      </c>
      <c r="D1051" s="8">
        <v>1</v>
      </c>
      <c r="E1051" s="18">
        <v>1</v>
      </c>
      <c r="F1051" s="8">
        <v>1</v>
      </c>
      <c r="G1051" s="130">
        <v>1</v>
      </c>
      <c r="H1051" s="18">
        <v>1</v>
      </c>
      <c r="I1051" s="130">
        <v>1</v>
      </c>
      <c r="J1051" s="18">
        <v>1</v>
      </c>
      <c r="K1051" s="18">
        <v>1</v>
      </c>
      <c r="L1051" s="130">
        <v>1</v>
      </c>
      <c r="M1051" s="130">
        <v>1</v>
      </c>
    </row>
    <row r="1052" spans="1:17" s="36" customFormat="1">
      <c r="A1052" s="31" t="s">
        <v>243</v>
      </c>
      <c r="B1052" s="32">
        <v>26.736305000000002</v>
      </c>
      <c r="C1052" s="33">
        <v>46.528649999999992</v>
      </c>
      <c r="D1052" s="34">
        <v>35.933585000000001</v>
      </c>
      <c r="E1052" s="33">
        <v>30.416014999999998</v>
      </c>
      <c r="F1052" s="34">
        <v>45.853760445682454</v>
      </c>
      <c r="G1052" s="131">
        <v>49.859943181818181</v>
      </c>
      <c r="H1052" s="33">
        <v>36.903307888040715</v>
      </c>
      <c r="I1052" s="131">
        <v>45.900500000000001</v>
      </c>
      <c r="J1052" s="33">
        <v>27.416281755196302</v>
      </c>
      <c r="K1052" s="33">
        <v>37.79999999999999</v>
      </c>
      <c r="L1052" s="131">
        <v>19.506845965770175</v>
      </c>
      <c r="M1052" s="131">
        <v>8.3482435597189735</v>
      </c>
      <c r="O1052"/>
      <c r="P1052"/>
      <c r="Q1052"/>
    </row>
    <row r="1053" spans="1:17">
      <c r="A1053" s="41" t="s">
        <v>244</v>
      </c>
      <c r="B1053" s="40">
        <v>50</v>
      </c>
      <c r="C1053" s="38">
        <v>62</v>
      </c>
      <c r="D1053" s="39">
        <v>33</v>
      </c>
      <c r="E1053" s="38">
        <v>28</v>
      </c>
      <c r="F1053" s="39">
        <v>37</v>
      </c>
      <c r="G1053" s="135">
        <v>17</v>
      </c>
      <c r="H1053" s="38">
        <v>29</v>
      </c>
      <c r="I1053" s="135">
        <v>19</v>
      </c>
      <c r="J1053" s="38">
        <v>25</v>
      </c>
      <c r="K1053" s="38">
        <v>28</v>
      </c>
      <c r="L1053" s="135">
        <v>19</v>
      </c>
      <c r="M1053" s="135">
        <v>9</v>
      </c>
      <c r="N1053" s="158"/>
    </row>
    <row r="1054" spans="1:17">
      <c r="G1054" s="132"/>
      <c r="I1054" s="132"/>
      <c r="L1054" s="132"/>
      <c r="M1054" s="132"/>
      <c r="O1054" s="36"/>
      <c r="P1054" s="36"/>
      <c r="Q1054" s="36"/>
    </row>
    <row r="1055" spans="1:17" s="36" customFormat="1">
      <c r="A1055" s="62" t="s">
        <v>335</v>
      </c>
      <c r="B1055" s="63">
        <f>B1046+B1047</f>
        <v>0.14187207244980188</v>
      </c>
      <c r="C1055" s="63">
        <f t="shared" ref="C1055:M1055" si="131">C1046+C1047</f>
        <v>0.16235577434548393</v>
      </c>
      <c r="D1055" s="63">
        <f t="shared" si="131"/>
        <v>4.6443737801279777E-2</v>
      </c>
      <c r="E1055" s="63">
        <f t="shared" si="131"/>
        <v>0.11330116716473215</v>
      </c>
      <c r="F1055" s="63">
        <f t="shared" si="131"/>
        <v>0.14582510706800716</v>
      </c>
      <c r="G1055" s="133">
        <f t="shared" si="131"/>
        <v>0.11220635074384497</v>
      </c>
      <c r="H1055" s="63">
        <f t="shared" si="131"/>
        <v>0.24137075087912843</v>
      </c>
      <c r="I1055" s="133">
        <f t="shared" si="131"/>
        <v>0.10671997037069314</v>
      </c>
      <c r="J1055" s="63">
        <f t="shared" si="131"/>
        <v>0.50519953669579865</v>
      </c>
      <c r="K1055" s="63">
        <f t="shared" si="131"/>
        <v>0.32315861058798917</v>
      </c>
      <c r="L1055" s="133">
        <f t="shared" si="131"/>
        <v>0</v>
      </c>
      <c r="M1055" s="133">
        <f t="shared" si="131"/>
        <v>0.11069655230454173</v>
      </c>
      <c r="O1055"/>
      <c r="P1055"/>
      <c r="Q1055"/>
    </row>
    <row r="1056" spans="1:17" s="36" customFormat="1">
      <c r="A1056" s="64" t="s">
        <v>336</v>
      </c>
      <c r="B1056" s="63">
        <f>B1048</f>
        <v>0.25855816650804964</v>
      </c>
      <c r="C1056" s="63">
        <f t="shared" ref="C1056:M1056" si="132">C1048</f>
        <v>0.23802882739989234</v>
      </c>
      <c r="D1056" s="63">
        <f t="shared" si="132"/>
        <v>0.27895435426217557</v>
      </c>
      <c r="E1056" s="63">
        <f t="shared" si="132"/>
        <v>0.23152506993437505</v>
      </c>
      <c r="F1056" s="63">
        <f t="shared" si="132"/>
        <v>0.32203626643987493</v>
      </c>
      <c r="G1056" s="133">
        <f t="shared" si="132"/>
        <v>0.21455554479308517</v>
      </c>
      <c r="H1056" s="63">
        <f t="shared" si="132"/>
        <v>0.27582569123629597</v>
      </c>
      <c r="I1056" s="133">
        <f t="shared" si="132"/>
        <v>0.22528077036197863</v>
      </c>
      <c r="J1056" s="63">
        <f t="shared" si="132"/>
        <v>0.17154891018216284</v>
      </c>
      <c r="K1056" s="63">
        <f t="shared" si="132"/>
        <v>0.15842749529190209</v>
      </c>
      <c r="L1056" s="133">
        <f t="shared" si="132"/>
        <v>0.33765338480628698</v>
      </c>
      <c r="M1056" s="133">
        <f t="shared" si="132"/>
        <v>0.59779224058125513</v>
      </c>
      <c r="O1056"/>
      <c r="P1056"/>
      <c r="Q1056"/>
    </row>
    <row r="1057" spans="1:17" s="36" customFormat="1">
      <c r="A1057" s="65" t="s">
        <v>337</v>
      </c>
      <c r="B1057" s="63">
        <f>B1049+B1050</f>
        <v>0.59956976104214843</v>
      </c>
      <c r="C1057" s="63">
        <f t="shared" ref="C1057:M1057" si="133">C1049+C1050</f>
        <v>0.59961539825462384</v>
      </c>
      <c r="D1057" s="63">
        <f t="shared" si="133"/>
        <v>0.67460190793654462</v>
      </c>
      <c r="E1057" s="63">
        <f t="shared" si="133"/>
        <v>0.65517376290089291</v>
      </c>
      <c r="F1057" s="63">
        <f t="shared" si="133"/>
        <v>0.53213862649211796</v>
      </c>
      <c r="G1057" s="133">
        <f t="shared" si="133"/>
        <v>0.67323810446306975</v>
      </c>
      <c r="H1057" s="63">
        <f t="shared" si="133"/>
        <v>0.48280355788457563</v>
      </c>
      <c r="I1057" s="133">
        <f t="shared" si="133"/>
        <v>0.66799925926732828</v>
      </c>
      <c r="J1057" s="63">
        <f t="shared" si="133"/>
        <v>0.32325155312203857</v>
      </c>
      <c r="K1057" s="63">
        <f t="shared" si="133"/>
        <v>0.51841389412010885</v>
      </c>
      <c r="L1057" s="133">
        <f t="shared" si="133"/>
        <v>0.66234661519371285</v>
      </c>
      <c r="M1057" s="133">
        <f t="shared" si="133"/>
        <v>0.29151120711420309</v>
      </c>
    </row>
    <row r="1058" spans="1:17">
      <c r="A1058"/>
      <c r="C1058" s="36"/>
      <c r="G1058" s="132"/>
      <c r="I1058" s="132"/>
      <c r="L1058" s="132"/>
      <c r="M1058" s="132"/>
      <c r="O1058" s="36"/>
      <c r="P1058" s="36"/>
      <c r="Q1058" s="36"/>
    </row>
    <row r="1059" spans="1:17">
      <c r="A1059" s="60" t="s">
        <v>333</v>
      </c>
      <c r="B1059" s="61">
        <v>3.6322558408875127</v>
      </c>
      <c r="C1059" s="61">
        <v>3.5627403760908591</v>
      </c>
      <c r="D1059" s="61">
        <v>3.7213375731923217</v>
      </c>
      <c r="E1059" s="61">
        <v>3.660096498505804</v>
      </c>
      <c r="F1059" s="61">
        <v>3.4637062236126721</v>
      </c>
      <c r="G1059" s="134">
        <v>3.6732381044630693</v>
      </c>
      <c r="H1059" s="61">
        <v>3.3449217403295872</v>
      </c>
      <c r="I1059" s="134">
        <v>3.8419189333449522</v>
      </c>
      <c r="J1059" s="61">
        <v>2.6866715804991053</v>
      </c>
      <c r="K1059" s="61">
        <v>3.1099863988282062</v>
      </c>
      <c r="L1059" s="134">
        <v>3.90748655728664</v>
      </c>
      <c r="M1059" s="134">
        <v>3.1808146548096614</v>
      </c>
      <c r="O1059" s="36"/>
      <c r="P1059" s="36"/>
      <c r="Q1059" s="36"/>
    </row>
    <row r="1060" spans="1:17">
      <c r="A1060"/>
    </row>
    <row r="1061" spans="1:17">
      <c r="A1061" s="71" t="s">
        <v>354</v>
      </c>
      <c r="B1061" s="71" t="s">
        <v>380</v>
      </c>
    </row>
    <row r="1062" spans="1:17">
      <c r="A1062" s="71" t="s">
        <v>356</v>
      </c>
      <c r="B1062" s="71" t="s">
        <v>357</v>
      </c>
    </row>
    <row r="1063" spans="1:17">
      <c r="A1063"/>
    </row>
    <row r="1064" spans="1:17">
      <c r="A1064" s="30" t="s">
        <v>384</v>
      </c>
      <c r="B1064" s="1"/>
      <c r="C1064" s="1"/>
      <c r="D1064" s="1"/>
      <c r="E1064" s="1"/>
      <c r="F1064" s="1"/>
      <c r="G1064" s="1"/>
      <c r="H1064" s="1"/>
      <c r="I1064" s="1"/>
      <c r="J1064" s="1"/>
      <c r="K1064" s="1"/>
      <c r="L1064" s="1"/>
      <c r="M1064" s="1"/>
      <c r="N1064" s="2"/>
    </row>
    <row r="1066" spans="1:17">
      <c r="B1066" s="10" t="s">
        <v>0</v>
      </c>
      <c r="C1066" s="11" t="s">
        <v>1</v>
      </c>
      <c r="D1066" s="12" t="s">
        <v>2</v>
      </c>
      <c r="E1066" s="11" t="s">
        <v>3</v>
      </c>
      <c r="F1066" s="12" t="s">
        <v>4</v>
      </c>
      <c r="G1066" s="11" t="s">
        <v>5</v>
      </c>
      <c r="H1066" s="11" t="s">
        <v>6</v>
      </c>
      <c r="I1066" s="11" t="s">
        <v>7</v>
      </c>
      <c r="J1066" s="11" t="s">
        <v>8</v>
      </c>
      <c r="K1066" s="11" t="s">
        <v>9</v>
      </c>
      <c r="L1066" s="11" t="s">
        <v>10</v>
      </c>
      <c r="M1066" s="11" t="s">
        <v>11</v>
      </c>
    </row>
    <row r="1067" spans="1:17">
      <c r="A1067" s="27" t="s">
        <v>160</v>
      </c>
      <c r="B1067" s="13">
        <v>0.45441862665764776</v>
      </c>
      <c r="C1067" s="14">
        <v>0.47605765479978457</v>
      </c>
      <c r="D1067" s="4">
        <v>0.53483280335095984</v>
      </c>
      <c r="E1067" s="14">
        <v>0.4285714285714286</v>
      </c>
      <c r="F1067" s="4">
        <v>0.50240257570695268</v>
      </c>
      <c r="G1067" s="148">
        <v>0.52034391790640833</v>
      </c>
      <c r="H1067" s="14">
        <v>0.34479762807694969</v>
      </c>
      <c r="I1067" s="148">
        <v>0.29248047406890998</v>
      </c>
      <c r="J1067" s="14">
        <v>0.47495419606191436</v>
      </c>
      <c r="K1067" s="14">
        <v>0.41473111529608703</v>
      </c>
      <c r="L1067" s="148">
        <v>0.53977664414724935</v>
      </c>
      <c r="M1067" s="148">
        <v>0.16604482845681262</v>
      </c>
    </row>
    <row r="1068" spans="1:17">
      <c r="A1068" s="28" t="s">
        <v>161</v>
      </c>
      <c r="B1068" s="15">
        <v>0.18438954073870717</v>
      </c>
      <c r="C1068" s="16">
        <v>0.16043276561860276</v>
      </c>
      <c r="D1068" s="6">
        <v>6.9665606701919652E-2</v>
      </c>
      <c r="E1068" s="16">
        <v>0.13793440725223208</v>
      </c>
      <c r="F1068" s="6">
        <v>6.4277252984235936E-2</v>
      </c>
      <c r="G1068" s="129">
        <v>0.18372486567487342</v>
      </c>
      <c r="H1068" s="16">
        <v>6.9033992966972366E-2</v>
      </c>
      <c r="I1068" s="129">
        <v>0.10671997037069315</v>
      </c>
      <c r="J1068" s="16">
        <v>8.0812888280509643E-2</v>
      </c>
      <c r="K1068" s="16">
        <v>8.5268884703912959E-2</v>
      </c>
      <c r="L1068" s="129">
        <v>0.12905004825589411</v>
      </c>
      <c r="M1068" s="129">
        <v>5.5348276152270878E-2</v>
      </c>
    </row>
    <row r="1069" spans="1:17">
      <c r="A1069" s="28" t="s">
        <v>162</v>
      </c>
      <c r="B1069" s="15">
        <v>2.1819769036895711E-2</v>
      </c>
      <c r="C1069" s="19"/>
      <c r="D1069" s="20"/>
      <c r="E1069" s="19"/>
      <c r="F1069" s="6">
        <v>7.7392704188561187E-2</v>
      </c>
      <c r="G1069" s="149"/>
      <c r="H1069" s="16">
        <v>3.4454940357167486E-2</v>
      </c>
      <c r="I1069" s="149"/>
      <c r="J1069" s="19"/>
      <c r="K1069" s="19"/>
      <c r="L1069" s="149"/>
      <c r="M1069" s="149"/>
    </row>
    <row r="1070" spans="1:17">
      <c r="A1070" s="28" t="s">
        <v>163</v>
      </c>
      <c r="B1070" s="15">
        <v>0.15386045304315613</v>
      </c>
      <c r="C1070" s="16">
        <v>6.0817367363978976E-2</v>
      </c>
      <c r="D1070" s="6">
        <v>2.3221868900639885E-2</v>
      </c>
      <c r="E1070" s="16">
        <v>2.9555975692410731E-2</v>
      </c>
      <c r="F1070" s="6">
        <v>2.1425750994745318E-2</v>
      </c>
      <c r="G1070" s="129">
        <v>0.112206350743845</v>
      </c>
      <c r="H1070" s="16">
        <v>3.4454940357167486E-2</v>
      </c>
      <c r="I1070" s="149"/>
      <c r="J1070" s="16">
        <v>0.16162577656101929</v>
      </c>
      <c r="K1070" s="16">
        <v>0.14631722117597823</v>
      </c>
      <c r="L1070" s="129">
        <v>7.9553288294498828E-2</v>
      </c>
      <c r="M1070" s="129">
        <v>0.2361629309619323</v>
      </c>
    </row>
    <row r="1071" spans="1:17">
      <c r="A1071" s="28" t="s">
        <v>39</v>
      </c>
      <c r="B1071" s="15">
        <v>0.1855116105235933</v>
      </c>
      <c r="C1071" s="16">
        <v>0.3026922122176337</v>
      </c>
      <c r="D1071" s="6">
        <v>0.37227972104648055</v>
      </c>
      <c r="E1071" s="16">
        <v>0.40393818848392871</v>
      </c>
      <c r="F1071" s="6">
        <v>0.334501716125505</v>
      </c>
      <c r="G1071" s="129">
        <v>0.18372486567487342</v>
      </c>
      <c r="H1071" s="16">
        <v>0.51725849824174308</v>
      </c>
      <c r="I1071" s="129">
        <v>0.60079955556039688</v>
      </c>
      <c r="J1071" s="16">
        <v>0.28260713909655688</v>
      </c>
      <c r="K1071" s="16">
        <v>0.35368277882402177</v>
      </c>
      <c r="L1071" s="129">
        <v>0.25162001930235767</v>
      </c>
      <c r="M1071" s="129">
        <v>0.54244396442898424</v>
      </c>
    </row>
    <row r="1072" spans="1:17">
      <c r="A1072" s="59" t="s">
        <v>242</v>
      </c>
      <c r="B1072" s="17">
        <v>1</v>
      </c>
      <c r="C1072" s="18">
        <v>1</v>
      </c>
      <c r="D1072" s="8">
        <v>1</v>
      </c>
      <c r="E1072" s="18">
        <v>1</v>
      </c>
      <c r="F1072" s="8">
        <v>1</v>
      </c>
      <c r="G1072" s="130">
        <v>1</v>
      </c>
      <c r="H1072" s="18">
        <v>1</v>
      </c>
      <c r="I1072" s="130">
        <v>1</v>
      </c>
      <c r="J1072" s="18">
        <v>1</v>
      </c>
      <c r="K1072" s="18">
        <v>1</v>
      </c>
      <c r="L1072" s="130">
        <v>1</v>
      </c>
      <c r="M1072" s="130">
        <v>1</v>
      </c>
    </row>
    <row r="1073" spans="1:17" s="36" customFormat="1">
      <c r="A1073" s="31" t="s">
        <v>243</v>
      </c>
      <c r="B1073" s="32">
        <v>26.736305000000002</v>
      </c>
      <c r="C1073" s="33">
        <v>46.528649999999992</v>
      </c>
      <c r="D1073" s="34">
        <v>35.933585000000008</v>
      </c>
      <c r="E1073" s="33">
        <v>30.416014999999998</v>
      </c>
      <c r="F1073" s="34">
        <v>45.853760445682454</v>
      </c>
      <c r="G1073" s="131">
        <v>49.859943181818167</v>
      </c>
      <c r="H1073" s="33">
        <v>36.903307888040707</v>
      </c>
      <c r="I1073" s="131">
        <v>45.900499999999994</v>
      </c>
      <c r="J1073" s="33">
        <v>27.416281755196298</v>
      </c>
      <c r="K1073" s="33">
        <v>37.799999999999997</v>
      </c>
      <c r="L1073" s="131">
        <v>19.506845965770172</v>
      </c>
      <c r="M1073" s="131">
        <v>8.3482435597189717</v>
      </c>
      <c r="O1073"/>
      <c r="P1073"/>
      <c r="Q1073"/>
    </row>
    <row r="1074" spans="1:17">
      <c r="A1074" s="41" t="s">
        <v>244</v>
      </c>
      <c r="B1074" s="40">
        <v>50</v>
      </c>
      <c r="C1074" s="38">
        <v>62</v>
      </c>
      <c r="D1074" s="39">
        <v>33</v>
      </c>
      <c r="E1074" s="38">
        <v>28</v>
      </c>
      <c r="F1074" s="39">
        <v>37</v>
      </c>
      <c r="G1074" s="135">
        <v>17</v>
      </c>
      <c r="H1074" s="38">
        <v>29</v>
      </c>
      <c r="I1074" s="135">
        <v>19</v>
      </c>
      <c r="J1074" s="38">
        <v>25</v>
      </c>
      <c r="K1074" s="38">
        <v>28</v>
      </c>
      <c r="L1074" s="135">
        <v>19</v>
      </c>
      <c r="M1074" s="135">
        <v>9</v>
      </c>
    </row>
    <row r="1075" spans="1:17">
      <c r="A1075"/>
      <c r="O1075" s="36"/>
      <c r="P1075" s="36"/>
      <c r="Q1075" s="36"/>
    </row>
    <row r="1076" spans="1:17">
      <c r="A1076" s="71" t="s">
        <v>354</v>
      </c>
      <c r="B1076" s="71" t="s">
        <v>380</v>
      </c>
    </row>
    <row r="1077" spans="1:17">
      <c r="A1077" s="71" t="s">
        <v>356</v>
      </c>
      <c r="B1077" s="71" t="s">
        <v>357</v>
      </c>
    </row>
    <row r="1079" spans="1:17">
      <c r="A1079" s="72" t="s">
        <v>385</v>
      </c>
      <c r="B1079" s="1"/>
      <c r="C1079" s="1"/>
      <c r="D1079" s="1"/>
      <c r="E1079" s="1"/>
      <c r="F1079" s="1"/>
      <c r="G1079" s="1"/>
      <c r="H1079" s="1"/>
      <c r="I1079" s="1"/>
      <c r="J1079" s="1"/>
      <c r="K1079" s="1"/>
      <c r="L1079" s="1"/>
      <c r="M1079" s="1"/>
      <c r="N1079" s="2"/>
    </row>
    <row r="1081" spans="1:17">
      <c r="B1081" s="10" t="s">
        <v>0</v>
      </c>
      <c r="C1081" s="11" t="s">
        <v>1</v>
      </c>
      <c r="D1081" s="12" t="s">
        <v>2</v>
      </c>
      <c r="E1081" s="11" t="s">
        <v>3</v>
      </c>
      <c r="F1081" s="12" t="s">
        <v>4</v>
      </c>
      <c r="G1081" s="11" t="s">
        <v>5</v>
      </c>
      <c r="H1081" s="11" t="s">
        <v>6</v>
      </c>
      <c r="I1081" s="11" t="s">
        <v>7</v>
      </c>
      <c r="J1081" s="11" t="s">
        <v>8</v>
      </c>
      <c r="K1081" s="11" t="s">
        <v>9</v>
      </c>
      <c r="L1081" s="11" t="s">
        <v>10</v>
      </c>
      <c r="M1081" s="11" t="s">
        <v>11</v>
      </c>
    </row>
    <row r="1082" spans="1:17">
      <c r="A1082" s="27" t="s">
        <v>84</v>
      </c>
      <c r="B1082" s="13">
        <v>8.7279076147582846E-2</v>
      </c>
      <c r="C1082" s="14">
        <v>0.11254807521817206</v>
      </c>
      <c r="D1082" s="4">
        <v>2.3221868900639889E-2</v>
      </c>
      <c r="E1082" s="22"/>
      <c r="F1082" s="4">
        <v>0.10297360507851654</v>
      </c>
      <c r="G1082" s="128"/>
      <c r="H1082" s="14">
        <v>0.10348893332413983</v>
      </c>
      <c r="I1082" s="148">
        <v>6.7199703706931305E-2</v>
      </c>
      <c r="J1082" s="14">
        <v>0.26276087185426977</v>
      </c>
      <c r="K1082" s="14">
        <v>0.2194758317639674</v>
      </c>
      <c r="L1082" s="148">
        <v>4.3016682751964713E-2</v>
      </c>
      <c r="M1082" s="148">
        <v>5.5348276152270864E-2</v>
      </c>
    </row>
    <row r="1083" spans="1:17">
      <c r="A1083" s="28" t="s">
        <v>85</v>
      </c>
      <c r="B1083" s="15">
        <v>5.6232527269568469E-2</v>
      </c>
      <c r="C1083" s="16">
        <v>6.0817367363978955E-2</v>
      </c>
      <c r="D1083" s="6">
        <v>2.3221868900639889E-2</v>
      </c>
      <c r="E1083" s="16">
        <v>8.3745191472321429E-2</v>
      </c>
      <c r="F1083" s="6">
        <v>8.5703003978981271E-2</v>
      </c>
      <c r="G1083" s="149"/>
      <c r="H1083" s="16">
        <v>0.10342687719782112</v>
      </c>
      <c r="I1083" s="129">
        <v>0.14624023703445499</v>
      </c>
      <c r="J1083" s="16">
        <v>6.049068126776877E-2</v>
      </c>
      <c r="K1083" s="16">
        <v>0.15262084118016322</v>
      </c>
      <c r="L1083" s="129">
        <v>0.12905004825589414</v>
      </c>
      <c r="M1083" s="129">
        <v>0.18081465480966138</v>
      </c>
    </row>
    <row r="1084" spans="1:17">
      <c r="A1084" s="28" t="s">
        <v>72</v>
      </c>
      <c r="B1084" s="15">
        <v>0.31151163184291913</v>
      </c>
      <c r="C1084" s="16">
        <v>0.3026922122176337</v>
      </c>
      <c r="D1084" s="6">
        <v>0.3023221868900639</v>
      </c>
      <c r="E1084" s="16">
        <v>0.26108104562678575</v>
      </c>
      <c r="F1084" s="6">
        <v>0.30476566534033961</v>
      </c>
      <c r="G1084" s="129">
        <v>0.19358202236947811</v>
      </c>
      <c r="H1084" s="16">
        <v>0.37931462456043585</v>
      </c>
      <c r="I1084" s="129">
        <v>0.18576050369821684</v>
      </c>
      <c r="J1084" s="16">
        <v>0.2424386648415289</v>
      </c>
      <c r="K1084" s="16">
        <v>0.18895166352793474</v>
      </c>
      <c r="L1084" s="129">
        <v>0.28815662484489185</v>
      </c>
      <c r="M1084" s="129">
        <v>0.34685948326647398</v>
      </c>
    </row>
    <row r="1085" spans="1:17">
      <c r="A1085" s="28" t="s">
        <v>86</v>
      </c>
      <c r="B1085" s="15">
        <v>0.31530815496008141</v>
      </c>
      <c r="C1085" s="16">
        <v>0.37451924781827972</v>
      </c>
      <c r="D1085" s="6">
        <v>0.39520966249262351</v>
      </c>
      <c r="E1085" s="16">
        <v>0.51231662004375</v>
      </c>
      <c r="F1085" s="6">
        <v>0.36488776842936554</v>
      </c>
      <c r="G1085" s="129">
        <v>0.47965608209359162</v>
      </c>
      <c r="H1085" s="16">
        <v>0.27588774736261468</v>
      </c>
      <c r="I1085" s="129">
        <v>0.42687988148277251</v>
      </c>
      <c r="J1085" s="16">
        <v>0.32325155312203846</v>
      </c>
      <c r="K1085" s="16">
        <v>0.36579305293994563</v>
      </c>
      <c r="L1085" s="129">
        <v>0.33117330759685648</v>
      </c>
      <c r="M1085" s="129">
        <v>0.23616293096193225</v>
      </c>
    </row>
    <row r="1086" spans="1:17">
      <c r="A1086" s="28" t="s">
        <v>514</v>
      </c>
      <c r="B1086" s="15">
        <v>0.22966860977984802</v>
      </c>
      <c r="C1086" s="16">
        <v>0.14942309738193565</v>
      </c>
      <c r="D1086" s="6">
        <v>0.25602441281603272</v>
      </c>
      <c r="E1086" s="16">
        <v>0.14285714285714285</v>
      </c>
      <c r="F1086" s="6">
        <v>0.14166995717279712</v>
      </c>
      <c r="G1086" s="129">
        <v>0.32676189553693019</v>
      </c>
      <c r="H1086" s="16">
        <v>0.13788181755498863</v>
      </c>
      <c r="I1086" s="129">
        <v>0.17391967407762446</v>
      </c>
      <c r="J1086" s="16">
        <v>0.11105822891439403</v>
      </c>
      <c r="K1086" s="16">
        <v>7.3158610587989129E-2</v>
      </c>
      <c r="L1086" s="129">
        <v>0.20860333655039298</v>
      </c>
      <c r="M1086" s="129">
        <v>0.18081465480966138</v>
      </c>
    </row>
    <row r="1087" spans="1:17">
      <c r="A1087" s="59" t="s">
        <v>242</v>
      </c>
      <c r="B1087" s="17">
        <v>1</v>
      </c>
      <c r="C1087" s="18">
        <v>1</v>
      </c>
      <c r="D1087" s="8">
        <v>1</v>
      </c>
      <c r="E1087" s="18">
        <v>1</v>
      </c>
      <c r="F1087" s="8">
        <v>1</v>
      </c>
      <c r="G1087" s="130">
        <v>1</v>
      </c>
      <c r="H1087" s="18">
        <v>1</v>
      </c>
      <c r="I1087" s="130">
        <v>1</v>
      </c>
      <c r="J1087" s="18">
        <v>1</v>
      </c>
      <c r="K1087" s="18">
        <v>1</v>
      </c>
      <c r="L1087" s="130">
        <v>1</v>
      </c>
      <c r="M1087" s="130">
        <v>1</v>
      </c>
    </row>
    <row r="1088" spans="1:17" s="36" customFormat="1">
      <c r="A1088" s="31" t="s">
        <v>243</v>
      </c>
      <c r="B1088" s="32">
        <v>26.736305000000002</v>
      </c>
      <c r="C1088" s="33">
        <v>46.528649999999999</v>
      </c>
      <c r="D1088" s="34">
        <v>35.933585000000001</v>
      </c>
      <c r="E1088" s="33">
        <v>30.416014999999998</v>
      </c>
      <c r="F1088" s="34">
        <v>45.853760445682454</v>
      </c>
      <c r="G1088" s="131">
        <v>49.859943181818181</v>
      </c>
      <c r="H1088" s="33">
        <v>36.903307888040715</v>
      </c>
      <c r="I1088" s="131">
        <v>45.900499999999994</v>
      </c>
      <c r="J1088" s="33">
        <v>27.416281755196302</v>
      </c>
      <c r="K1088" s="33">
        <v>37.79999999999999</v>
      </c>
      <c r="L1088" s="131">
        <v>19.506845965770168</v>
      </c>
      <c r="M1088" s="131">
        <v>8.3482435597189735</v>
      </c>
      <c r="O1088"/>
      <c r="P1088"/>
      <c r="Q1088"/>
    </row>
    <row r="1089" spans="1:17">
      <c r="A1089" s="41" t="s">
        <v>244</v>
      </c>
      <c r="B1089" s="40">
        <v>50</v>
      </c>
      <c r="C1089" s="38">
        <v>62</v>
      </c>
      <c r="D1089" s="39">
        <v>33</v>
      </c>
      <c r="E1089" s="38">
        <v>28</v>
      </c>
      <c r="F1089" s="39">
        <v>37</v>
      </c>
      <c r="G1089" s="135">
        <v>17</v>
      </c>
      <c r="H1089" s="38">
        <v>29</v>
      </c>
      <c r="I1089" s="135">
        <v>19</v>
      </c>
      <c r="J1089" s="38">
        <v>25</v>
      </c>
      <c r="K1089" s="38">
        <v>28</v>
      </c>
      <c r="L1089" s="135">
        <v>19</v>
      </c>
      <c r="M1089" s="135">
        <v>9</v>
      </c>
    </row>
    <row r="1090" spans="1:17">
      <c r="G1090" s="132"/>
      <c r="I1090" s="132"/>
      <c r="L1090" s="132"/>
      <c r="M1090" s="132"/>
      <c r="O1090" s="36"/>
      <c r="P1090" s="36"/>
      <c r="Q1090" s="36"/>
    </row>
    <row r="1091" spans="1:17" s="36" customFormat="1">
      <c r="A1091" s="62" t="s">
        <v>335</v>
      </c>
      <c r="B1091" s="63">
        <f>B1082+B1083</f>
        <v>0.1435116034171513</v>
      </c>
      <c r="C1091" s="63">
        <f t="shared" ref="C1091:M1091" si="134">C1082+C1083</f>
        <v>0.17336544258215103</v>
      </c>
      <c r="D1091" s="63">
        <f t="shared" si="134"/>
        <v>4.6443737801279777E-2</v>
      </c>
      <c r="E1091" s="63">
        <f t="shared" si="134"/>
        <v>8.3745191472321429E-2</v>
      </c>
      <c r="F1091" s="63">
        <f t="shared" si="134"/>
        <v>0.18867660905749781</v>
      </c>
      <c r="G1091" s="133">
        <f t="shared" si="134"/>
        <v>0</v>
      </c>
      <c r="H1091" s="63">
        <f t="shared" si="134"/>
        <v>0.20691581052196095</v>
      </c>
      <c r="I1091" s="133">
        <f t="shared" si="134"/>
        <v>0.21343994074138628</v>
      </c>
      <c r="J1091" s="63">
        <f t="shared" si="134"/>
        <v>0.32325155312203857</v>
      </c>
      <c r="K1091" s="63">
        <f t="shared" si="134"/>
        <v>0.37209667294413062</v>
      </c>
      <c r="L1091" s="133">
        <f t="shared" si="134"/>
        <v>0.17206673100785885</v>
      </c>
      <c r="M1091" s="133">
        <f t="shared" si="134"/>
        <v>0.23616293096193225</v>
      </c>
      <c r="O1091"/>
      <c r="P1091"/>
      <c r="Q1091"/>
    </row>
    <row r="1092" spans="1:17" s="36" customFormat="1">
      <c r="A1092" s="64" t="s">
        <v>336</v>
      </c>
      <c r="B1092" s="63">
        <f>B1084</f>
        <v>0.31151163184291913</v>
      </c>
      <c r="C1092" s="63">
        <f t="shared" ref="C1092:M1092" si="135">C1084</f>
        <v>0.3026922122176337</v>
      </c>
      <c r="D1092" s="63">
        <f t="shared" si="135"/>
        <v>0.3023221868900639</v>
      </c>
      <c r="E1092" s="63">
        <f t="shared" si="135"/>
        <v>0.26108104562678575</v>
      </c>
      <c r="F1092" s="63">
        <f t="shared" si="135"/>
        <v>0.30476566534033961</v>
      </c>
      <c r="G1092" s="133">
        <f t="shared" si="135"/>
        <v>0.19358202236947811</v>
      </c>
      <c r="H1092" s="63">
        <f t="shared" si="135"/>
        <v>0.37931462456043585</v>
      </c>
      <c r="I1092" s="133">
        <f t="shared" si="135"/>
        <v>0.18576050369821684</v>
      </c>
      <c r="J1092" s="63">
        <f t="shared" si="135"/>
        <v>0.2424386648415289</v>
      </c>
      <c r="K1092" s="63">
        <f t="shared" si="135"/>
        <v>0.18895166352793474</v>
      </c>
      <c r="L1092" s="133">
        <f t="shared" si="135"/>
        <v>0.28815662484489185</v>
      </c>
      <c r="M1092" s="133">
        <f t="shared" si="135"/>
        <v>0.34685948326647398</v>
      </c>
      <c r="O1092"/>
      <c r="P1092"/>
      <c r="Q1092"/>
    </row>
    <row r="1093" spans="1:17" s="36" customFormat="1">
      <c r="A1093" s="65" t="s">
        <v>337</v>
      </c>
      <c r="B1093" s="63">
        <f>B1085+B1086</f>
        <v>0.5449767647399294</v>
      </c>
      <c r="C1093" s="63">
        <f t="shared" ref="C1093:M1093" si="136">C1085+C1086</f>
        <v>0.52394234520021543</v>
      </c>
      <c r="D1093" s="63">
        <f t="shared" si="136"/>
        <v>0.65123407530865629</v>
      </c>
      <c r="E1093" s="63">
        <f t="shared" si="136"/>
        <v>0.65517376290089291</v>
      </c>
      <c r="F1093" s="63">
        <f t="shared" si="136"/>
        <v>0.50655772560216272</v>
      </c>
      <c r="G1093" s="133">
        <f t="shared" si="136"/>
        <v>0.80641797763052181</v>
      </c>
      <c r="H1093" s="63">
        <f t="shared" si="136"/>
        <v>0.41376956491760331</v>
      </c>
      <c r="I1093" s="133">
        <f t="shared" si="136"/>
        <v>0.60079955556039699</v>
      </c>
      <c r="J1093" s="63">
        <f t="shared" si="136"/>
        <v>0.4343097820364325</v>
      </c>
      <c r="K1093" s="63">
        <f t="shared" si="136"/>
        <v>0.43895166352793474</v>
      </c>
      <c r="L1093" s="133">
        <f t="shared" si="136"/>
        <v>0.53977664414724946</v>
      </c>
      <c r="M1093" s="133">
        <f t="shared" si="136"/>
        <v>0.41697758577159361</v>
      </c>
    </row>
    <row r="1094" spans="1:17">
      <c r="A1094"/>
      <c r="C1094" s="36"/>
      <c r="G1094" s="132"/>
      <c r="I1094" s="132"/>
      <c r="L1094" s="132"/>
      <c r="M1094" s="132"/>
      <c r="O1094" s="36"/>
      <c r="P1094" s="36"/>
      <c r="Q1094" s="36"/>
    </row>
    <row r="1095" spans="1:17">
      <c r="A1095" s="60" t="s">
        <v>333</v>
      </c>
      <c r="B1095" s="61">
        <v>3.5438546949550433</v>
      </c>
      <c r="C1095" s="61">
        <v>3.3874519247818284</v>
      </c>
      <c r="D1095" s="61">
        <v>3.8375928814227698</v>
      </c>
      <c r="E1095" s="61">
        <v>3.7142857142857144</v>
      </c>
      <c r="F1095" s="61">
        <v>3.3565774686389456</v>
      </c>
      <c r="G1095" s="134">
        <v>4.1331798731674523</v>
      </c>
      <c r="H1095" s="61">
        <v>3.2412466386264911</v>
      </c>
      <c r="I1095" s="134">
        <v>3.494079585189704</v>
      </c>
      <c r="J1095" s="61">
        <v>2.9593555859745186</v>
      </c>
      <c r="K1095" s="61">
        <v>2.9205377694078258</v>
      </c>
      <c r="L1095" s="134">
        <v>3.5332965669378189</v>
      </c>
      <c r="M1095" s="134">
        <v>3.306281033467052</v>
      </c>
      <c r="O1095" s="36"/>
      <c r="P1095" s="36"/>
      <c r="Q1095" s="36"/>
    </row>
    <row r="1096" spans="1:17">
      <c r="A1096"/>
    </row>
    <row r="1097" spans="1:17">
      <c r="A1097" s="71" t="s">
        <v>354</v>
      </c>
      <c r="B1097" s="71" t="s">
        <v>380</v>
      </c>
    </row>
    <row r="1098" spans="1:17">
      <c r="A1098" s="71" t="s">
        <v>356</v>
      </c>
      <c r="B1098" s="71" t="s">
        <v>357</v>
      </c>
    </row>
    <row r="1099" spans="1:17">
      <c r="A1099"/>
    </row>
    <row r="1100" spans="1:17">
      <c r="A1100" s="30" t="s">
        <v>596</v>
      </c>
      <c r="B1100" s="1"/>
      <c r="C1100" s="1"/>
      <c r="D1100" s="1"/>
      <c r="E1100" s="1"/>
      <c r="F1100" s="1"/>
      <c r="G1100" s="1"/>
      <c r="H1100" s="1"/>
      <c r="I1100" s="1"/>
      <c r="J1100" s="2"/>
    </row>
    <row r="1102" spans="1:17">
      <c r="B1102" s="10" t="s">
        <v>0</v>
      </c>
      <c r="C1102" s="10" t="s">
        <v>1</v>
      </c>
      <c r="D1102" s="10" t="s">
        <v>2</v>
      </c>
      <c r="E1102" s="10" t="s">
        <v>3</v>
      </c>
      <c r="F1102" s="10" t="s">
        <v>4</v>
      </c>
      <c r="G1102" s="10" t="s">
        <v>5</v>
      </c>
      <c r="H1102" s="11" t="s">
        <v>6</v>
      </c>
      <c r="I1102" s="12" t="s">
        <v>7</v>
      </c>
      <c r="J1102" s="11" t="s">
        <v>8</v>
      </c>
      <c r="K1102" s="12" t="s">
        <v>9</v>
      </c>
      <c r="L1102" s="11" t="s">
        <v>10</v>
      </c>
      <c r="M1102" s="11" t="s">
        <v>11</v>
      </c>
      <c r="N1102" s="11" t="s">
        <v>12</v>
      </c>
      <c r="O1102" s="127" t="s">
        <v>543</v>
      </c>
      <c r="P1102" s="127">
        <v>2024</v>
      </c>
      <c r="Q1102" s="127" t="s">
        <v>587</v>
      </c>
    </row>
    <row r="1103" spans="1:17">
      <c r="A1103" s="186">
        <v>0</v>
      </c>
      <c r="B1103" s="192"/>
      <c r="C1103" s="192"/>
      <c r="D1103" s="192"/>
      <c r="E1103" s="192"/>
      <c r="F1103" s="192"/>
      <c r="G1103" s="192"/>
      <c r="H1103" s="193"/>
      <c r="I1103" s="194"/>
      <c r="J1103" s="193"/>
      <c r="K1103" s="194"/>
      <c r="L1103" s="193"/>
      <c r="M1103" s="193"/>
      <c r="N1103" s="193"/>
      <c r="O1103" s="193"/>
      <c r="P1103" s="193"/>
      <c r="Q1103" s="190">
        <v>2.5291645986825931E-2</v>
      </c>
    </row>
    <row r="1104" spans="1:17">
      <c r="A1104" s="186" t="s">
        <v>418</v>
      </c>
      <c r="B1104" s="189">
        <v>0.113</v>
      </c>
      <c r="C1104" s="189">
        <v>7.3999999999999996E-2</v>
      </c>
      <c r="D1104" s="189">
        <v>5.5E-2</v>
      </c>
      <c r="E1104" s="189">
        <v>6.6000000000000003E-2</v>
      </c>
      <c r="F1104" s="189">
        <v>6.0999999999999999E-2</v>
      </c>
      <c r="G1104" s="189">
        <v>6.5649145071478759E-2</v>
      </c>
      <c r="H1104" s="190">
        <v>5.4531571005217876E-2</v>
      </c>
      <c r="I1104" s="191">
        <v>9.6809995011031755E-2</v>
      </c>
      <c r="J1104" s="190">
        <v>0.13338567733878165</v>
      </c>
      <c r="K1104" s="191">
        <v>0.13258593629628468</v>
      </c>
      <c r="L1104" s="190">
        <v>9.3559298633162993E-2</v>
      </c>
      <c r="M1104" s="190">
        <v>0.21723997269804002</v>
      </c>
      <c r="N1104" s="190">
        <v>0.19850984822468781</v>
      </c>
      <c r="O1104" s="190">
        <v>0.22583706578425855</v>
      </c>
      <c r="P1104" s="190">
        <v>0.21425010119851301</v>
      </c>
      <c r="Q1104" s="190">
        <v>0.23071594813255009</v>
      </c>
    </row>
    <row r="1105" spans="1:17">
      <c r="A1105" s="186" t="s">
        <v>419</v>
      </c>
      <c r="B1105" s="189">
        <v>0.105</v>
      </c>
      <c r="C1105" s="189">
        <v>0.04</v>
      </c>
      <c r="D1105" s="189">
        <v>0.09</v>
      </c>
      <c r="E1105" s="189">
        <v>4.2999999999999997E-2</v>
      </c>
      <c r="F1105" s="189">
        <v>0.104</v>
      </c>
      <c r="G1105" s="189">
        <v>0.11558552169472318</v>
      </c>
      <c r="H1105" s="190">
        <v>8.7853995842650967E-2</v>
      </c>
      <c r="I1105" s="191">
        <v>7.8412174149674371E-2</v>
      </c>
      <c r="J1105" s="190">
        <v>8.4099133786263144E-2</v>
      </c>
      <c r="K1105" s="191">
        <v>0.11560889877758018</v>
      </c>
      <c r="L1105" s="190">
        <v>0.10485986469694873</v>
      </c>
      <c r="M1105" s="190">
        <v>0.23012409249189913</v>
      </c>
      <c r="N1105" s="190">
        <v>0.13989229055873476</v>
      </c>
      <c r="O1105" s="190">
        <v>0.14609187762872625</v>
      </c>
      <c r="P1105" s="190">
        <v>0.16687869271404471</v>
      </c>
      <c r="Q1105" s="190">
        <v>0.19460533226681564</v>
      </c>
    </row>
    <row r="1106" spans="1:17">
      <c r="A1106" s="28" t="s">
        <v>420</v>
      </c>
      <c r="B1106" s="15">
        <v>0.129</v>
      </c>
      <c r="C1106" s="15">
        <v>9.7000000000000003E-2</v>
      </c>
      <c r="D1106" s="15">
        <v>0.104</v>
      </c>
      <c r="E1106" s="15">
        <v>0.14899999999999999</v>
      </c>
      <c r="F1106" s="15">
        <v>0.10299999999999999</v>
      </c>
      <c r="G1106" s="15">
        <v>7.5341615117592978E-2</v>
      </c>
      <c r="H1106" s="16">
        <v>0.13638346999254591</v>
      </c>
      <c r="I1106" s="6">
        <v>0.15102433922849737</v>
      </c>
      <c r="J1106" s="16">
        <v>0.17975694779063078</v>
      </c>
      <c r="K1106" s="6">
        <v>0.19353718313316559</v>
      </c>
      <c r="L1106" s="16">
        <v>0.1200538450918128</v>
      </c>
      <c r="M1106" s="16">
        <v>0.16708811949381017</v>
      </c>
      <c r="N1106" s="16">
        <v>0.23359083892046628</v>
      </c>
      <c r="O1106" s="16">
        <v>0.16346033920003009</v>
      </c>
      <c r="P1106" s="16">
        <v>0.1882502430077361</v>
      </c>
      <c r="Q1106" s="16">
        <v>0.14061408285107141</v>
      </c>
    </row>
    <row r="1107" spans="1:17">
      <c r="A1107" s="28" t="s">
        <v>421</v>
      </c>
      <c r="B1107" s="15">
        <v>2.5000000000000001E-2</v>
      </c>
      <c r="C1107" s="15">
        <v>0.02</v>
      </c>
      <c r="D1107" s="15">
        <v>0.02</v>
      </c>
      <c r="E1107" s="15">
        <v>4.5999999999999999E-2</v>
      </c>
      <c r="F1107" s="15">
        <v>1.2999999999999999E-2</v>
      </c>
      <c r="G1107" s="15">
        <v>2.5555220001153713E-2</v>
      </c>
      <c r="H1107" s="16">
        <v>5.4553387997018324E-2</v>
      </c>
      <c r="I1107" s="6">
        <v>6.7283039909078052E-2</v>
      </c>
      <c r="J1107" s="16">
        <v>2.6812657904332529E-2</v>
      </c>
      <c r="K1107" s="6">
        <v>4.256663767956987E-3</v>
      </c>
      <c r="L1107" s="16">
        <v>2.8206544249620304E-2</v>
      </c>
      <c r="M1107" s="16">
        <v>2.0875708508800918E-2</v>
      </c>
      <c r="N1107" s="16">
        <v>2.3088847451208202E-2</v>
      </c>
      <c r="O1107" s="16">
        <v>1.4660522620451179E-2</v>
      </c>
      <c r="P1107" s="16">
        <v>2.9392775157725246E-2</v>
      </c>
      <c r="Q1107" s="16">
        <v>2.2446260522625751E-2</v>
      </c>
    </row>
    <row r="1108" spans="1:17">
      <c r="A1108" s="28" t="s">
        <v>422</v>
      </c>
      <c r="B1108" s="15">
        <v>0.106</v>
      </c>
      <c r="C1108" s="15">
        <v>0.13400000000000001</v>
      </c>
      <c r="D1108" s="15">
        <v>0.13400000000000001</v>
      </c>
      <c r="E1108" s="15">
        <v>0.16500000000000001</v>
      </c>
      <c r="F1108" s="15">
        <v>0.129</v>
      </c>
      <c r="G1108" s="15">
        <v>0.16169974516716834</v>
      </c>
      <c r="H1108" s="16">
        <v>0.15150325133780582</v>
      </c>
      <c r="I1108" s="6">
        <v>0.12874739546510788</v>
      </c>
      <c r="J1108" s="16">
        <v>0.10433535851666073</v>
      </c>
      <c r="K1108" s="6">
        <v>0.13631247568087032</v>
      </c>
      <c r="L1108" s="16">
        <v>0.13371531133508213</v>
      </c>
      <c r="M1108" s="16">
        <v>0.14278695730070151</v>
      </c>
      <c r="N1108" s="16">
        <v>0.15674515933358801</v>
      </c>
      <c r="O1108" s="16">
        <v>0.14123641366011483</v>
      </c>
      <c r="P1108" s="16">
        <v>0.1680773182900509</v>
      </c>
      <c r="Q1108" s="16">
        <v>0.1292325409942707</v>
      </c>
    </row>
    <row r="1109" spans="1:17">
      <c r="A1109" s="28" t="s">
        <v>423</v>
      </c>
      <c r="B1109" s="15">
        <v>0.29299999999999998</v>
      </c>
      <c r="C1109" s="15">
        <v>0.34300000000000003</v>
      </c>
      <c r="D1109" s="15">
        <v>0.32</v>
      </c>
      <c r="E1109" s="15">
        <v>0.29699999999999999</v>
      </c>
      <c r="F1109" s="15">
        <v>0.34399999999999997</v>
      </c>
      <c r="G1109" s="15">
        <v>0.34733070243601177</v>
      </c>
      <c r="H1109" s="16">
        <v>0.3212036919198345</v>
      </c>
      <c r="I1109" s="6">
        <v>0.29525087573734038</v>
      </c>
      <c r="J1109" s="16">
        <v>0.31368368773286304</v>
      </c>
      <c r="K1109" s="6">
        <v>0.25690663282227238</v>
      </c>
      <c r="L1109" s="16">
        <v>0.29640342399558223</v>
      </c>
      <c r="M1109" s="16">
        <v>0.16545613925239483</v>
      </c>
      <c r="N1109" s="16">
        <v>0.16517159372101464</v>
      </c>
      <c r="O1109" s="16">
        <v>0.19833845841456313</v>
      </c>
      <c r="P1109" s="16">
        <v>0.16466601864603705</v>
      </c>
      <c r="Q1109" s="16">
        <v>0.13720612540897903</v>
      </c>
    </row>
    <row r="1110" spans="1:17">
      <c r="A1110" s="28" t="s">
        <v>424</v>
      </c>
      <c r="B1110" s="15">
        <v>0.15</v>
      </c>
      <c r="C1110" s="15">
        <v>0.187</v>
      </c>
      <c r="D1110" s="15">
        <v>0.17899999999999999</v>
      </c>
      <c r="E1110" s="15">
        <v>0.151</v>
      </c>
      <c r="F1110" s="15">
        <v>0.20100000000000001</v>
      </c>
      <c r="G1110" s="15">
        <v>0.1286502003712213</v>
      </c>
      <c r="H1110" s="16">
        <v>0.1394226981558582</v>
      </c>
      <c r="I1110" s="6">
        <v>0.12680783401409182</v>
      </c>
      <c r="J1110" s="16">
        <v>0.11155526647861899</v>
      </c>
      <c r="K1110" s="6">
        <v>0.10172904115384322</v>
      </c>
      <c r="L1110" s="16">
        <v>0.16484191633301129</v>
      </c>
      <c r="M1110" s="16">
        <v>4.4197682557060428E-2</v>
      </c>
      <c r="N1110" s="16">
        <v>5.7258351814467583E-2</v>
      </c>
      <c r="O1110" s="16">
        <v>6.8494214490952901E-2</v>
      </c>
      <c r="P1110" s="16">
        <v>5.4157242418364969E-2</v>
      </c>
      <c r="Q1110" s="16">
        <v>7.7349430681976972E-2</v>
      </c>
    </row>
    <row r="1111" spans="1:17">
      <c r="A1111" s="28" t="s">
        <v>425</v>
      </c>
      <c r="B1111" s="15">
        <v>2.5000000000000001E-2</v>
      </c>
      <c r="C1111" s="15">
        <v>2.7E-2</v>
      </c>
      <c r="D1111" s="15">
        <v>2.9000000000000001E-2</v>
      </c>
      <c r="E1111" s="15">
        <v>0.02</v>
      </c>
      <c r="F1111" s="15">
        <v>2.1000000000000001E-2</v>
      </c>
      <c r="G1111" s="15">
        <v>3.0401455024210825E-2</v>
      </c>
      <c r="H1111" s="16">
        <v>2.4237465835196873E-2</v>
      </c>
      <c r="I1111" s="6">
        <v>4.8395659864417457E-3</v>
      </c>
      <c r="J1111" s="16">
        <v>1.1592817612962304E-2</v>
      </c>
      <c r="K1111" s="6">
        <v>7.3042261098010377E-3</v>
      </c>
      <c r="L1111" s="16">
        <v>1.6905978185834589E-2</v>
      </c>
      <c r="M1111" s="16">
        <v>2.446265539458585E-3</v>
      </c>
      <c r="N1111" s="16">
        <v>3.5496615625571683E-3</v>
      </c>
      <c r="O1111" s="16">
        <v>2.1197228388344348E-2</v>
      </c>
      <c r="P1111" s="16">
        <v>7.0439417261633896E-3</v>
      </c>
      <c r="Q1111" s="16">
        <v>6.1822685022334227E-3</v>
      </c>
    </row>
    <row r="1112" spans="1:17">
      <c r="A1112" s="28" t="s">
        <v>426</v>
      </c>
      <c r="B1112" s="15">
        <v>2.8000000000000001E-2</v>
      </c>
      <c r="C1112" s="15">
        <v>3.9E-2</v>
      </c>
      <c r="D1112" s="15">
        <v>3.6999999999999998E-2</v>
      </c>
      <c r="E1112" s="15">
        <v>3.6999999999999998E-2</v>
      </c>
      <c r="F1112" s="15">
        <v>7.0000000000000001E-3</v>
      </c>
      <c r="G1112" s="15">
        <v>3.1575518403273807E-2</v>
      </c>
      <c r="H1112" s="16">
        <v>1.5152506832960629E-2</v>
      </c>
      <c r="I1112" s="6">
        <v>2.1297825396783054E-2</v>
      </c>
      <c r="J1112" s="16">
        <v>1.6677476841704904E-2</v>
      </c>
      <c r="K1112" s="6">
        <v>3.6521130549005187E-2</v>
      </c>
      <c r="L1112" s="16">
        <v>2.2718486814855707E-2</v>
      </c>
      <c r="M1112" s="16">
        <v>2.446265539458585E-3</v>
      </c>
      <c r="N1112" s="16">
        <v>1.7748307812785842E-3</v>
      </c>
      <c r="O1112" s="16">
        <v>1.6341764419732896E-3</v>
      </c>
      <c r="P1112" s="16">
        <v>4.3702001048187746E-3</v>
      </c>
      <c r="Q1112" s="16">
        <v>2.4237576435100622E-2</v>
      </c>
    </row>
    <row r="1113" spans="1:17">
      <c r="A1113" s="28" t="s">
        <v>427</v>
      </c>
      <c r="B1113" s="15">
        <v>2.5000000000000001E-2</v>
      </c>
      <c r="C1113" s="15">
        <v>3.9E-2</v>
      </c>
      <c r="D1113" s="15">
        <v>3.1E-2</v>
      </c>
      <c r="E1113" s="15">
        <v>2.5999999999999999E-2</v>
      </c>
      <c r="F1113" s="15">
        <v>1.9E-2</v>
      </c>
      <c r="G1113" s="15">
        <v>1.8210876713165462E-2</v>
      </c>
      <c r="H1113" s="16">
        <v>1.5157961080910737E-2</v>
      </c>
      <c r="I1113" s="6">
        <v>2.9526955101953703E-2</v>
      </c>
      <c r="J1113" s="16">
        <v>1.8100975997182009E-2</v>
      </c>
      <c r="K1113" s="6">
        <v>1.5237811709220254E-2</v>
      </c>
      <c r="L1113" s="16">
        <v>1.8735330664089455E-2</v>
      </c>
      <c r="M1113" s="16">
        <v>7.338796618375755E-3</v>
      </c>
      <c r="N1113" s="16">
        <v>2.0418577631997024E-2</v>
      </c>
      <c r="O1113" s="16">
        <v>1.904970337058557E-2</v>
      </c>
      <c r="P1113" s="16">
        <v>2.9134667365458495E-3</v>
      </c>
      <c r="Q1113" s="16">
        <v>1.2118788217550313E-2</v>
      </c>
    </row>
    <row r="1114" spans="1:17">
      <c r="A1114" s="59" t="s">
        <v>242</v>
      </c>
      <c r="B1114" s="17">
        <v>1</v>
      </c>
      <c r="C1114" s="17">
        <v>1</v>
      </c>
      <c r="D1114" s="17">
        <v>1</v>
      </c>
      <c r="E1114" s="17">
        <v>1</v>
      </c>
      <c r="F1114" s="17">
        <v>1</v>
      </c>
      <c r="G1114" s="17">
        <v>1</v>
      </c>
      <c r="H1114" s="18">
        <v>1</v>
      </c>
      <c r="I1114" s="8">
        <v>1</v>
      </c>
      <c r="J1114" s="18">
        <v>1</v>
      </c>
      <c r="K1114" s="8">
        <v>1</v>
      </c>
      <c r="L1114" s="18">
        <v>1</v>
      </c>
      <c r="M1114" s="18">
        <v>1</v>
      </c>
      <c r="N1114" s="18">
        <v>1</v>
      </c>
      <c r="O1114" s="18">
        <v>1</v>
      </c>
      <c r="P1114" s="18">
        <v>1</v>
      </c>
      <c r="Q1114" s="18">
        <v>1</v>
      </c>
    </row>
    <row r="1115" spans="1:17" s="36" customFormat="1">
      <c r="A1115" s="31" t="s">
        <v>243</v>
      </c>
      <c r="B1115" s="32">
        <v>361.30900000000003</v>
      </c>
      <c r="C1115" s="32">
        <v>445.964</v>
      </c>
      <c r="D1115" s="32">
        <v>425.56099999999998</v>
      </c>
      <c r="E1115" s="32">
        <v>431.07499999999999</v>
      </c>
      <c r="F1115" s="32">
        <v>410.54700000000003</v>
      </c>
      <c r="G1115" s="32">
        <v>418.61221590909076</v>
      </c>
      <c r="H1115" s="33">
        <v>419.87022900763361</v>
      </c>
      <c r="I1115" s="34">
        <v>374.827</v>
      </c>
      <c r="J1115" s="33">
        <v>382.23475750577347</v>
      </c>
      <c r="K1115" s="34">
        <v>378.60211864406756</v>
      </c>
      <c r="L1115" s="33">
        <v>389.59902200489023</v>
      </c>
      <c r="M1115" s="33">
        <v>377.76838407494159</v>
      </c>
      <c r="N1115" s="33">
        <v>380.9034229828851</v>
      </c>
      <c r="O1115" s="33">
        <v>376.53</v>
      </c>
      <c r="P1115" s="33">
        <v>389.70073099415214</v>
      </c>
      <c r="Q1115" s="33">
        <v>338.36250000000001</v>
      </c>
    </row>
    <row r="1116" spans="1:17">
      <c r="A1116" s="41" t="s">
        <v>244</v>
      </c>
      <c r="B1116" s="40">
        <v>684</v>
      </c>
      <c r="C1116" s="40">
        <v>530</v>
      </c>
      <c r="D1116" s="40">
        <v>351</v>
      </c>
      <c r="E1116" s="40">
        <v>342</v>
      </c>
      <c r="F1116" s="40">
        <v>301</v>
      </c>
      <c r="G1116" s="40">
        <v>148</v>
      </c>
      <c r="H1116" s="38">
        <v>330</v>
      </c>
      <c r="I1116" s="39">
        <v>152</v>
      </c>
      <c r="J1116" s="38">
        <v>338</v>
      </c>
      <c r="K1116" s="39">
        <v>271</v>
      </c>
      <c r="L1116" s="38">
        <v>325</v>
      </c>
      <c r="M1116" s="38">
        <v>337</v>
      </c>
      <c r="N1116" s="38">
        <v>323</v>
      </c>
      <c r="O1116" s="38">
        <v>312</v>
      </c>
      <c r="P1116" s="38">
        <v>281</v>
      </c>
      <c r="Q1116" s="38">
        <v>272</v>
      </c>
    </row>
    <row r="1117" spans="1:17">
      <c r="A1117"/>
      <c r="O1117" s="36"/>
      <c r="P1117" s="36"/>
      <c r="Q1117" s="36"/>
    </row>
    <row r="1118" spans="1:17">
      <c r="A1118" s="71" t="s">
        <v>354</v>
      </c>
      <c r="B1118" s="71" t="s">
        <v>595</v>
      </c>
    </row>
    <row r="1119" spans="1:17">
      <c r="A1119" s="71" t="s">
        <v>356</v>
      </c>
      <c r="B1119" s="71" t="s">
        <v>417</v>
      </c>
    </row>
    <row r="1121" spans="1:17">
      <c r="A1121" s="30" t="s">
        <v>696</v>
      </c>
      <c r="B1121" s="1"/>
      <c r="C1121" s="1"/>
      <c r="D1121" s="1"/>
      <c r="E1121" s="1"/>
      <c r="F1121" s="1"/>
      <c r="G1121" s="1"/>
      <c r="H1121" s="1"/>
      <c r="I1121" s="1"/>
      <c r="J1121" s="2"/>
    </row>
    <row r="1123" spans="1:17">
      <c r="Q1123" s="127" t="s">
        <v>587</v>
      </c>
    </row>
    <row r="1124" spans="1:17">
      <c r="A1124" s="186">
        <v>0</v>
      </c>
      <c r="Q1124" s="190">
        <v>0.21315213777351599</v>
      </c>
    </row>
    <row r="1125" spans="1:17">
      <c r="A1125" s="186" t="s">
        <v>418</v>
      </c>
      <c r="Q1125" s="190">
        <v>0.31351040095601096</v>
      </c>
    </row>
    <row r="1126" spans="1:17">
      <c r="A1126" s="186" t="s">
        <v>419</v>
      </c>
      <c r="Q1126" s="190">
        <v>7.1483985370719247E-2</v>
      </c>
    </row>
    <row r="1127" spans="1:17">
      <c r="A1127" s="28" t="s">
        <v>420</v>
      </c>
      <c r="Q1127" s="16">
        <v>0.17876176341619729</v>
      </c>
    </row>
    <row r="1128" spans="1:17">
      <c r="A1128" s="28" t="s">
        <v>421</v>
      </c>
      <c r="Q1128" s="16">
        <v>1.9355126271509038E-2</v>
      </c>
    </row>
    <row r="1129" spans="1:17">
      <c r="A1129" s="28" t="s">
        <v>422</v>
      </c>
      <c r="Q1129" s="16">
        <v>8.1494634484819001E-2</v>
      </c>
    </row>
    <row r="1130" spans="1:17">
      <c r="A1130" s="28" t="s">
        <v>423</v>
      </c>
      <c r="Q1130" s="16">
        <v>8.4094271162102677E-2</v>
      </c>
    </row>
    <row r="1131" spans="1:17">
      <c r="A1131" s="28" t="s">
        <v>424</v>
      </c>
      <c r="Q1131" s="16">
        <v>1.2364537004466845E-2</v>
      </c>
    </row>
    <row r="1132" spans="1:17">
      <c r="A1132" s="28" t="s">
        <v>425</v>
      </c>
      <c r="Q1132" s="16">
        <v>3.0911342511167113E-3</v>
      </c>
    </row>
    <row r="1133" spans="1:17">
      <c r="A1133" s="28" t="s">
        <v>426</v>
      </c>
      <c r="Q1133" s="16">
        <v>1.8055307932867207E-2</v>
      </c>
    </row>
    <row r="1134" spans="1:17">
      <c r="A1134" s="28" t="s">
        <v>427</v>
      </c>
      <c r="Q1134" s="16">
        <v>4.6367013766750662E-3</v>
      </c>
    </row>
    <row r="1135" spans="1:17">
      <c r="A1135" s="59" t="s">
        <v>242</v>
      </c>
      <c r="Q1135" s="18">
        <v>1</v>
      </c>
    </row>
    <row r="1136" spans="1:17" s="36" customFormat="1">
      <c r="A1136" s="31" t="s">
        <v>243</v>
      </c>
      <c r="B1136"/>
      <c r="C1136"/>
      <c r="D1136"/>
      <c r="E1136"/>
      <c r="F1136"/>
      <c r="G1136"/>
      <c r="H1136"/>
      <c r="I1136"/>
      <c r="J1136"/>
      <c r="K1136"/>
      <c r="L1136"/>
      <c r="M1136"/>
      <c r="N1136"/>
      <c r="O1136"/>
      <c r="P1136"/>
      <c r="Q1136" s="33">
        <v>338.36250000000007</v>
      </c>
    </row>
    <row r="1137" spans="1:17">
      <c r="A1137" s="41" t="s">
        <v>244</v>
      </c>
      <c r="Q1137" s="38">
        <v>272</v>
      </c>
    </row>
    <row r="1138" spans="1:17">
      <c r="A1138"/>
      <c r="O1138" s="36"/>
      <c r="P1138" s="36"/>
      <c r="Q1138" s="36"/>
    </row>
    <row r="1139" spans="1:17">
      <c r="A1139" s="71" t="s">
        <v>354</v>
      </c>
      <c r="B1139" s="71" t="s">
        <v>597</v>
      </c>
    </row>
    <row r="1140" spans="1:17">
      <c r="A1140" s="71" t="s">
        <v>356</v>
      </c>
      <c r="B1140" s="71" t="s">
        <v>417</v>
      </c>
    </row>
    <row r="1142" spans="1:17">
      <c r="A1142" s="72" t="s">
        <v>599</v>
      </c>
      <c r="B1142" s="1"/>
      <c r="C1142" s="1"/>
      <c r="D1142" s="1"/>
      <c r="E1142" s="1"/>
      <c r="F1142" s="1"/>
      <c r="G1142" s="1"/>
      <c r="H1142" s="1"/>
      <c r="I1142" s="1"/>
      <c r="J1142" s="1"/>
      <c r="K1142" s="1"/>
      <c r="L1142" s="1"/>
      <c r="M1142" s="1"/>
      <c r="N1142" s="1"/>
    </row>
    <row r="1144" spans="1:17">
      <c r="B1144" s="10" t="s">
        <v>0</v>
      </c>
      <c r="C1144" s="11" t="s">
        <v>1</v>
      </c>
      <c r="D1144" s="12" t="s">
        <v>2</v>
      </c>
      <c r="E1144" s="11" t="s">
        <v>3</v>
      </c>
      <c r="F1144" s="12" t="s">
        <v>4</v>
      </c>
      <c r="G1144" s="11" t="s">
        <v>5</v>
      </c>
      <c r="H1144" s="11" t="s">
        <v>6</v>
      </c>
      <c r="I1144" s="11" t="s">
        <v>7</v>
      </c>
      <c r="J1144" s="11" t="s">
        <v>8</v>
      </c>
      <c r="K1144" s="11" t="s">
        <v>9</v>
      </c>
      <c r="L1144" s="11" t="s">
        <v>10</v>
      </c>
      <c r="M1144" s="11" t="s">
        <v>11</v>
      </c>
      <c r="N1144" s="11" t="s">
        <v>12</v>
      </c>
      <c r="O1144" s="106">
        <v>2023</v>
      </c>
      <c r="P1144" s="106">
        <v>2024</v>
      </c>
      <c r="Q1144" s="106" t="s">
        <v>587</v>
      </c>
    </row>
    <row r="1145" spans="1:17">
      <c r="A1145" s="27" t="s">
        <v>165</v>
      </c>
      <c r="B1145" s="13">
        <v>8.6551983425148304E-2</v>
      </c>
      <c r="C1145" s="14">
        <v>8.0190836962774764E-2</v>
      </c>
      <c r="D1145" s="4">
        <v>7.4658706856074619E-2</v>
      </c>
      <c r="E1145" s="14">
        <v>5.1095021485536601E-2</v>
      </c>
      <c r="F1145" s="4">
        <v>7.3401037546256057E-2</v>
      </c>
      <c r="G1145" s="14">
        <v>8.0187850140650149E-2</v>
      </c>
      <c r="H1145" s="14">
        <v>0.1393736099243072</v>
      </c>
      <c r="I1145" s="14">
        <v>0.11277869523806974</v>
      </c>
      <c r="J1145" s="14">
        <v>0.12808018635417792</v>
      </c>
      <c r="K1145" s="14">
        <v>0.12233338295088654</v>
      </c>
      <c r="L1145" s="14">
        <v>0.12289857464056599</v>
      </c>
      <c r="M1145" s="14">
        <v>0.10095852681957843</v>
      </c>
      <c r="N1145" s="14">
        <v>0.10992464726461891</v>
      </c>
      <c r="O1145" s="107">
        <v>0.1412364136601148</v>
      </c>
      <c r="P1145" s="107">
        <v>0.12144346782825169</v>
      </c>
      <c r="Q1145" s="107">
        <v>8.3848522375186127E-2</v>
      </c>
    </row>
    <row r="1146" spans="1:17">
      <c r="A1146" s="28" t="s">
        <v>166</v>
      </c>
      <c r="B1146" s="15">
        <v>0.2718329848687337</v>
      </c>
      <c r="C1146" s="16">
        <v>0.24042700584388099</v>
      </c>
      <c r="D1146" s="6">
        <v>0.2495036348648455</v>
      </c>
      <c r="E1146" s="16">
        <v>0.26207734793172516</v>
      </c>
      <c r="F1146" s="6">
        <v>0.23163159101734082</v>
      </c>
      <c r="G1146" s="16">
        <v>0.24908195708900174</v>
      </c>
      <c r="H1146" s="16">
        <v>0.30910677599403674</v>
      </c>
      <c r="I1146" s="16">
        <v>0.33494652199548069</v>
      </c>
      <c r="J1146" s="16">
        <v>0.23442991175205377</v>
      </c>
      <c r="K1146" s="16">
        <v>0.32075658934162732</v>
      </c>
      <c r="L1146" s="16">
        <v>0.24814868293487918</v>
      </c>
      <c r="M1146" s="16">
        <v>0.20922664264303559</v>
      </c>
      <c r="N1146" s="16">
        <v>0.17019402047851576</v>
      </c>
      <c r="O1146" s="108">
        <v>0.24068584983394334</v>
      </c>
      <c r="P1146" s="108">
        <v>0.21592817700492165</v>
      </c>
      <c r="Q1146" s="108">
        <v>0.26984662384534214</v>
      </c>
    </row>
    <row r="1147" spans="1:17">
      <c r="A1147" s="28" t="s">
        <v>72</v>
      </c>
      <c r="B1147" s="15">
        <v>0.42175693358385319</v>
      </c>
      <c r="C1147" s="16">
        <v>0.43525338327818086</v>
      </c>
      <c r="D1147" s="6">
        <v>0.42036531689101425</v>
      </c>
      <c r="E1147" s="16">
        <v>0.42300943658569795</v>
      </c>
      <c r="F1147" s="6">
        <v>0.42536614689842062</v>
      </c>
      <c r="G1147" s="16">
        <v>0.43751098563638602</v>
      </c>
      <c r="H1147" s="16">
        <v>0.33637801574459553</v>
      </c>
      <c r="I1147" s="16">
        <v>0.29186131201861132</v>
      </c>
      <c r="J1147" s="16">
        <v>0.37263052726141771</v>
      </c>
      <c r="K1147" s="16">
        <v>0.31408172272144441</v>
      </c>
      <c r="L1147" s="16">
        <v>0.38906193059537775</v>
      </c>
      <c r="M1147" s="16">
        <v>0.34291746950401575</v>
      </c>
      <c r="N1147" s="16">
        <v>0.44459875949918576</v>
      </c>
      <c r="O1147" s="108">
        <v>0.41819923236402223</v>
      </c>
      <c r="P1147" s="108">
        <v>0.41535283672843898</v>
      </c>
      <c r="Q1147" s="108">
        <v>0.3970421001402214</v>
      </c>
    </row>
    <row r="1148" spans="1:17">
      <c r="A1148" s="28" t="s">
        <v>167</v>
      </c>
      <c r="B1148" s="15">
        <v>0.18748246998232637</v>
      </c>
      <c r="C1148" s="16">
        <v>0.21929456759641008</v>
      </c>
      <c r="D1148" s="6">
        <v>0.23780039494435606</v>
      </c>
      <c r="E1148" s="16">
        <v>0.22245562328354204</v>
      </c>
      <c r="F1148" s="6">
        <v>0.23695434172263069</v>
      </c>
      <c r="G1148" s="16">
        <v>0.1882790470405801</v>
      </c>
      <c r="H1148" s="16">
        <v>0.18181371925167722</v>
      </c>
      <c r="I1148" s="16">
        <v>0.23088651564588461</v>
      </c>
      <c r="J1148" s="16">
        <v>0.21855559825736395</v>
      </c>
      <c r="K1148" s="16">
        <v>0.21424076003645581</v>
      </c>
      <c r="L1148" s="16">
        <v>0.20965091414151843</v>
      </c>
      <c r="M1148" s="16">
        <v>0.30531211012669535</v>
      </c>
      <c r="N1148" s="16">
        <v>0.24779740622557128</v>
      </c>
      <c r="O1148" s="108">
        <v>0.14231017616899416</v>
      </c>
      <c r="P1148" s="108">
        <v>0.1996643848387181</v>
      </c>
      <c r="Q1148" s="108">
        <v>0.20900693397067396</v>
      </c>
    </row>
    <row r="1149" spans="1:17">
      <c r="A1149" s="28" t="s">
        <v>168</v>
      </c>
      <c r="B1149" s="15">
        <v>2.2604817673700803E-2</v>
      </c>
      <c r="C1149" s="16">
        <v>9.2444810333535358E-3</v>
      </c>
      <c r="D1149" s="6">
        <v>9.8163785907980205E-3</v>
      </c>
      <c r="E1149" s="16">
        <v>1.9812242594746454E-2</v>
      </c>
      <c r="F1149" s="6">
        <v>2.4002925647041588E-2</v>
      </c>
      <c r="G1149" s="16">
        <v>3.5247690047267959E-2</v>
      </c>
      <c r="H1149" s="16">
        <v>1.8175372252422602E-2</v>
      </c>
      <c r="I1149" s="16">
        <v>1.6458259410341295E-2</v>
      </c>
      <c r="J1149" s="16">
        <v>7.2434869854339926E-3</v>
      </c>
      <c r="K1149" s="16">
        <v>1.2769991303870966E-2</v>
      </c>
      <c r="L1149" s="16">
        <v>1.5869414248093662E-2</v>
      </c>
      <c r="M1149" s="16">
        <v>2.5097614010107322E-2</v>
      </c>
      <c r="N1149" s="16">
        <v>1.1970896928222684E-2</v>
      </c>
      <c r="O1149" s="108">
        <v>8.6842307856519248E-3</v>
      </c>
      <c r="P1149" s="108">
        <v>1.6761625073671387E-2</v>
      </c>
      <c r="Q1149" s="108">
        <v>2.5291645986825931E-2</v>
      </c>
    </row>
    <row r="1150" spans="1:17">
      <c r="A1150" s="28" t="s">
        <v>75</v>
      </c>
      <c r="B1150" s="15">
        <v>9.7708104662376973E-3</v>
      </c>
      <c r="C1150" s="16">
        <v>1.5589725285399748E-2</v>
      </c>
      <c r="D1150" s="6">
        <v>7.8555678529115842E-3</v>
      </c>
      <c r="E1150" s="16">
        <v>2.1550328118752002E-2</v>
      </c>
      <c r="F1150" s="6">
        <v>8.6439571683101964E-3</v>
      </c>
      <c r="G1150" s="16">
        <v>9.6924700461142321E-3</v>
      </c>
      <c r="H1150" s="16">
        <v>1.5152506832960634E-2</v>
      </c>
      <c r="I1150" s="16">
        <v>1.3068695691612392E-2</v>
      </c>
      <c r="J1150" s="16">
        <v>3.9060289389552513E-2</v>
      </c>
      <c r="K1150" s="16">
        <v>1.5817553645715018E-2</v>
      </c>
      <c r="L1150" s="16">
        <v>1.4370483439564884E-2</v>
      </c>
      <c r="M1150" s="16">
        <v>1.648763689656757E-2</v>
      </c>
      <c r="N1150" s="16">
        <v>1.5514269603885552E-2</v>
      </c>
      <c r="O1150" s="108">
        <v>4.88840971872734E-2</v>
      </c>
      <c r="P1150" s="108">
        <v>3.0849508525998156E-2</v>
      </c>
      <c r="Q1150" s="108">
        <v>1.4964173681750499E-2</v>
      </c>
    </row>
    <row r="1151" spans="1:17">
      <c r="A1151" s="59" t="s">
        <v>242</v>
      </c>
      <c r="B1151" s="17">
        <v>1</v>
      </c>
      <c r="C1151" s="18">
        <v>1</v>
      </c>
      <c r="D1151" s="8">
        <v>1</v>
      </c>
      <c r="E1151" s="18">
        <v>1</v>
      </c>
      <c r="F1151" s="8">
        <v>1</v>
      </c>
      <c r="G1151" s="18">
        <v>1</v>
      </c>
      <c r="H1151" s="18">
        <v>1</v>
      </c>
      <c r="I1151" s="18">
        <v>1</v>
      </c>
      <c r="J1151" s="18">
        <v>1</v>
      </c>
      <c r="K1151" s="18">
        <v>1</v>
      </c>
      <c r="L1151" s="18">
        <v>1</v>
      </c>
      <c r="M1151" s="18">
        <v>1</v>
      </c>
      <c r="N1151" s="18">
        <v>1</v>
      </c>
      <c r="O1151" s="109">
        <v>1</v>
      </c>
      <c r="P1151" s="109">
        <v>1</v>
      </c>
      <c r="Q1151" s="109">
        <v>1</v>
      </c>
    </row>
    <row r="1152" spans="1:17" s="36" customFormat="1">
      <c r="A1152" s="31" t="s">
        <v>243</v>
      </c>
      <c r="B1152" s="32">
        <v>361.30882000000082</v>
      </c>
      <c r="C1152" s="33">
        <v>445.96392000000071</v>
      </c>
      <c r="D1152" s="34">
        <v>425.56121500000063</v>
      </c>
      <c r="E1152" s="33">
        <v>431.07487499999979</v>
      </c>
      <c r="F1152" s="34">
        <v>410.54651810584949</v>
      </c>
      <c r="G1152" s="33">
        <v>418.61221590909048</v>
      </c>
      <c r="H1152" s="33">
        <v>419.87022900763344</v>
      </c>
      <c r="I1152" s="33">
        <v>374.82700000000017</v>
      </c>
      <c r="J1152" s="33">
        <v>382.79191685912224</v>
      </c>
      <c r="K1152" s="33">
        <v>378.60211864406739</v>
      </c>
      <c r="L1152" s="33">
        <v>391.15085574572163</v>
      </c>
      <c r="M1152" s="33">
        <v>379.27786885245951</v>
      </c>
      <c r="N1152" s="33">
        <v>381.57946210268915</v>
      </c>
      <c r="O1152" s="33">
        <v>376.53</v>
      </c>
      <c r="P1152" s="33">
        <v>389.70073099415214</v>
      </c>
      <c r="Q1152" s="33">
        <v>338.36250000000007</v>
      </c>
    </row>
    <row r="1153" spans="1:18">
      <c r="A1153" s="41" t="s">
        <v>244</v>
      </c>
      <c r="B1153" s="40">
        <v>684</v>
      </c>
      <c r="C1153" s="38">
        <v>530</v>
      </c>
      <c r="D1153" s="39">
        <v>351</v>
      </c>
      <c r="E1153" s="38">
        <v>342</v>
      </c>
      <c r="F1153" s="39">
        <v>301</v>
      </c>
      <c r="G1153" s="38">
        <v>148</v>
      </c>
      <c r="H1153" s="38">
        <v>330</v>
      </c>
      <c r="I1153" s="38">
        <v>152</v>
      </c>
      <c r="J1153" s="38">
        <v>338</v>
      </c>
      <c r="K1153" s="38">
        <v>271</v>
      </c>
      <c r="L1153" s="38">
        <v>326</v>
      </c>
      <c r="M1153" s="38">
        <v>338</v>
      </c>
      <c r="N1153" s="38">
        <v>324</v>
      </c>
      <c r="O1153" s="38">
        <v>312</v>
      </c>
      <c r="P1153" s="38">
        <v>281</v>
      </c>
      <c r="Q1153" s="38">
        <v>272</v>
      </c>
    </row>
    <row r="1154" spans="1:18">
      <c r="O1154" s="36"/>
      <c r="P1154" s="36"/>
      <c r="Q1154" s="36"/>
    </row>
    <row r="1155" spans="1:18" s="36" customFormat="1">
      <c r="A1155" s="62" t="s">
        <v>335</v>
      </c>
      <c r="B1155" s="63">
        <f>B1145+B1146</f>
        <v>0.358384968293882</v>
      </c>
      <c r="C1155" s="63">
        <f t="shared" ref="C1155:N1155" si="137">C1145+C1146</f>
        <v>0.32061784280665573</v>
      </c>
      <c r="D1155" s="63">
        <f t="shared" si="137"/>
        <v>0.32416234172092012</v>
      </c>
      <c r="E1155" s="63">
        <f t="shared" si="137"/>
        <v>0.31317236941726179</v>
      </c>
      <c r="F1155" s="63">
        <f t="shared" si="137"/>
        <v>0.30503262856359686</v>
      </c>
      <c r="G1155" s="63">
        <f t="shared" si="137"/>
        <v>0.32926980722965188</v>
      </c>
      <c r="H1155" s="63">
        <f t="shared" si="137"/>
        <v>0.44848038591834394</v>
      </c>
      <c r="I1155" s="63">
        <f t="shared" si="137"/>
        <v>0.44772521723355041</v>
      </c>
      <c r="J1155" s="63">
        <f t="shared" si="137"/>
        <v>0.36251009810623169</v>
      </c>
      <c r="K1155" s="63">
        <f t="shared" si="137"/>
        <v>0.44308997229251385</v>
      </c>
      <c r="L1155" s="63">
        <f t="shared" si="137"/>
        <v>0.37104725757544516</v>
      </c>
      <c r="M1155" s="63">
        <f t="shared" si="137"/>
        <v>0.31018516946261399</v>
      </c>
      <c r="N1155" s="63">
        <f t="shared" si="137"/>
        <v>0.28011866774313465</v>
      </c>
      <c r="O1155" s="63">
        <f t="shared" ref="O1155:P1155" si="138">O1145+O1146</f>
        <v>0.38192226349405811</v>
      </c>
      <c r="P1155" s="63">
        <f t="shared" si="138"/>
        <v>0.33737164483317333</v>
      </c>
      <c r="Q1155" s="63">
        <f t="shared" ref="Q1155" si="139">Q1145+Q1146</f>
        <v>0.35369514622052828</v>
      </c>
      <c r="R1155" s="69"/>
    </row>
    <row r="1156" spans="1:18" s="36" customFormat="1">
      <c r="A1156" s="64" t="s">
        <v>336</v>
      </c>
      <c r="B1156" s="63">
        <f>B1147</f>
        <v>0.42175693358385319</v>
      </c>
      <c r="C1156" s="63">
        <f t="shared" ref="C1156:N1156" si="140">C1147</f>
        <v>0.43525338327818086</v>
      </c>
      <c r="D1156" s="63">
        <f t="shared" si="140"/>
        <v>0.42036531689101425</v>
      </c>
      <c r="E1156" s="63">
        <f t="shared" si="140"/>
        <v>0.42300943658569795</v>
      </c>
      <c r="F1156" s="63">
        <f t="shared" si="140"/>
        <v>0.42536614689842062</v>
      </c>
      <c r="G1156" s="63">
        <f t="shared" si="140"/>
        <v>0.43751098563638602</v>
      </c>
      <c r="H1156" s="63">
        <f t="shared" si="140"/>
        <v>0.33637801574459553</v>
      </c>
      <c r="I1156" s="63">
        <f t="shared" si="140"/>
        <v>0.29186131201861132</v>
      </c>
      <c r="J1156" s="63">
        <f t="shared" si="140"/>
        <v>0.37263052726141771</v>
      </c>
      <c r="K1156" s="63">
        <f t="shared" si="140"/>
        <v>0.31408172272144441</v>
      </c>
      <c r="L1156" s="63">
        <f t="shared" si="140"/>
        <v>0.38906193059537775</v>
      </c>
      <c r="M1156" s="63">
        <f t="shared" si="140"/>
        <v>0.34291746950401575</v>
      </c>
      <c r="N1156" s="63">
        <f t="shared" si="140"/>
        <v>0.44459875949918576</v>
      </c>
      <c r="O1156" s="63">
        <f t="shared" ref="O1156:P1156" si="141">O1147</f>
        <v>0.41819923236402223</v>
      </c>
      <c r="P1156" s="63">
        <f t="shared" si="141"/>
        <v>0.41535283672843898</v>
      </c>
      <c r="Q1156" s="63">
        <f t="shared" ref="Q1156" si="142">Q1147</f>
        <v>0.3970421001402214</v>
      </c>
      <c r="R1156" s="69"/>
    </row>
    <row r="1157" spans="1:18" s="36" customFormat="1">
      <c r="A1157" s="65" t="s">
        <v>337</v>
      </c>
      <c r="B1157" s="63">
        <f>B1148+B1149</f>
        <v>0.21008728765602719</v>
      </c>
      <c r="C1157" s="63">
        <f t="shared" ref="C1157:N1157" si="143">C1148+C1149</f>
        <v>0.22853904862976362</v>
      </c>
      <c r="D1157" s="63">
        <f t="shared" si="143"/>
        <v>0.24761677353515407</v>
      </c>
      <c r="E1157" s="63">
        <f t="shared" si="143"/>
        <v>0.2422678658782885</v>
      </c>
      <c r="F1157" s="63">
        <f t="shared" si="143"/>
        <v>0.26095726736967229</v>
      </c>
      <c r="G1157" s="63">
        <f t="shared" si="143"/>
        <v>0.22352673708784807</v>
      </c>
      <c r="H1157" s="63">
        <f t="shared" si="143"/>
        <v>0.19998909150409983</v>
      </c>
      <c r="I1157" s="63">
        <f t="shared" si="143"/>
        <v>0.2473447750562259</v>
      </c>
      <c r="J1157" s="63">
        <f t="shared" si="143"/>
        <v>0.22579908524279796</v>
      </c>
      <c r="K1157" s="63">
        <f t="shared" si="143"/>
        <v>0.22701075134032678</v>
      </c>
      <c r="L1157" s="63">
        <f t="shared" si="143"/>
        <v>0.22552032838961208</v>
      </c>
      <c r="M1157" s="63">
        <f t="shared" si="143"/>
        <v>0.3304097241368027</v>
      </c>
      <c r="N1157" s="63">
        <f t="shared" si="143"/>
        <v>0.25976830315379396</v>
      </c>
      <c r="O1157" s="63">
        <f t="shared" ref="O1157:P1157" si="144">O1148+O1149</f>
        <v>0.15099440695464608</v>
      </c>
      <c r="P1157" s="63">
        <f t="shared" si="144"/>
        <v>0.21642600991238947</v>
      </c>
      <c r="Q1157" s="63">
        <f t="shared" ref="Q1157" si="145">Q1148+Q1149</f>
        <v>0.23429857995749989</v>
      </c>
      <c r="R1157" s="69"/>
    </row>
    <row r="1158" spans="1:18">
      <c r="A1158" s="28" t="s">
        <v>75</v>
      </c>
      <c r="B1158" s="15">
        <v>9.7708104662376973E-3</v>
      </c>
      <c r="C1158" s="16">
        <v>1.5589725285399748E-2</v>
      </c>
      <c r="D1158" s="6">
        <v>7.8555678529115842E-3</v>
      </c>
      <c r="E1158" s="16">
        <v>2.1550328118752002E-2</v>
      </c>
      <c r="F1158" s="6">
        <v>8.6439571683101964E-3</v>
      </c>
      <c r="G1158" s="16">
        <v>9.6924700461142321E-3</v>
      </c>
      <c r="H1158" s="16">
        <v>1.5152506832960634E-2</v>
      </c>
      <c r="I1158" s="16">
        <v>1.3068695691612392E-2</v>
      </c>
      <c r="J1158" s="16">
        <v>3.9060289389552513E-2</v>
      </c>
      <c r="K1158" s="16">
        <v>1.5817553645715018E-2</v>
      </c>
      <c r="L1158" s="16">
        <v>1.4370483439564884E-2</v>
      </c>
      <c r="M1158" s="16">
        <v>1.648763689656757E-2</v>
      </c>
      <c r="N1158" s="16">
        <v>1.5514269603885552E-2</v>
      </c>
      <c r="O1158" s="108">
        <f>O1150</f>
        <v>4.88840971872734E-2</v>
      </c>
      <c r="P1158" s="108">
        <f>P1150</f>
        <v>3.0849508525998156E-2</v>
      </c>
      <c r="Q1158" s="108">
        <f>Q1150</f>
        <v>1.4964173681750499E-2</v>
      </c>
    </row>
    <row r="1159" spans="1:18">
      <c r="A1159"/>
      <c r="C1159" s="36"/>
      <c r="O1159" s="36"/>
      <c r="P1159" s="36"/>
      <c r="Q1159" s="36"/>
      <c r="R1159" s="69"/>
    </row>
    <row r="1160" spans="1:18">
      <c r="A1160" s="60" t="s">
        <v>333</v>
      </c>
      <c r="B1160" s="61">
        <v>2.7856608867597243</v>
      </c>
      <c r="C1160" s="61">
        <v>2.8343930835610394</v>
      </c>
      <c r="D1160" s="61">
        <v>2.8574926272124821</v>
      </c>
      <c r="E1160" s="61">
        <v>2.895562045380125</v>
      </c>
      <c r="F1160" s="61">
        <v>2.9057115011614369</v>
      </c>
      <c r="G1160" s="61">
        <v>2.8478419827402464</v>
      </c>
      <c r="H1160" s="61">
        <v>2.6246225586691656</v>
      </c>
      <c r="I1160" s="61">
        <v>2.6993702837169908</v>
      </c>
      <c r="J1160" s="61">
        <v>2.7319834851360567</v>
      </c>
      <c r="K1160" s="61">
        <v>2.6691237343182812</v>
      </c>
      <c r="L1160" s="61">
        <v>2.7437616413318722</v>
      </c>
      <c r="M1160" s="61">
        <v>2.94343095194073</v>
      </c>
      <c r="N1160" s="61">
        <v>2.8798315594903179</v>
      </c>
      <c r="O1160" s="61">
        <v>2.6178383324903307</v>
      </c>
      <c r="P1160" s="181">
        <v>2.7671904625129971</v>
      </c>
      <c r="Q1160" s="181">
        <v>2.8193431772765845</v>
      </c>
      <c r="R1160" s="69"/>
    </row>
    <row r="1161" spans="1:18">
      <c r="A1161" s="66" t="s">
        <v>350</v>
      </c>
      <c r="B1161" s="67">
        <v>357.77853999999775</v>
      </c>
      <c r="C1161" s="68">
        <v>439.01146500000306</v>
      </c>
      <c r="D1161" s="68">
        <v>422.21818999999897</v>
      </c>
      <c r="E1161" s="68">
        <v>421.78506999999831</v>
      </c>
      <c r="F1161" s="68">
        <v>406.99777158774327</v>
      </c>
      <c r="G1161" s="68">
        <v>414.5548295454555</v>
      </c>
      <c r="H1161" s="68">
        <v>413.50814249364032</v>
      </c>
      <c r="I1161" s="68">
        <v>369.92849999999908</v>
      </c>
      <c r="J1161" s="68">
        <v>367.83995381062374</v>
      </c>
      <c r="K1161" s="68">
        <v>372.6135593220331</v>
      </c>
      <c r="L1161" s="68">
        <v>385.52982885085413</v>
      </c>
      <c r="M1161" s="68">
        <v>373.02447306791709</v>
      </c>
      <c r="N1161" s="68">
        <v>375.65953545232475</v>
      </c>
      <c r="O1161" s="68">
        <v>358.12367088607533</v>
      </c>
      <c r="P1161" s="183">
        <v>377.67865497075888</v>
      </c>
      <c r="Q1161" s="183">
        <v>333.29918478260748</v>
      </c>
      <c r="R1161" s="69"/>
    </row>
    <row r="1162" spans="1:18">
      <c r="A1162" s="70" t="s">
        <v>351</v>
      </c>
      <c r="B1162" s="67">
        <v>677</v>
      </c>
      <c r="C1162" s="68">
        <v>521</v>
      </c>
      <c r="D1162" s="68">
        <v>348</v>
      </c>
      <c r="E1162" s="68">
        <v>335</v>
      </c>
      <c r="F1162" s="68">
        <v>299</v>
      </c>
      <c r="G1162" s="68">
        <v>146</v>
      </c>
      <c r="H1162" s="68">
        <v>325</v>
      </c>
      <c r="I1162" s="68">
        <v>150</v>
      </c>
      <c r="J1162" s="68">
        <v>324</v>
      </c>
      <c r="K1162" s="68">
        <v>267</v>
      </c>
      <c r="L1162" s="68">
        <v>321</v>
      </c>
      <c r="M1162" s="68">
        <v>329</v>
      </c>
      <c r="N1162" s="68">
        <v>319</v>
      </c>
      <c r="O1162" s="68">
        <v>297</v>
      </c>
      <c r="P1162" s="68">
        <v>274</v>
      </c>
      <c r="Q1162" s="68">
        <v>268</v>
      </c>
      <c r="R1162" s="69"/>
    </row>
    <row r="1163" spans="1:18">
      <c r="A1163"/>
    </row>
    <row r="1164" spans="1:18">
      <c r="A1164" s="71" t="s">
        <v>354</v>
      </c>
      <c r="B1164" s="71" t="s">
        <v>598</v>
      </c>
    </row>
    <row r="1165" spans="1:18">
      <c r="A1165" s="71" t="s">
        <v>356</v>
      </c>
      <c r="B1165" s="71" t="s">
        <v>600</v>
      </c>
    </row>
    <row r="1167" spans="1:18">
      <c r="A1167" s="30" t="s">
        <v>678</v>
      </c>
      <c r="B1167" s="1"/>
      <c r="C1167" s="1"/>
      <c r="D1167" s="1"/>
      <c r="E1167" s="1"/>
      <c r="F1167" s="1"/>
      <c r="G1167" s="1"/>
      <c r="H1167" s="1"/>
      <c r="I1167" s="1"/>
      <c r="J1167" s="1"/>
      <c r="K1167" s="1"/>
      <c r="L1167" s="1"/>
      <c r="M1167" s="1"/>
      <c r="N1167" s="1"/>
      <c r="R1167" s="69"/>
    </row>
    <row r="1168" spans="1:18">
      <c r="R1168" s="69"/>
    </row>
    <row r="1169" spans="1:18">
      <c r="B1169" s="10" t="s">
        <v>0</v>
      </c>
      <c r="C1169" s="11" t="s">
        <v>1</v>
      </c>
      <c r="D1169" s="12" t="s">
        <v>2</v>
      </c>
      <c r="E1169" s="11" t="s">
        <v>3</v>
      </c>
      <c r="F1169" s="12" t="s">
        <v>4</v>
      </c>
      <c r="G1169" s="11" t="s">
        <v>5</v>
      </c>
      <c r="H1169" s="11" t="s">
        <v>6</v>
      </c>
      <c r="I1169" s="11" t="s">
        <v>7</v>
      </c>
      <c r="J1169" s="11" t="s">
        <v>8</v>
      </c>
      <c r="K1169" s="11" t="s">
        <v>9</v>
      </c>
      <c r="L1169" s="11" t="s">
        <v>10</v>
      </c>
      <c r="M1169" s="11" t="s">
        <v>11</v>
      </c>
      <c r="N1169" s="11" t="s">
        <v>12</v>
      </c>
      <c r="O1169" s="106">
        <v>2023</v>
      </c>
      <c r="P1169" s="106">
        <v>2024</v>
      </c>
      <c r="Q1169" s="106" t="s">
        <v>587</v>
      </c>
      <c r="R1169" s="69"/>
    </row>
    <row r="1170" spans="1:18">
      <c r="A1170" s="27" t="s">
        <v>96</v>
      </c>
      <c r="B1170" s="13">
        <v>2.268784913692385E-2</v>
      </c>
      <c r="C1170" s="14">
        <v>1.9035732756138634E-2</v>
      </c>
      <c r="D1170" s="4">
        <v>9.8287034921638594E-3</v>
      </c>
      <c r="E1170" s="14">
        <v>5.9089386733569178E-3</v>
      </c>
      <c r="F1170" s="4">
        <v>2.3930327262660957E-3</v>
      </c>
      <c r="G1170" s="14">
        <v>4.8462350230571169E-3</v>
      </c>
      <c r="H1170" s="14">
        <v>3.3333333333333402E-2</v>
      </c>
      <c r="I1170" s="14">
        <v>3.4366521088395448E-2</v>
      </c>
      <c r="J1170" s="14">
        <v>3.9060289389552472E-2</v>
      </c>
      <c r="K1170" s="14">
        <v>7.3042261098010377E-3</v>
      </c>
      <c r="L1170" s="14">
        <v>1.6515742211404255E-2</v>
      </c>
      <c r="M1170" s="14">
        <v>1.713783095139813E-2</v>
      </c>
      <c r="N1170" s="14">
        <v>1.7732882242128354E-2</v>
      </c>
      <c r="O1170" s="107">
        <v>1.6294699062424475E-2</v>
      </c>
      <c r="P1170" s="107">
        <v>1.141414183098215E-2</v>
      </c>
      <c r="Q1170" s="107">
        <v>3.1228165702142846E-2</v>
      </c>
      <c r="R1170" s="69"/>
    </row>
    <row r="1171" spans="1:18">
      <c r="A1171" s="28" t="s">
        <v>97</v>
      </c>
      <c r="B1171" s="15">
        <v>8.9340691987535373E-2</v>
      </c>
      <c r="C1171" s="16">
        <v>7.8094131471442674E-2</v>
      </c>
      <c r="D1171" s="6">
        <v>7.4634057053342973E-2</v>
      </c>
      <c r="E1171" s="16">
        <v>8.7243335627018373E-2</v>
      </c>
      <c r="F1171" s="6">
        <v>8.3437255319697534E-2</v>
      </c>
      <c r="G1171" s="16">
        <v>0.10691713352086694</v>
      </c>
      <c r="H1171" s="16">
        <v>0.12424837433109735</v>
      </c>
      <c r="I1171" s="16">
        <v>0.12390782947866613</v>
      </c>
      <c r="J1171" s="16">
        <v>0.10997146889059282</v>
      </c>
      <c r="K1171" s="16">
        <v>0.14240760036455841</v>
      </c>
      <c r="L1171" s="16">
        <v>0.13136272062817586</v>
      </c>
      <c r="M1171" s="16">
        <v>0.11622789888216617</v>
      </c>
      <c r="N1171" s="16">
        <v>7.5352735381184949E-2</v>
      </c>
      <c r="O1171" s="108">
        <v>9.2352316472841506E-2</v>
      </c>
      <c r="P1171" s="108">
        <v>7.7483358987797166E-2</v>
      </c>
      <c r="Q1171" s="108">
        <v>5.7011309262801853E-2</v>
      </c>
      <c r="R1171" s="69"/>
    </row>
    <row r="1172" spans="1:18">
      <c r="A1172" s="28" t="s">
        <v>72</v>
      </c>
      <c r="B1172" s="15">
        <v>0.34971208286584338</v>
      </c>
      <c r="C1172" s="16">
        <v>0.33786775845005601</v>
      </c>
      <c r="D1172" s="6">
        <v>0.34772904527965537</v>
      </c>
      <c r="E1172" s="16">
        <v>0.332635890690683</v>
      </c>
      <c r="F1172" s="6">
        <v>0.31167504148963759</v>
      </c>
      <c r="G1172" s="16">
        <v>0.32677169896472064</v>
      </c>
      <c r="H1172" s="16">
        <v>0.32732032798211042</v>
      </c>
      <c r="I1172" s="16">
        <v>0.32961739682573588</v>
      </c>
      <c r="J1172" s="16">
        <v>0.24746137078436081</v>
      </c>
      <c r="K1172" s="16">
        <v>0.31166351986921836</v>
      </c>
      <c r="L1172" s="16">
        <v>0.28858543561817196</v>
      </c>
      <c r="M1172" s="16">
        <v>0.23278089479174788</v>
      </c>
      <c r="N1172" s="16">
        <v>0.26107704432740003</v>
      </c>
      <c r="O1172" s="108">
        <v>0.35311456682894149</v>
      </c>
      <c r="P1172" s="108">
        <v>0.23560326881513863</v>
      </c>
      <c r="Q1172" s="108">
        <v>0.27497482279585045</v>
      </c>
      <c r="R1172" s="69"/>
    </row>
    <row r="1173" spans="1:18">
      <c r="A1173" s="28" t="s">
        <v>98</v>
      </c>
      <c r="B1173" s="15">
        <v>0.44346818048892428</v>
      </c>
      <c r="C1173" s="16">
        <v>0.48805691500783283</v>
      </c>
      <c r="D1173" s="6">
        <v>0.49313716241739747</v>
      </c>
      <c r="E1173" s="16">
        <v>0.48071083938724152</v>
      </c>
      <c r="F1173" s="6">
        <v>0.5280928607970079</v>
      </c>
      <c r="G1173" s="16">
        <v>0.49096955239681939</v>
      </c>
      <c r="H1173" s="16">
        <v>0.43330060784563196</v>
      </c>
      <c r="I1173" s="16">
        <v>0.47435216780007833</v>
      </c>
      <c r="J1173" s="16">
        <v>0.51157594409374718</v>
      </c>
      <c r="K1173" s="16">
        <v>0.47230687673171801</v>
      </c>
      <c r="L1173" s="16">
        <v>0.48933215069067659</v>
      </c>
      <c r="M1173" s="16">
        <v>0.51177712607435666</v>
      </c>
      <c r="N1173" s="16">
        <v>0.55407648046339331</v>
      </c>
      <c r="O1173" s="108">
        <v>0.41717253521245107</v>
      </c>
      <c r="P1173" s="108">
        <v>0.53266582956707365</v>
      </c>
      <c r="Q1173" s="108">
        <v>0.47137147097514076</v>
      </c>
      <c r="R1173" s="69"/>
    </row>
    <row r="1174" spans="1:18">
      <c r="A1174" s="28" t="s">
        <v>99</v>
      </c>
      <c r="B1174" s="15">
        <v>9.1478904389878601E-2</v>
      </c>
      <c r="C1174" s="16">
        <v>6.5403642967350267E-2</v>
      </c>
      <c r="D1174" s="6">
        <v>6.8776274642415328E-2</v>
      </c>
      <c r="E1174" s="16">
        <v>8.1683118274986408E-2</v>
      </c>
      <c r="F1174" s="6">
        <v>7.4401809667390864E-2</v>
      </c>
      <c r="G1174" s="16">
        <v>7.0495380094535931E-2</v>
      </c>
      <c r="H1174" s="16">
        <v>7.2701489009690465E-2</v>
      </c>
      <c r="I1174" s="16">
        <v>3.7756084807124356E-2</v>
      </c>
      <c r="J1174" s="16">
        <v>6.9489752269849117E-2</v>
      </c>
      <c r="K1174" s="16">
        <v>4.7452660937145043E-2</v>
      </c>
      <c r="L1174" s="16">
        <v>7.2058692079732103E-2</v>
      </c>
      <c r="M1174" s="16">
        <v>0.11444156326903722</v>
      </c>
      <c r="N1174" s="16">
        <v>8.9989171248061814E-2</v>
      </c>
      <c r="O1174" s="108">
        <v>0.10640535980289034</v>
      </c>
      <c r="P1174" s="108">
        <v>0.13724619244111802</v>
      </c>
      <c r="Q1174" s="108">
        <v>0.13857701815168008</v>
      </c>
      <c r="R1174" s="69"/>
    </row>
    <row r="1175" spans="1:18">
      <c r="A1175" s="28" t="s">
        <v>169</v>
      </c>
      <c r="B1175" s="15">
        <v>3.3122911308946083E-3</v>
      </c>
      <c r="C1175" s="16">
        <v>1.1541819347179461E-2</v>
      </c>
      <c r="D1175" s="6">
        <v>5.8947571150251479E-3</v>
      </c>
      <c r="E1175" s="16">
        <v>1.1817877346713836E-2</v>
      </c>
      <c r="F1175" s="20"/>
      <c r="G1175" s="19"/>
      <c r="H1175" s="16">
        <v>9.0958674981364823E-3</v>
      </c>
      <c r="I1175" s="19"/>
      <c r="J1175" s="16">
        <v>2.244117457189759E-2</v>
      </c>
      <c r="K1175" s="16">
        <v>1.8865115987559061E-2</v>
      </c>
      <c r="L1175" s="16">
        <v>2.1452587718393534E-3</v>
      </c>
      <c r="M1175" s="16">
        <v>7.6346860312938979E-3</v>
      </c>
      <c r="N1175" s="16">
        <v>1.7716863378314327E-3</v>
      </c>
      <c r="O1175" s="108">
        <v>1.4660522620451184E-2</v>
      </c>
      <c r="P1175" s="108">
        <v>5.5872083578904583E-3</v>
      </c>
      <c r="Q1175" s="108">
        <v>2.6837213112384305E-2</v>
      </c>
      <c r="R1175" s="69"/>
    </row>
    <row r="1176" spans="1:18">
      <c r="A1176" s="59" t="s">
        <v>242</v>
      </c>
      <c r="B1176" s="17">
        <v>1</v>
      </c>
      <c r="C1176" s="18">
        <v>1</v>
      </c>
      <c r="D1176" s="8">
        <v>1</v>
      </c>
      <c r="E1176" s="18">
        <v>1</v>
      </c>
      <c r="F1176" s="8">
        <v>1</v>
      </c>
      <c r="G1176" s="18">
        <v>1</v>
      </c>
      <c r="H1176" s="18">
        <v>1</v>
      </c>
      <c r="I1176" s="18">
        <v>1</v>
      </c>
      <c r="J1176" s="18">
        <v>1</v>
      </c>
      <c r="K1176" s="18">
        <v>1</v>
      </c>
      <c r="L1176" s="18">
        <v>1</v>
      </c>
      <c r="M1176" s="18">
        <v>1</v>
      </c>
      <c r="N1176" s="18">
        <v>1</v>
      </c>
      <c r="O1176" s="109">
        <v>1</v>
      </c>
      <c r="P1176" s="109">
        <v>1</v>
      </c>
      <c r="Q1176" s="109">
        <v>1</v>
      </c>
      <c r="R1176" s="69"/>
    </row>
    <row r="1177" spans="1:18" s="36" customFormat="1">
      <c r="A1177" s="31" t="s">
        <v>243</v>
      </c>
      <c r="B1177" s="32">
        <v>361.30882000000111</v>
      </c>
      <c r="C1177" s="33">
        <v>445.96392000000054</v>
      </c>
      <c r="D1177" s="34">
        <v>425.56121500000052</v>
      </c>
      <c r="E1177" s="33">
        <v>431.07487500000008</v>
      </c>
      <c r="F1177" s="34">
        <v>410.54651810584954</v>
      </c>
      <c r="G1177" s="33">
        <v>418.61221590909037</v>
      </c>
      <c r="H1177" s="33">
        <v>419.87022900763282</v>
      </c>
      <c r="I1177" s="33">
        <v>374.827</v>
      </c>
      <c r="J1177" s="33">
        <v>382.79191685912269</v>
      </c>
      <c r="K1177" s="33">
        <v>378.60211864406756</v>
      </c>
      <c r="L1177" s="33">
        <v>391.15085574572123</v>
      </c>
      <c r="M1177" s="33">
        <v>379.27786885245962</v>
      </c>
      <c r="N1177" s="33">
        <v>381.57946210268898</v>
      </c>
      <c r="O1177" s="33">
        <v>376.53</v>
      </c>
      <c r="P1177" s="33">
        <v>389.70073099415214</v>
      </c>
      <c r="Q1177" s="33">
        <v>338.3624999999999</v>
      </c>
      <c r="R1177" s="69"/>
    </row>
    <row r="1178" spans="1:18">
      <c r="A1178" s="41" t="s">
        <v>244</v>
      </c>
      <c r="B1178" s="40">
        <v>684</v>
      </c>
      <c r="C1178" s="38">
        <v>530</v>
      </c>
      <c r="D1178" s="39">
        <v>351</v>
      </c>
      <c r="E1178" s="38">
        <v>342</v>
      </c>
      <c r="F1178" s="39">
        <v>301</v>
      </c>
      <c r="G1178" s="38">
        <v>148</v>
      </c>
      <c r="H1178" s="38">
        <v>330</v>
      </c>
      <c r="I1178" s="38">
        <v>152</v>
      </c>
      <c r="J1178" s="38">
        <v>338</v>
      </c>
      <c r="K1178" s="38">
        <v>271</v>
      </c>
      <c r="L1178" s="38">
        <v>326</v>
      </c>
      <c r="M1178" s="38">
        <v>338</v>
      </c>
      <c r="N1178" s="38">
        <v>324</v>
      </c>
      <c r="O1178" s="38">
        <v>312</v>
      </c>
      <c r="P1178" s="38">
        <v>281</v>
      </c>
      <c r="Q1178" s="38">
        <v>272</v>
      </c>
      <c r="R1178" s="69"/>
    </row>
    <row r="1179" spans="1:18">
      <c r="O1179" s="36"/>
      <c r="P1179" s="36"/>
      <c r="Q1179" s="36"/>
      <c r="R1179" s="69"/>
    </row>
    <row r="1180" spans="1:18" s="36" customFormat="1">
      <c r="A1180" s="62" t="s">
        <v>335</v>
      </c>
      <c r="B1180" s="63">
        <f>B1170+B1171</f>
        <v>0.11202854112445923</v>
      </c>
      <c r="C1180" s="63">
        <f t="shared" ref="C1180:N1180" si="146">C1170+C1171</f>
        <v>9.7129864227581311E-2</v>
      </c>
      <c r="D1180" s="63">
        <f t="shared" si="146"/>
        <v>8.4462760545506832E-2</v>
      </c>
      <c r="E1180" s="63">
        <f t="shared" si="146"/>
        <v>9.3152274300375287E-2</v>
      </c>
      <c r="F1180" s="63">
        <f t="shared" si="146"/>
        <v>8.5830288045963626E-2</v>
      </c>
      <c r="G1180" s="63">
        <f t="shared" si="146"/>
        <v>0.11176336854392406</v>
      </c>
      <c r="H1180" s="63">
        <f t="shared" si="146"/>
        <v>0.15758170766443075</v>
      </c>
      <c r="I1180" s="63">
        <f t="shared" si="146"/>
        <v>0.15827435056706157</v>
      </c>
      <c r="J1180" s="63">
        <f t="shared" si="146"/>
        <v>0.14903175828014531</v>
      </c>
      <c r="K1180" s="63">
        <f t="shared" si="146"/>
        <v>0.14971182647435943</v>
      </c>
      <c r="L1180" s="63">
        <f t="shared" si="146"/>
        <v>0.14787846283958012</v>
      </c>
      <c r="M1180" s="63">
        <f t="shared" si="146"/>
        <v>0.13336572983356429</v>
      </c>
      <c r="N1180" s="63">
        <f t="shared" si="146"/>
        <v>9.3085617623313299E-2</v>
      </c>
      <c r="O1180" s="63">
        <f t="shared" ref="O1180:P1180" si="147">O1170+O1171</f>
        <v>0.10864701553526598</v>
      </c>
      <c r="P1180" s="63">
        <f t="shared" si="147"/>
        <v>8.8897500818779313E-2</v>
      </c>
      <c r="Q1180" s="63">
        <f t="shared" ref="Q1180" si="148">Q1170+Q1171</f>
        <v>8.8239474964944692E-2</v>
      </c>
      <c r="R1180" s="69"/>
    </row>
    <row r="1181" spans="1:18" s="36" customFormat="1">
      <c r="A1181" s="64" t="s">
        <v>336</v>
      </c>
      <c r="B1181" s="63">
        <f>B1172</f>
        <v>0.34971208286584338</v>
      </c>
      <c r="C1181" s="63">
        <f t="shared" ref="C1181:N1181" si="149">C1172</f>
        <v>0.33786775845005601</v>
      </c>
      <c r="D1181" s="63">
        <f t="shared" si="149"/>
        <v>0.34772904527965537</v>
      </c>
      <c r="E1181" s="63">
        <f t="shared" si="149"/>
        <v>0.332635890690683</v>
      </c>
      <c r="F1181" s="63">
        <f t="shared" si="149"/>
        <v>0.31167504148963759</v>
      </c>
      <c r="G1181" s="63">
        <f t="shared" si="149"/>
        <v>0.32677169896472064</v>
      </c>
      <c r="H1181" s="63">
        <f t="shared" si="149"/>
        <v>0.32732032798211042</v>
      </c>
      <c r="I1181" s="63">
        <f t="shared" si="149"/>
        <v>0.32961739682573588</v>
      </c>
      <c r="J1181" s="63">
        <f t="shared" si="149"/>
        <v>0.24746137078436081</v>
      </c>
      <c r="K1181" s="63">
        <f t="shared" si="149"/>
        <v>0.31166351986921836</v>
      </c>
      <c r="L1181" s="63">
        <f t="shared" si="149"/>
        <v>0.28858543561817196</v>
      </c>
      <c r="M1181" s="63">
        <f t="shared" si="149"/>
        <v>0.23278089479174788</v>
      </c>
      <c r="N1181" s="63">
        <f t="shared" si="149"/>
        <v>0.26107704432740003</v>
      </c>
      <c r="O1181" s="63">
        <f t="shared" ref="O1181:P1181" si="150">O1172</f>
        <v>0.35311456682894149</v>
      </c>
      <c r="P1181" s="63">
        <f t="shared" si="150"/>
        <v>0.23560326881513863</v>
      </c>
      <c r="Q1181" s="63">
        <f t="shared" ref="Q1181" si="151">Q1172</f>
        <v>0.27497482279585045</v>
      </c>
      <c r="R1181" s="69"/>
    </row>
    <row r="1182" spans="1:18" s="36" customFormat="1">
      <c r="A1182" s="65" t="s">
        <v>337</v>
      </c>
      <c r="B1182" s="63">
        <f>B1173+B1174</f>
        <v>0.53494708487880294</v>
      </c>
      <c r="C1182" s="63">
        <f t="shared" ref="C1182:N1182" si="152">C1173+C1174</f>
        <v>0.55346055797518312</v>
      </c>
      <c r="D1182" s="63">
        <f t="shared" si="152"/>
        <v>0.56191343705981278</v>
      </c>
      <c r="E1182" s="63">
        <f t="shared" si="152"/>
        <v>0.56239395766222788</v>
      </c>
      <c r="F1182" s="63">
        <f t="shared" si="152"/>
        <v>0.60249467046439875</v>
      </c>
      <c r="G1182" s="63">
        <f t="shared" si="152"/>
        <v>0.56146493249135532</v>
      </c>
      <c r="H1182" s="63">
        <f t="shared" si="152"/>
        <v>0.50600209685532238</v>
      </c>
      <c r="I1182" s="63">
        <f t="shared" si="152"/>
        <v>0.51210825260720272</v>
      </c>
      <c r="J1182" s="63">
        <f t="shared" si="152"/>
        <v>0.58106569636359628</v>
      </c>
      <c r="K1182" s="63">
        <f t="shared" si="152"/>
        <v>0.51975953766886307</v>
      </c>
      <c r="L1182" s="63">
        <f t="shared" si="152"/>
        <v>0.56139084277040874</v>
      </c>
      <c r="M1182" s="63">
        <f t="shared" si="152"/>
        <v>0.62621868934339386</v>
      </c>
      <c r="N1182" s="63">
        <f t="shared" si="152"/>
        <v>0.64406565171145513</v>
      </c>
      <c r="O1182" s="63">
        <f t="shared" ref="O1182:P1182" si="153">O1173+O1174</f>
        <v>0.52357789501534135</v>
      </c>
      <c r="P1182" s="63">
        <f t="shared" si="153"/>
        <v>0.66991202200819167</v>
      </c>
      <c r="Q1182" s="63">
        <f t="shared" ref="Q1182" si="154">Q1173+Q1174</f>
        <v>0.60994848912682087</v>
      </c>
      <c r="R1182" s="69"/>
    </row>
    <row r="1183" spans="1:18">
      <c r="A1183" s="28" t="s">
        <v>169</v>
      </c>
      <c r="B1183" s="15">
        <v>3.3122911308946083E-3</v>
      </c>
      <c r="C1183" s="16">
        <v>1.1541819347179461E-2</v>
      </c>
      <c r="D1183" s="6">
        <v>5.8947571150251479E-3</v>
      </c>
      <c r="E1183" s="16">
        <v>1.1817877346713836E-2</v>
      </c>
      <c r="F1183" s="20"/>
      <c r="G1183" s="19"/>
      <c r="H1183" s="16">
        <v>9.0958674981364823E-3</v>
      </c>
      <c r="I1183" s="19"/>
      <c r="J1183" s="16">
        <v>2.244117457189759E-2</v>
      </c>
      <c r="K1183" s="16">
        <v>1.8865115987559061E-2</v>
      </c>
      <c r="L1183" s="16">
        <v>2.1452587718393534E-3</v>
      </c>
      <c r="M1183" s="16">
        <v>7.6346860312938979E-3</v>
      </c>
      <c r="N1183" s="16">
        <v>1.7716863378314327E-3</v>
      </c>
      <c r="O1183" s="108">
        <f>O1175</f>
        <v>1.4660522620451184E-2</v>
      </c>
      <c r="P1183" s="108">
        <f>P1175</f>
        <v>5.5872083578904583E-3</v>
      </c>
      <c r="Q1183" s="108">
        <f>Q1175</f>
        <v>2.6837213112384305E-2</v>
      </c>
      <c r="R1183" s="69"/>
    </row>
    <row r="1184" spans="1:18">
      <c r="A1184"/>
      <c r="C1184" s="36"/>
      <c r="O1184" s="36"/>
      <c r="P1184" s="36"/>
      <c r="Q1184" s="36"/>
      <c r="R1184" s="69"/>
    </row>
    <row r="1185" spans="1:18">
      <c r="A1185" s="60" t="s">
        <v>333</v>
      </c>
      <c r="B1185" s="61">
        <v>3.4933436969592186</v>
      </c>
      <c r="C1185" s="61">
        <v>3.5085684086572204</v>
      </c>
      <c r="D1185" s="61">
        <v>3.5395789344273902</v>
      </c>
      <c r="E1185" s="61">
        <v>3.5515338220247341</v>
      </c>
      <c r="F1185" s="61">
        <v>3.5886731593595602</v>
      </c>
      <c r="G1185" s="61">
        <v>3.5153507090189113</v>
      </c>
      <c r="H1185" s="61">
        <v>3.3913481962055689</v>
      </c>
      <c r="I1185" s="61">
        <v>3.3572234657588709</v>
      </c>
      <c r="J1185" s="61">
        <v>3.4730798688879108</v>
      </c>
      <c r="K1185" s="61">
        <v>3.4180833366604104</v>
      </c>
      <c r="L1185" s="61">
        <v>3.4700637381567607</v>
      </c>
      <c r="M1185" s="61">
        <v>3.5946970168347496</v>
      </c>
      <c r="N1185" s="61">
        <v>3.624342462104313</v>
      </c>
      <c r="O1185" s="61">
        <v>3.5125558772532597</v>
      </c>
      <c r="P1185" s="181">
        <v>3.7108180604075987</v>
      </c>
      <c r="Q1185" s="181">
        <v>3.6464055912200224</v>
      </c>
    </row>
    <row r="1186" spans="1:18">
      <c r="A1186" s="66" t="s">
        <v>352</v>
      </c>
      <c r="B1186" s="67">
        <v>360.11205999999765</v>
      </c>
      <c r="C1186" s="68">
        <v>440.81668500000308</v>
      </c>
      <c r="D1186" s="68">
        <v>423.05263499999893</v>
      </c>
      <c r="E1186" s="68">
        <v>425.98048499999828</v>
      </c>
      <c r="F1186" s="68">
        <v>410.54651810584915</v>
      </c>
      <c r="G1186" s="68">
        <v>418.6122159090919</v>
      </c>
      <c r="H1186" s="68">
        <v>416.05114503816958</v>
      </c>
      <c r="I1186" s="68">
        <v>374.82699999999909</v>
      </c>
      <c r="J1186" s="68">
        <v>374.20161662817566</v>
      </c>
      <c r="K1186" s="68">
        <v>371.45974576271107</v>
      </c>
      <c r="L1186" s="68">
        <v>390.31173594131866</v>
      </c>
      <c r="M1186" s="68">
        <v>376.38220140515364</v>
      </c>
      <c r="N1186" s="68">
        <v>380.90342298288721</v>
      </c>
      <c r="O1186" s="68">
        <v>371.00987341772088</v>
      </c>
      <c r="P1186" s="183">
        <v>387.52339181286402</v>
      </c>
      <c r="Q1186" s="183">
        <v>329.28179347825966</v>
      </c>
      <c r="R1186" s="69"/>
    </row>
    <row r="1187" spans="1:18">
      <c r="A1187" s="70" t="s">
        <v>353</v>
      </c>
      <c r="B1187" s="67">
        <v>681</v>
      </c>
      <c r="C1187" s="68">
        <v>524</v>
      </c>
      <c r="D1187" s="68">
        <v>349</v>
      </c>
      <c r="E1187" s="68">
        <v>338</v>
      </c>
      <c r="F1187" s="68">
        <v>301</v>
      </c>
      <c r="G1187" s="68">
        <v>148</v>
      </c>
      <c r="H1187" s="68">
        <v>327</v>
      </c>
      <c r="I1187" s="68">
        <v>152</v>
      </c>
      <c r="J1187" s="68">
        <v>331</v>
      </c>
      <c r="K1187" s="68">
        <v>266</v>
      </c>
      <c r="L1187" s="68">
        <v>325</v>
      </c>
      <c r="M1187" s="68">
        <v>334</v>
      </c>
      <c r="N1187" s="68">
        <v>323</v>
      </c>
      <c r="O1187" s="68">
        <v>308</v>
      </c>
      <c r="P1187" s="68">
        <v>280</v>
      </c>
      <c r="Q1187" s="68">
        <v>266</v>
      </c>
      <c r="R1187" s="69"/>
    </row>
    <row r="1188" spans="1:18">
      <c r="A1188"/>
    </row>
    <row r="1189" spans="1:18">
      <c r="A1189" s="71" t="s">
        <v>354</v>
      </c>
      <c r="B1189" s="71" t="s">
        <v>386</v>
      </c>
    </row>
    <row r="1190" spans="1:18">
      <c r="A1190" s="71" t="s">
        <v>356</v>
      </c>
      <c r="B1190" s="71" t="s">
        <v>679</v>
      </c>
    </row>
    <row r="1191" spans="1:18">
      <c r="A1191"/>
    </row>
    <row r="1192" spans="1:18">
      <c r="A1192" s="72" t="s">
        <v>387</v>
      </c>
      <c r="B1192" s="1"/>
      <c r="C1192" s="1"/>
      <c r="D1192" s="1"/>
      <c r="E1192" s="1"/>
      <c r="F1192" s="1"/>
      <c r="G1192" s="1"/>
      <c r="H1192" s="1"/>
      <c r="I1192" s="1"/>
      <c r="J1192" s="2"/>
    </row>
    <row r="1194" spans="1:18">
      <c r="B1194" s="10" t="s">
        <v>0</v>
      </c>
      <c r="C1194" s="10" t="s">
        <v>1</v>
      </c>
      <c r="D1194" s="10" t="s">
        <v>2</v>
      </c>
      <c r="E1194" s="10" t="s">
        <v>3</v>
      </c>
      <c r="F1194" s="10" t="s">
        <v>4</v>
      </c>
      <c r="G1194" s="10" t="s">
        <v>5</v>
      </c>
      <c r="H1194" s="11" t="s">
        <v>6</v>
      </c>
      <c r="I1194" s="12" t="s">
        <v>7</v>
      </c>
      <c r="J1194" s="11" t="s">
        <v>8</v>
      </c>
      <c r="K1194" s="12" t="s">
        <v>9</v>
      </c>
      <c r="L1194" s="11" t="s">
        <v>10</v>
      </c>
      <c r="M1194" s="11" t="s">
        <v>11</v>
      </c>
      <c r="N1194" s="11" t="s">
        <v>12</v>
      </c>
      <c r="O1194" s="106">
        <v>2023</v>
      </c>
      <c r="P1194" s="106">
        <v>2024</v>
      </c>
      <c r="Q1194" s="106" t="s">
        <v>587</v>
      </c>
    </row>
    <row r="1195" spans="1:18">
      <c r="A1195" s="27" t="s">
        <v>418</v>
      </c>
      <c r="B1195" s="13">
        <v>0.11600000000000001</v>
      </c>
      <c r="C1195" s="13">
        <v>8.2000000000000003E-2</v>
      </c>
      <c r="D1195" s="13">
        <v>7.0999999999999994E-2</v>
      </c>
      <c r="E1195" s="13">
        <v>8.2000000000000003E-2</v>
      </c>
      <c r="F1195" s="13">
        <v>6.2E-2</v>
      </c>
      <c r="G1195" s="13">
        <v>6.8562436607674387E-2</v>
      </c>
      <c r="H1195" s="14">
        <v>9.3542899498943011E-2</v>
      </c>
      <c r="I1195" s="4">
        <v>6.4835119633707722E-2</v>
      </c>
      <c r="J1195" s="14">
        <v>9.914507208260788E-2</v>
      </c>
      <c r="K1195" s="4">
        <v>8.2841676134465081E-2</v>
      </c>
      <c r="L1195" s="14">
        <v>9.2643813236263528E-2</v>
      </c>
      <c r="M1195" s="14">
        <v>0.20913541823049389</v>
      </c>
      <c r="N1195" s="14">
        <v>8.4601286136028311E-2</v>
      </c>
      <c r="O1195" s="107">
        <v>0.15125521218745788</v>
      </c>
      <c r="P1195" s="107">
        <v>0.17768380748237875</v>
      </c>
      <c r="Q1195" s="107">
        <v>0.19066515471565651</v>
      </c>
    </row>
    <row r="1196" spans="1:18">
      <c r="A1196" s="28" t="s">
        <v>419</v>
      </c>
      <c r="B1196" s="15">
        <v>0.09</v>
      </c>
      <c r="C1196" s="15">
        <v>3.9E-2</v>
      </c>
      <c r="D1196" s="15">
        <v>4.8000000000000001E-2</v>
      </c>
      <c r="E1196" s="15">
        <v>0.04</v>
      </c>
      <c r="F1196" s="15">
        <v>4.2999999999999997E-2</v>
      </c>
      <c r="G1196" s="15">
        <v>4.8416533844651159E-2</v>
      </c>
      <c r="H1196" s="16">
        <v>3.870079987201018E-2</v>
      </c>
      <c r="I1196" s="6">
        <v>5.2241894806660506E-2</v>
      </c>
      <c r="J1196" s="16">
        <v>6.6829329356136766E-2</v>
      </c>
      <c r="K1196" s="6">
        <v>8.5317115551694245E-2</v>
      </c>
      <c r="L1196" s="16">
        <v>8.9734586832525942E-2</v>
      </c>
      <c r="M1196" s="16">
        <v>0.13405881687696627</v>
      </c>
      <c r="N1196" s="16">
        <v>0.10727490531078282</v>
      </c>
      <c r="O1196" s="108">
        <v>0.10297164036825231</v>
      </c>
      <c r="P1196" s="108">
        <v>0.10661028448942725</v>
      </c>
      <c r="Q1196" s="108">
        <v>0.13066717120355698</v>
      </c>
    </row>
    <row r="1197" spans="1:18">
      <c r="A1197" s="28" t="s">
        <v>420</v>
      </c>
      <c r="B1197" s="15">
        <v>0.13800000000000001</v>
      </c>
      <c r="C1197" s="15">
        <v>0.109</v>
      </c>
      <c r="D1197" s="15">
        <v>0.16</v>
      </c>
      <c r="E1197" s="15">
        <v>0.13</v>
      </c>
      <c r="F1197" s="15">
        <v>0.127</v>
      </c>
      <c r="G1197" s="15">
        <v>7.3923616142248016E-2</v>
      </c>
      <c r="H1197" s="16">
        <v>0.12898524826739557</v>
      </c>
      <c r="I1197" s="6">
        <v>0.16418367058375893</v>
      </c>
      <c r="J1197" s="16">
        <v>0.16233438507045433</v>
      </c>
      <c r="K1197" s="6">
        <v>0.15691773040165735</v>
      </c>
      <c r="L1197" s="16">
        <v>0.11141763879732865</v>
      </c>
      <c r="M1197" s="16">
        <v>0.15728590806250323</v>
      </c>
      <c r="N1197" s="16">
        <v>0.178009045389007</v>
      </c>
      <c r="O1197" s="108">
        <v>0.17917459558036761</v>
      </c>
      <c r="P1197" s="108">
        <v>0.15865158148117736</v>
      </c>
      <c r="Q1197" s="108">
        <v>0.16932274635694078</v>
      </c>
    </row>
    <row r="1198" spans="1:18">
      <c r="A1198" s="28" t="s">
        <v>421</v>
      </c>
      <c r="B1198" s="15">
        <v>3.5000000000000003E-2</v>
      </c>
      <c r="C1198" s="15">
        <v>1.0999999999999999E-2</v>
      </c>
      <c r="D1198" s="15">
        <v>1.0999999999999999E-2</v>
      </c>
      <c r="E1198" s="15">
        <v>2.1000000000000001E-2</v>
      </c>
      <c r="F1198" s="15">
        <v>1.6E-2</v>
      </c>
      <c r="G1198" s="15">
        <v>2.9569446456899212E-2</v>
      </c>
      <c r="H1198" s="16">
        <v>1.9364914913203673E-2</v>
      </c>
      <c r="I1198" s="6">
        <v>4.5709408477064312E-2</v>
      </c>
      <c r="J1198" s="16">
        <v>1.6140578760460118E-2</v>
      </c>
      <c r="K1198" s="6">
        <v>2.366905032413287E-2</v>
      </c>
      <c r="L1198" s="16">
        <v>1.6538163891197791E-2</v>
      </c>
      <c r="M1198" s="16">
        <v>4.5237290590450466E-2</v>
      </c>
      <c r="N1198" s="16">
        <v>2.2656911769865527E-2</v>
      </c>
      <c r="O1198" s="108">
        <v>2.5017418991780845E-2</v>
      </c>
      <c r="P1198" s="108">
        <v>5.9603192781237449E-2</v>
      </c>
      <c r="Q1198" s="108">
        <v>3.06705320167244E-2</v>
      </c>
    </row>
    <row r="1199" spans="1:18">
      <c r="A1199" s="28" t="s">
        <v>422</v>
      </c>
      <c r="B1199" s="15">
        <v>0.10199999999999999</v>
      </c>
      <c r="C1199" s="15">
        <v>0.13600000000000001</v>
      </c>
      <c r="D1199" s="15">
        <v>0.13200000000000001</v>
      </c>
      <c r="E1199" s="15">
        <v>0.129</v>
      </c>
      <c r="F1199" s="15">
        <v>0.123</v>
      </c>
      <c r="G1199" s="15">
        <v>0.14654841690922482</v>
      </c>
      <c r="H1199" s="16">
        <v>0.12901427822179279</v>
      </c>
      <c r="I1199" s="6">
        <v>0.14131996843017228</v>
      </c>
      <c r="J1199" s="16">
        <v>0.12266943919630106</v>
      </c>
      <c r="K1199" s="6">
        <v>0.10715498228964783</v>
      </c>
      <c r="L1199" s="16">
        <v>0.11019232422826676</v>
      </c>
      <c r="M1199" s="16">
        <v>0.16876933221079471</v>
      </c>
      <c r="N1199" s="16">
        <v>0.17060098206125951</v>
      </c>
      <c r="O1199" s="108">
        <v>0.15891128239085842</v>
      </c>
      <c r="P1199" s="108">
        <v>0.15892773026443729</v>
      </c>
      <c r="Q1199" s="108">
        <v>0.17277069171758716</v>
      </c>
    </row>
    <row r="1200" spans="1:18">
      <c r="A1200" s="28" t="s">
        <v>423</v>
      </c>
      <c r="B1200" s="15">
        <v>0.23599999999999999</v>
      </c>
      <c r="C1200" s="15">
        <v>0.28699999999999998</v>
      </c>
      <c r="D1200" s="15">
        <v>0.255</v>
      </c>
      <c r="E1200" s="15">
        <v>0.29399999999999998</v>
      </c>
      <c r="F1200" s="15">
        <v>0.27900000000000003</v>
      </c>
      <c r="G1200" s="15">
        <v>0.31047918779744182</v>
      </c>
      <c r="H1200" s="16">
        <v>0.34842912465655951</v>
      </c>
      <c r="I1200" s="6">
        <v>0.2723874553639144</v>
      </c>
      <c r="J1200" s="16">
        <v>0.26501571790469969</v>
      </c>
      <c r="K1200" s="6">
        <v>0.26358083272071092</v>
      </c>
      <c r="L1200" s="16">
        <v>0.27737968987359946</v>
      </c>
      <c r="M1200" s="16">
        <v>0.17590203756624281</v>
      </c>
      <c r="N1200" s="16">
        <v>0.27091725323580645</v>
      </c>
      <c r="O1200" s="108">
        <v>0.18633097309297167</v>
      </c>
      <c r="P1200" s="108">
        <v>0.18745489353794567</v>
      </c>
      <c r="Q1200" s="108">
        <v>0.16017511081347868</v>
      </c>
    </row>
    <row r="1201" spans="1:17">
      <c r="A1201" s="28" t="s">
        <v>424</v>
      </c>
      <c r="B1201" s="15">
        <v>0.16500000000000001</v>
      </c>
      <c r="C1201" s="15">
        <v>0.16900000000000001</v>
      </c>
      <c r="D1201" s="15">
        <v>0.17499999999999999</v>
      </c>
      <c r="E1201" s="15">
        <v>0.17699999999999999</v>
      </c>
      <c r="F1201" s="15">
        <v>0.19900000000000001</v>
      </c>
      <c r="G1201" s="15">
        <v>0.15580604256961242</v>
      </c>
      <c r="H1201" s="16">
        <v>0.11935504472870871</v>
      </c>
      <c r="I1201" s="6">
        <v>0.14271721609649873</v>
      </c>
      <c r="J1201" s="16">
        <v>0.14382303637904525</v>
      </c>
      <c r="K1201" s="6">
        <v>0.13775847089487403</v>
      </c>
      <c r="L1201" s="16">
        <v>0.17077015678294033</v>
      </c>
      <c r="M1201" s="16">
        <v>6.446186598450182E-2</v>
      </c>
      <c r="N1201" s="16">
        <v>8.1355037366111022E-2</v>
      </c>
      <c r="O1201" s="108">
        <v>0.13744683334618296</v>
      </c>
      <c r="P1201" s="108">
        <v>0.10658910876113348</v>
      </c>
      <c r="Q1201" s="108">
        <v>9.2192084164719704E-2</v>
      </c>
    </row>
    <row r="1202" spans="1:17">
      <c r="A1202" s="28" t="s">
        <v>425</v>
      </c>
      <c r="B1202" s="15">
        <v>2.3E-2</v>
      </c>
      <c r="C1202" s="15">
        <v>3.5999999999999997E-2</v>
      </c>
      <c r="D1202" s="15">
        <v>3.2000000000000001E-2</v>
      </c>
      <c r="E1202" s="15">
        <v>1.2999999999999999E-2</v>
      </c>
      <c r="F1202" s="15">
        <v>2.8000000000000001E-2</v>
      </c>
      <c r="G1202" s="15">
        <v>4.8416533844651159E-2</v>
      </c>
      <c r="H1202" s="16">
        <v>3.8718217844648489E-2</v>
      </c>
      <c r="I1202" s="6">
        <v>2.3317454155622794E-2</v>
      </c>
      <c r="J1202" s="16">
        <v>2.4966539578788936E-2</v>
      </c>
      <c r="K1202" s="6">
        <v>4.6151172893136409E-2</v>
      </c>
      <c r="L1202" s="16">
        <v>2.1346269597867513E-2</v>
      </c>
      <c r="M1202" s="16">
        <v>1.5397979827373322E-2</v>
      </c>
      <c r="N1202" s="16">
        <v>9.7053314999741066E-3</v>
      </c>
      <c r="O1202" s="108">
        <v>9.9070290585530369E-3</v>
      </c>
      <c r="P1202" s="108">
        <v>1.9584523567721276E-2</v>
      </c>
      <c r="Q1202" s="108">
        <v>1.252214091267238E-2</v>
      </c>
    </row>
    <row r="1203" spans="1:17">
      <c r="A1203" s="28" t="s">
        <v>426</v>
      </c>
      <c r="B1203" s="15">
        <v>5.7000000000000002E-2</v>
      </c>
      <c r="C1203" s="15">
        <v>7.3999999999999996E-2</v>
      </c>
      <c r="D1203" s="15">
        <v>7.2999999999999995E-2</v>
      </c>
      <c r="E1203" s="15">
        <v>6.3E-2</v>
      </c>
      <c r="F1203" s="15">
        <v>5.8000000000000003E-2</v>
      </c>
      <c r="G1203" s="15">
        <v>2.9569446456899212E-2</v>
      </c>
      <c r="H1203" s="16">
        <v>3.5500408677246929E-2</v>
      </c>
      <c r="I1203" s="6">
        <v>4.1045917645939761E-2</v>
      </c>
      <c r="J1203" s="16">
        <v>6.0201212441002433E-2</v>
      </c>
      <c r="K1203" s="6">
        <v>5.1102051727594765E-2</v>
      </c>
      <c r="L1203" s="16">
        <v>5.1971968242139323E-2</v>
      </c>
      <c r="M1203" s="16">
        <v>1.244007303996101E-2</v>
      </c>
      <c r="N1203" s="16">
        <v>3.6057921231268927E-2</v>
      </c>
      <c r="O1203" s="108">
        <v>2.5067856610174147E-2</v>
      </c>
      <c r="P1203" s="108">
        <v>1.9860672350981212E-2</v>
      </c>
      <c r="Q1203" s="108">
        <v>9.5820517639912516E-3</v>
      </c>
    </row>
    <row r="1204" spans="1:17">
      <c r="A1204" s="28" t="s">
        <v>427</v>
      </c>
      <c r="B1204" s="15">
        <v>3.6999999999999998E-2</v>
      </c>
      <c r="C1204" s="15">
        <v>5.7000000000000002E-2</v>
      </c>
      <c r="D1204" s="15">
        <v>4.2999999999999997E-2</v>
      </c>
      <c r="E1204" s="15">
        <v>0.05</v>
      </c>
      <c r="F1204" s="15">
        <v>6.4000000000000001E-2</v>
      </c>
      <c r="G1204" s="15">
        <v>8.8708339370697636E-2</v>
      </c>
      <c r="H1204" s="16">
        <v>4.8389063319491443E-2</v>
      </c>
      <c r="I1204" s="6">
        <v>5.2241894806660506E-2</v>
      </c>
      <c r="J1204" s="16">
        <v>3.8874689230503676E-2</v>
      </c>
      <c r="K1204" s="6">
        <v>4.5506917062086504E-2</v>
      </c>
      <c r="L1204" s="16">
        <v>5.8005388517870932E-2</v>
      </c>
      <c r="M1204" s="16">
        <v>1.7311277610712356E-2</v>
      </c>
      <c r="N1204" s="16">
        <v>3.8821325999896412E-2</v>
      </c>
      <c r="O1204" s="108">
        <v>2.3917158373401231E-2</v>
      </c>
      <c r="P1204" s="108">
        <v>5.034205283560288E-3</v>
      </c>
      <c r="Q1204" s="108">
        <v>3.143231633467225E-2</v>
      </c>
    </row>
    <row r="1205" spans="1:17">
      <c r="A1205" s="59" t="s">
        <v>242</v>
      </c>
      <c r="B1205" s="17">
        <v>1</v>
      </c>
      <c r="C1205" s="17">
        <v>1</v>
      </c>
      <c r="D1205" s="17">
        <v>1</v>
      </c>
      <c r="E1205" s="17">
        <v>1</v>
      </c>
      <c r="F1205" s="17">
        <v>1</v>
      </c>
      <c r="G1205" s="17">
        <v>1</v>
      </c>
      <c r="H1205" s="18">
        <v>1</v>
      </c>
      <c r="I1205" s="8">
        <v>1</v>
      </c>
      <c r="J1205" s="18">
        <v>1</v>
      </c>
      <c r="K1205" s="8">
        <v>1</v>
      </c>
      <c r="L1205" s="18">
        <v>1</v>
      </c>
      <c r="M1205" s="18">
        <v>1</v>
      </c>
      <c r="N1205" s="18">
        <v>1</v>
      </c>
      <c r="O1205" s="109">
        <v>1</v>
      </c>
      <c r="P1205" s="109">
        <v>1</v>
      </c>
      <c r="Q1205" s="109">
        <v>1</v>
      </c>
    </row>
    <row r="1206" spans="1:17" s="36" customFormat="1">
      <c r="A1206" s="31" t="s">
        <v>243</v>
      </c>
      <c r="B1206" s="32">
        <v>311.70100000000002</v>
      </c>
      <c r="C1206" s="32">
        <v>405.14400000000001</v>
      </c>
      <c r="D1206" s="32">
        <v>387.08199999999999</v>
      </c>
      <c r="E1206" s="32">
        <v>396.01299999999998</v>
      </c>
      <c r="F1206" s="32">
        <v>394.827</v>
      </c>
      <c r="G1206" s="32">
        <v>378.40426136363646</v>
      </c>
      <c r="H1206" s="33">
        <v>394.43333333333311</v>
      </c>
      <c r="I1206" s="34">
        <v>388.97900000000004</v>
      </c>
      <c r="J1206" s="33">
        <v>377.28556581986123</v>
      </c>
      <c r="K1206" s="34">
        <v>369.84816384180772</v>
      </c>
      <c r="L1206" s="33">
        <v>375.33398533007352</v>
      </c>
      <c r="M1206" s="33">
        <v>354.1098360655738</v>
      </c>
      <c r="N1206" s="33">
        <v>365.85391198043999</v>
      </c>
      <c r="O1206" s="33">
        <v>351.35518987341754</v>
      </c>
      <c r="P1206" s="33">
        <v>338.2997076023392</v>
      </c>
      <c r="Q1206" s="33">
        <v>327.46345108695652</v>
      </c>
    </row>
    <row r="1207" spans="1:17">
      <c r="A1207" s="41" t="s">
        <v>244</v>
      </c>
      <c r="B1207" s="40">
        <v>592</v>
      </c>
      <c r="C1207" s="40">
        <v>486</v>
      </c>
      <c r="D1207" s="40">
        <v>323</v>
      </c>
      <c r="E1207" s="40">
        <v>318</v>
      </c>
      <c r="F1207" s="40">
        <v>285</v>
      </c>
      <c r="G1207" s="40">
        <v>135</v>
      </c>
      <c r="H1207" s="38">
        <v>310</v>
      </c>
      <c r="I1207" s="39">
        <v>157</v>
      </c>
      <c r="J1207" s="38">
        <v>328</v>
      </c>
      <c r="K1207" s="39">
        <v>265</v>
      </c>
      <c r="L1207" s="38">
        <v>308</v>
      </c>
      <c r="M1207" s="38">
        <v>313</v>
      </c>
      <c r="N1207" s="38">
        <v>307</v>
      </c>
      <c r="O1207" s="38">
        <v>286</v>
      </c>
      <c r="P1207" s="38">
        <v>250</v>
      </c>
      <c r="Q1207" s="38">
        <v>254</v>
      </c>
    </row>
    <row r="1208" spans="1:17">
      <c r="A1208"/>
    </row>
    <row r="1209" spans="1:17">
      <c r="A1209" s="71" t="s">
        <v>354</v>
      </c>
      <c r="B1209" s="71" t="s">
        <v>388</v>
      </c>
      <c r="O1209" s="36"/>
      <c r="P1209" s="36"/>
      <c r="Q1209" s="36"/>
    </row>
    <row r="1210" spans="1:17">
      <c r="A1210" s="71" t="s">
        <v>356</v>
      </c>
      <c r="B1210" s="71" t="s">
        <v>389</v>
      </c>
    </row>
    <row r="1211" spans="1:17">
      <c r="A1211"/>
    </row>
    <row r="1213" spans="1:17">
      <c r="A1213" s="30" t="s">
        <v>292</v>
      </c>
      <c r="B1213" s="1"/>
      <c r="C1213" s="1"/>
      <c r="D1213" s="1"/>
      <c r="E1213" s="1"/>
      <c r="F1213" s="1"/>
      <c r="G1213" s="1"/>
      <c r="H1213" s="1"/>
      <c r="I1213" s="1"/>
      <c r="J1213" s="1"/>
      <c r="K1213" s="1"/>
      <c r="L1213" s="1"/>
      <c r="M1213" s="1"/>
      <c r="N1213" s="1"/>
    </row>
    <row r="1215" spans="1:17">
      <c r="B1215" s="10" t="s">
        <v>0</v>
      </c>
      <c r="C1215" s="11" t="s">
        <v>1</v>
      </c>
      <c r="D1215" s="12" t="s">
        <v>2</v>
      </c>
      <c r="E1215" s="11" t="s">
        <v>3</v>
      </c>
      <c r="F1215" s="12" t="s">
        <v>4</v>
      </c>
      <c r="G1215" s="11" t="s">
        <v>5</v>
      </c>
      <c r="H1215" s="11" t="s">
        <v>6</v>
      </c>
      <c r="I1215" s="11" t="s">
        <v>7</v>
      </c>
      <c r="J1215" s="11" t="s">
        <v>8</v>
      </c>
      <c r="K1215" s="11" t="s">
        <v>9</v>
      </c>
      <c r="L1215" s="11" t="s">
        <v>10</v>
      </c>
      <c r="M1215" s="11" t="s">
        <v>11</v>
      </c>
      <c r="N1215" s="11" t="s">
        <v>12</v>
      </c>
      <c r="O1215" s="106">
        <v>2023</v>
      </c>
      <c r="P1215" s="106">
        <v>2024</v>
      </c>
      <c r="Q1215" s="106" t="s">
        <v>587</v>
      </c>
    </row>
    <row r="1216" spans="1:17">
      <c r="A1216" s="27" t="s">
        <v>68</v>
      </c>
      <c r="B1216" s="13">
        <v>0.53023392259763191</v>
      </c>
      <c r="C1216" s="14">
        <v>0.51368757977720192</v>
      </c>
      <c r="D1216" s="4">
        <v>0.4579768151910113</v>
      </c>
      <c r="E1216" s="14">
        <v>0.52970363490406591</v>
      </c>
      <c r="F1216" s="4">
        <v>0.44494049088843901</v>
      </c>
      <c r="G1216" s="14">
        <v>0.46774996377581407</v>
      </c>
      <c r="H1216" s="14">
        <v>0.46126146118727379</v>
      </c>
      <c r="I1216" s="14">
        <v>0.47015905742983577</v>
      </c>
      <c r="J1216" s="14">
        <v>0.48535347151296188</v>
      </c>
      <c r="K1216" s="14">
        <v>0.49898282429993995</v>
      </c>
      <c r="L1216" s="14">
        <v>0.48781134454985819</v>
      </c>
      <c r="M1216" s="14">
        <v>0.63349435104285656</v>
      </c>
      <c r="N1216" s="14">
        <v>0.56255305239951092</v>
      </c>
      <c r="O1216" s="107">
        <v>0.46792707873240191</v>
      </c>
      <c r="P1216" s="107">
        <v>0.51988184807927507</v>
      </c>
      <c r="Q1216" s="107">
        <v>0.55645979409417956</v>
      </c>
    </row>
    <row r="1217" spans="1:17">
      <c r="A1217" s="28" t="s">
        <v>69</v>
      </c>
      <c r="B1217" s="15">
        <v>0.4697660774023682</v>
      </c>
      <c r="C1217" s="16">
        <v>0.48631242022279797</v>
      </c>
      <c r="D1217" s="6">
        <v>0.5420231848089887</v>
      </c>
      <c r="E1217" s="16">
        <v>0.47029636509593414</v>
      </c>
      <c r="F1217" s="6">
        <v>0.55505950911156099</v>
      </c>
      <c r="G1217" s="16">
        <v>0.53225003622418587</v>
      </c>
      <c r="H1217" s="16">
        <v>0.53873853881272626</v>
      </c>
      <c r="I1217" s="16">
        <v>0.52984094257016423</v>
      </c>
      <c r="J1217" s="16">
        <v>0.51464652848703818</v>
      </c>
      <c r="K1217" s="16">
        <v>0.50101717570005999</v>
      </c>
      <c r="L1217" s="16">
        <v>0.51218865545014181</v>
      </c>
      <c r="M1217" s="16">
        <v>0.36650564895714333</v>
      </c>
      <c r="N1217" s="16">
        <v>0.43744694760048902</v>
      </c>
      <c r="O1217" s="108">
        <v>0.5320729212675982</v>
      </c>
      <c r="P1217" s="108">
        <v>0.48011815192072482</v>
      </c>
      <c r="Q1217" s="108">
        <v>0.44354020590582033</v>
      </c>
    </row>
    <row r="1218" spans="1:17">
      <c r="A1218" s="59" t="s">
        <v>242</v>
      </c>
      <c r="B1218" s="17">
        <v>1</v>
      </c>
      <c r="C1218" s="18">
        <v>1</v>
      </c>
      <c r="D1218" s="8">
        <v>1</v>
      </c>
      <c r="E1218" s="18">
        <v>1</v>
      </c>
      <c r="F1218" s="8">
        <v>1</v>
      </c>
      <c r="G1218" s="18">
        <v>1</v>
      </c>
      <c r="H1218" s="18">
        <v>1</v>
      </c>
      <c r="I1218" s="18">
        <v>1</v>
      </c>
      <c r="J1218" s="18">
        <v>1</v>
      </c>
      <c r="K1218" s="18">
        <v>1</v>
      </c>
      <c r="L1218" s="18">
        <v>1</v>
      </c>
      <c r="M1218" s="18">
        <v>1</v>
      </c>
      <c r="N1218" s="18">
        <v>1</v>
      </c>
      <c r="O1218" s="109">
        <v>1</v>
      </c>
      <c r="P1218" s="109">
        <v>1</v>
      </c>
      <c r="Q1218" s="109">
        <v>1</v>
      </c>
    </row>
    <row r="1219" spans="1:17" s="36" customFormat="1">
      <c r="A1219" s="31" t="s">
        <v>243</v>
      </c>
      <c r="B1219" s="32">
        <v>311.70054000000141</v>
      </c>
      <c r="C1219" s="33">
        <v>405.1439400000005</v>
      </c>
      <c r="D1219" s="34">
        <v>387.08233500000063</v>
      </c>
      <c r="E1219" s="33">
        <v>396.01306500000021</v>
      </c>
      <c r="F1219" s="34">
        <v>394.82729805013912</v>
      </c>
      <c r="G1219" s="33">
        <v>378.4042613636355</v>
      </c>
      <c r="H1219" s="33">
        <v>394.4333333333318</v>
      </c>
      <c r="I1219" s="33">
        <v>388.9789999999997</v>
      </c>
      <c r="J1219" s="33">
        <v>377.28556581986209</v>
      </c>
      <c r="K1219" s="33">
        <v>369.84816384180778</v>
      </c>
      <c r="L1219" s="33">
        <v>375.33398533007289</v>
      </c>
      <c r="M1219" s="33">
        <v>354.10983606557465</v>
      </c>
      <c r="N1219" s="33">
        <v>366.52995110024381</v>
      </c>
      <c r="O1219" s="33">
        <v>351.35518987341754</v>
      </c>
      <c r="P1219" s="33">
        <v>338.2997076023392</v>
      </c>
      <c r="Q1219" s="33">
        <v>327.4634510869563</v>
      </c>
    </row>
    <row r="1220" spans="1:17">
      <c r="A1220" s="41" t="s">
        <v>244</v>
      </c>
      <c r="B1220" s="40">
        <v>592</v>
      </c>
      <c r="C1220" s="38">
        <v>486</v>
      </c>
      <c r="D1220" s="39">
        <v>323</v>
      </c>
      <c r="E1220" s="38">
        <v>318</v>
      </c>
      <c r="F1220" s="39">
        <v>285</v>
      </c>
      <c r="G1220" s="38">
        <v>135</v>
      </c>
      <c r="H1220" s="38">
        <v>310</v>
      </c>
      <c r="I1220" s="38">
        <v>157</v>
      </c>
      <c r="J1220" s="38">
        <v>328</v>
      </c>
      <c r="K1220" s="38">
        <v>265</v>
      </c>
      <c r="L1220" s="38">
        <v>308</v>
      </c>
      <c r="M1220" s="38">
        <v>313</v>
      </c>
      <c r="N1220" s="38">
        <v>308</v>
      </c>
      <c r="O1220" s="38">
        <v>286</v>
      </c>
      <c r="P1220" s="38">
        <v>250</v>
      </c>
      <c r="Q1220" s="38">
        <v>254</v>
      </c>
    </row>
    <row r="1221" spans="1:17">
      <c r="A1221"/>
    </row>
    <row r="1222" spans="1:17">
      <c r="A1222" s="71" t="s">
        <v>354</v>
      </c>
      <c r="B1222" s="71" t="s">
        <v>388</v>
      </c>
      <c r="O1222" s="36"/>
      <c r="P1222" s="36"/>
      <c r="Q1222" s="36"/>
    </row>
    <row r="1223" spans="1:17">
      <c r="A1223" s="71" t="s">
        <v>356</v>
      </c>
      <c r="B1223" s="71" t="s">
        <v>357</v>
      </c>
    </row>
    <row r="1225" spans="1:17">
      <c r="A1225" s="30" t="s">
        <v>390</v>
      </c>
      <c r="B1225" s="1"/>
      <c r="C1225" s="1"/>
      <c r="D1225" s="1"/>
      <c r="E1225" s="1"/>
      <c r="F1225" s="1"/>
      <c r="G1225" s="1"/>
      <c r="H1225" s="1"/>
      <c r="I1225" s="1"/>
      <c r="J1225" s="1"/>
      <c r="K1225" s="1"/>
      <c r="L1225" s="1"/>
      <c r="M1225" s="1"/>
      <c r="N1225" s="1"/>
    </row>
    <row r="1227" spans="1:17">
      <c r="B1227" s="10" t="s">
        <v>0</v>
      </c>
      <c r="C1227" s="11" t="s">
        <v>1</v>
      </c>
      <c r="D1227" s="12" t="s">
        <v>2</v>
      </c>
      <c r="E1227" s="11" t="s">
        <v>3</v>
      </c>
      <c r="F1227" s="12" t="s">
        <v>4</v>
      </c>
      <c r="G1227" s="11" t="s">
        <v>5</v>
      </c>
      <c r="H1227" s="11" t="s">
        <v>6</v>
      </c>
      <c r="I1227" s="11" t="s">
        <v>7</v>
      </c>
      <c r="J1227" s="11" t="s">
        <v>8</v>
      </c>
      <c r="K1227" s="11" t="s">
        <v>9</v>
      </c>
      <c r="L1227" s="11" t="s">
        <v>10</v>
      </c>
      <c r="M1227" s="11" t="s">
        <v>11</v>
      </c>
      <c r="N1227" s="11" t="s">
        <v>12</v>
      </c>
      <c r="O1227" s="106">
        <v>2023</v>
      </c>
      <c r="P1227" s="106">
        <v>2024</v>
      </c>
      <c r="Q1227" s="106" t="s">
        <v>587</v>
      </c>
    </row>
    <row r="1228" spans="1:17">
      <c r="A1228" s="27" t="s">
        <v>96</v>
      </c>
      <c r="B1228" s="13">
        <v>8.9151845841637673E-3</v>
      </c>
      <c r="C1228" s="14">
        <v>1.7983164205788167E-2</v>
      </c>
      <c r="D1228" s="4">
        <v>4.3114599895135918E-3</v>
      </c>
      <c r="E1228" s="14">
        <v>4.162034401567029E-3</v>
      </c>
      <c r="F1228" s="4">
        <v>6.9823553896841486E-3</v>
      </c>
      <c r="G1228" s="14">
        <v>1.4784723228449627E-2</v>
      </c>
      <c r="H1228" s="14">
        <v>1.612388178228441E-2</v>
      </c>
      <c r="I1228" s="14">
        <v>2.0522958822969881E-2</v>
      </c>
      <c r="J1228" s="14">
        <v>3.3036828959018959E-2</v>
      </c>
      <c r="K1228" s="14">
        <v>1.3072244870681021E-2</v>
      </c>
      <c r="L1228" s="14">
        <v>1.240362291839835E-2</v>
      </c>
      <c r="M1228" s="14">
        <v>1.2788276041318748E-2</v>
      </c>
      <c r="N1228" s="14">
        <v>8.3082767580043571E-3</v>
      </c>
      <c r="O1228" s="107">
        <v>2.5017418991780834E-2</v>
      </c>
      <c r="P1228" s="107">
        <v>8.1141933560072016E-3</v>
      </c>
      <c r="Q1228" s="107">
        <v>2.6133434240711403E-2</v>
      </c>
    </row>
    <row r="1229" spans="1:17">
      <c r="A1229" s="28" t="s">
        <v>97</v>
      </c>
      <c r="B1229" s="15">
        <v>2.1178623160783703E-2</v>
      </c>
      <c r="C1229" s="16">
        <v>7.4301296472557246E-2</v>
      </c>
      <c r="D1229" s="6">
        <v>5.1832370495543192E-2</v>
      </c>
      <c r="E1229" s="16">
        <v>3.670061996565694E-2</v>
      </c>
      <c r="F1229" s="6">
        <v>6.4846941295160984E-2</v>
      </c>
      <c r="G1229" s="16">
        <v>8.5944790586666736E-2</v>
      </c>
      <c r="H1229" s="16">
        <v>9.3542899498943163E-2</v>
      </c>
      <c r="I1229" s="16">
        <v>7.5559348962283293E-2</v>
      </c>
      <c r="J1229" s="16">
        <v>7.3388275860169244E-2</v>
      </c>
      <c r="K1229" s="16">
        <v>4.3624941522421995E-2</v>
      </c>
      <c r="L1229" s="16">
        <v>9.2092063401071969E-2</v>
      </c>
      <c r="M1229" s="16">
        <v>6.8116178774629554E-2</v>
      </c>
      <c r="N1229" s="16">
        <v>5.5831553107432333E-2</v>
      </c>
      <c r="O1229" s="108">
        <v>7.2750860501796688E-2</v>
      </c>
      <c r="P1229" s="108">
        <v>5.2317445775009991E-2</v>
      </c>
      <c r="Q1229" s="108">
        <v>7.2520124424771987E-2</v>
      </c>
    </row>
    <row r="1230" spans="1:17">
      <c r="A1230" s="28" t="s">
        <v>72</v>
      </c>
      <c r="B1230" s="15">
        <v>0.2801215495219454</v>
      </c>
      <c r="C1230" s="16">
        <v>0.33638474266701407</v>
      </c>
      <c r="D1230" s="6">
        <v>0.42330898412091078</v>
      </c>
      <c r="E1230" s="16">
        <v>0.4282994299695641</v>
      </c>
      <c r="F1230" s="6">
        <v>0.31461306731196609</v>
      </c>
      <c r="G1230" s="16">
        <v>0.34540981378891511</v>
      </c>
      <c r="H1230" s="16">
        <v>0.35487054898224257</v>
      </c>
      <c r="I1230" s="16">
        <v>0.37126425848182054</v>
      </c>
      <c r="J1230" s="16">
        <v>0.30759959391459496</v>
      </c>
      <c r="K1230" s="16">
        <v>0.37014235113279415</v>
      </c>
      <c r="L1230" s="16">
        <v>0.31682622029866203</v>
      </c>
      <c r="M1230" s="16">
        <v>0.23714575387437814</v>
      </c>
      <c r="N1230" s="16">
        <v>0.30687425684949216</v>
      </c>
      <c r="O1230" s="108">
        <v>0.38421936617206581</v>
      </c>
      <c r="P1230" s="108">
        <v>0.33576191566874219</v>
      </c>
      <c r="Q1230" s="108">
        <v>0.29294714685633289</v>
      </c>
    </row>
    <row r="1231" spans="1:17">
      <c r="A1231" s="28" t="s">
        <v>98</v>
      </c>
      <c r="B1231" s="15">
        <v>0.54849601450196162</v>
      </c>
      <c r="C1231" s="16">
        <v>0.52771737126316121</v>
      </c>
      <c r="D1231" s="6">
        <v>0.44490693433478445</v>
      </c>
      <c r="E1231" s="16">
        <v>0.47181324686850951</v>
      </c>
      <c r="F1231" s="6">
        <v>0.5501583852465376</v>
      </c>
      <c r="G1231" s="16">
        <v>0.49065941532286766</v>
      </c>
      <c r="H1231" s="16">
        <v>0.49031463954795762</v>
      </c>
      <c r="I1231" s="16">
        <v>0.49627100691811099</v>
      </c>
      <c r="J1231" s="16">
        <v>0.49047024555189933</v>
      </c>
      <c r="K1231" s="16">
        <v>0.52646661765688718</v>
      </c>
      <c r="L1231" s="16">
        <v>0.51151509071627099</v>
      </c>
      <c r="M1231" s="16">
        <v>0.55867799257828332</v>
      </c>
      <c r="N1231" s="16">
        <v>0.52930326877825606</v>
      </c>
      <c r="O1231" s="108">
        <v>0.40223172050642231</v>
      </c>
      <c r="P1231" s="108">
        <v>0.49076003578265953</v>
      </c>
      <c r="Q1231" s="108">
        <v>0.47613511464729491</v>
      </c>
    </row>
    <row r="1232" spans="1:17">
      <c r="A1232" s="28" t="s">
        <v>99</v>
      </c>
      <c r="B1232" s="15">
        <v>0.14128862823114538</v>
      </c>
      <c r="C1232" s="16">
        <v>4.3613425391479319E-2</v>
      </c>
      <c r="D1232" s="6">
        <v>7.5640251059248001E-2</v>
      </c>
      <c r="E1232" s="16">
        <v>5.9024668794702494E-2</v>
      </c>
      <c r="F1232" s="6">
        <v>6.3399250756651149E-2</v>
      </c>
      <c r="G1232" s="16">
        <v>6.3201257073100842E-2</v>
      </c>
      <c r="H1232" s="16">
        <v>4.5148030188572233E-2</v>
      </c>
      <c r="I1232" s="16">
        <v>3.6382426814815197E-2</v>
      </c>
      <c r="J1232" s="16">
        <v>9.550505571431761E-2</v>
      </c>
      <c r="K1232" s="16">
        <v>4.6693844817215828E-2</v>
      </c>
      <c r="L1232" s="16">
        <v>6.7163002665596605E-2</v>
      </c>
      <c r="M1232" s="16">
        <v>0.1232717987313901</v>
      </c>
      <c r="N1232" s="16">
        <v>9.9682644506814994E-2</v>
      </c>
      <c r="O1232" s="108">
        <v>0.11578063382793422</v>
      </c>
      <c r="P1232" s="108">
        <v>0.11304640941758093</v>
      </c>
      <c r="Q1232" s="108">
        <v>0.13226417983088889</v>
      </c>
    </row>
    <row r="1233" spans="1:17">
      <c r="A1233" s="59" t="s">
        <v>242</v>
      </c>
      <c r="B1233" s="17">
        <v>1</v>
      </c>
      <c r="C1233" s="18">
        <v>1</v>
      </c>
      <c r="D1233" s="8">
        <v>1</v>
      </c>
      <c r="E1233" s="18">
        <v>1</v>
      </c>
      <c r="F1233" s="8">
        <v>1</v>
      </c>
      <c r="G1233" s="18">
        <v>1</v>
      </c>
      <c r="H1233" s="18">
        <v>1</v>
      </c>
      <c r="I1233" s="18">
        <v>1</v>
      </c>
      <c r="J1233" s="18">
        <v>1</v>
      </c>
      <c r="K1233" s="18">
        <v>1</v>
      </c>
      <c r="L1233" s="18">
        <v>1</v>
      </c>
      <c r="M1233" s="18">
        <v>1</v>
      </c>
      <c r="N1233" s="18">
        <v>1</v>
      </c>
      <c r="O1233" s="109">
        <v>1</v>
      </c>
      <c r="P1233" s="109">
        <v>1</v>
      </c>
      <c r="Q1233" s="109">
        <v>1</v>
      </c>
    </row>
    <row r="1234" spans="1:17" s="36" customFormat="1">
      <c r="A1234" s="31" t="s">
        <v>243</v>
      </c>
      <c r="B1234" s="32">
        <v>165.27420000000009</v>
      </c>
      <c r="C1234" s="33">
        <v>405.14394000000055</v>
      </c>
      <c r="D1234" s="34">
        <v>387.08233500000074</v>
      </c>
      <c r="E1234" s="33">
        <v>396.01306500000004</v>
      </c>
      <c r="F1234" s="34">
        <v>394.82729805013918</v>
      </c>
      <c r="G1234" s="33">
        <v>378.40426136363595</v>
      </c>
      <c r="H1234" s="33">
        <v>394.43333333333248</v>
      </c>
      <c r="I1234" s="33">
        <v>388.97900000000004</v>
      </c>
      <c r="J1234" s="33">
        <v>377.28556581986157</v>
      </c>
      <c r="K1234" s="33">
        <v>369.84816384180766</v>
      </c>
      <c r="L1234" s="33">
        <v>375.33398533007329</v>
      </c>
      <c r="M1234" s="33">
        <v>354.10983606557437</v>
      </c>
      <c r="N1234" s="33">
        <v>366.52995110024403</v>
      </c>
      <c r="O1234" s="33">
        <v>351.35518987341754</v>
      </c>
      <c r="P1234" s="33">
        <v>338.2997076023392</v>
      </c>
      <c r="Q1234" s="33">
        <v>327.46345108695641</v>
      </c>
    </row>
    <row r="1235" spans="1:17">
      <c r="A1235" s="41" t="s">
        <v>244</v>
      </c>
      <c r="B1235" s="40">
        <v>306</v>
      </c>
      <c r="C1235" s="38">
        <v>486</v>
      </c>
      <c r="D1235" s="39">
        <v>323</v>
      </c>
      <c r="E1235" s="38">
        <v>318</v>
      </c>
      <c r="F1235" s="39">
        <v>285</v>
      </c>
      <c r="G1235" s="38">
        <v>135</v>
      </c>
      <c r="H1235" s="38">
        <v>310</v>
      </c>
      <c r="I1235" s="38">
        <v>157</v>
      </c>
      <c r="J1235" s="38">
        <v>328</v>
      </c>
      <c r="K1235" s="38">
        <v>265</v>
      </c>
      <c r="L1235" s="38">
        <v>308</v>
      </c>
      <c r="M1235" s="38">
        <v>313</v>
      </c>
      <c r="N1235" s="38">
        <v>308</v>
      </c>
      <c r="O1235" s="38">
        <v>286</v>
      </c>
      <c r="P1235" s="38">
        <v>250</v>
      </c>
      <c r="Q1235" s="38">
        <v>254</v>
      </c>
    </row>
    <row r="1237" spans="1:17" s="36" customFormat="1">
      <c r="A1237" s="62" t="s">
        <v>335</v>
      </c>
      <c r="B1237" s="63">
        <f>B1228+B1229</f>
        <v>3.0093807744947472E-2</v>
      </c>
      <c r="C1237" s="63">
        <f t="shared" ref="C1237:M1237" si="155">C1228+C1229</f>
        <v>9.228446067834542E-2</v>
      </c>
      <c r="D1237" s="63">
        <f t="shared" si="155"/>
        <v>5.6143830485056785E-2</v>
      </c>
      <c r="E1237" s="63">
        <f t="shared" si="155"/>
        <v>4.0862654367223972E-2</v>
      </c>
      <c r="F1237" s="63">
        <f t="shared" si="155"/>
        <v>7.182929668484514E-2</v>
      </c>
      <c r="G1237" s="63">
        <f t="shared" si="155"/>
        <v>0.10072951381511636</v>
      </c>
      <c r="H1237" s="63">
        <f t="shared" si="155"/>
        <v>0.10966678128122757</v>
      </c>
      <c r="I1237" s="63">
        <f t="shared" si="155"/>
        <v>9.6082307785253174E-2</v>
      </c>
      <c r="J1237" s="63">
        <f t="shared" si="155"/>
        <v>0.10642510481918821</v>
      </c>
      <c r="K1237" s="63">
        <f t="shared" si="155"/>
        <v>5.6697186393103019E-2</v>
      </c>
      <c r="L1237" s="63">
        <f t="shared" si="155"/>
        <v>0.10449568631947032</v>
      </c>
      <c r="M1237" s="63">
        <f t="shared" si="155"/>
        <v>8.0904454815948296E-2</v>
      </c>
      <c r="N1237" s="63">
        <f t="shared" ref="N1237:O1237" si="156">N1228+N1229</f>
        <v>6.413982986543669E-2</v>
      </c>
      <c r="O1237" s="63">
        <f t="shared" si="156"/>
        <v>9.7768279493577526E-2</v>
      </c>
      <c r="P1237" s="63">
        <f t="shared" ref="P1237:Q1237" si="157">P1228+P1229</f>
        <v>6.0431639131017192E-2</v>
      </c>
      <c r="Q1237" s="63">
        <f t="shared" si="157"/>
        <v>9.8653558665483393E-2</v>
      </c>
    </row>
    <row r="1238" spans="1:17" s="36" customFormat="1">
      <c r="A1238" s="64" t="s">
        <v>336</v>
      </c>
      <c r="B1238" s="63">
        <f>B1230</f>
        <v>0.2801215495219454</v>
      </c>
      <c r="C1238" s="63">
        <f t="shared" ref="C1238:M1238" si="158">C1230</f>
        <v>0.33638474266701407</v>
      </c>
      <c r="D1238" s="63">
        <f t="shared" si="158"/>
        <v>0.42330898412091078</v>
      </c>
      <c r="E1238" s="63">
        <f t="shared" si="158"/>
        <v>0.4282994299695641</v>
      </c>
      <c r="F1238" s="63">
        <f t="shared" si="158"/>
        <v>0.31461306731196609</v>
      </c>
      <c r="G1238" s="63">
        <f t="shared" si="158"/>
        <v>0.34540981378891511</v>
      </c>
      <c r="H1238" s="63">
        <f t="shared" si="158"/>
        <v>0.35487054898224257</v>
      </c>
      <c r="I1238" s="63">
        <f t="shared" si="158"/>
        <v>0.37126425848182054</v>
      </c>
      <c r="J1238" s="63">
        <f t="shared" si="158"/>
        <v>0.30759959391459496</v>
      </c>
      <c r="K1238" s="63">
        <f t="shared" si="158"/>
        <v>0.37014235113279415</v>
      </c>
      <c r="L1238" s="63">
        <f t="shared" si="158"/>
        <v>0.31682622029866203</v>
      </c>
      <c r="M1238" s="63">
        <f t="shared" si="158"/>
        <v>0.23714575387437814</v>
      </c>
      <c r="N1238" s="63">
        <f t="shared" ref="N1238:O1238" si="159">N1230</f>
        <v>0.30687425684949216</v>
      </c>
      <c r="O1238" s="63">
        <f t="shared" si="159"/>
        <v>0.38421936617206581</v>
      </c>
      <c r="P1238" s="63">
        <f t="shared" ref="P1238:Q1238" si="160">P1230</f>
        <v>0.33576191566874219</v>
      </c>
      <c r="Q1238" s="63">
        <f t="shared" si="160"/>
        <v>0.29294714685633289</v>
      </c>
    </row>
    <row r="1239" spans="1:17" s="36" customFormat="1">
      <c r="A1239" s="65" t="s">
        <v>337</v>
      </c>
      <c r="B1239" s="63">
        <f>B1231+B1232</f>
        <v>0.68978464273310702</v>
      </c>
      <c r="C1239" s="63">
        <f t="shared" ref="C1239:M1239" si="161">C1231+C1232</f>
        <v>0.57133079665464048</v>
      </c>
      <c r="D1239" s="63">
        <f t="shared" si="161"/>
        <v>0.52054718539403244</v>
      </c>
      <c r="E1239" s="63">
        <f t="shared" si="161"/>
        <v>0.53083791566321203</v>
      </c>
      <c r="F1239" s="63">
        <f t="shared" si="161"/>
        <v>0.61355763600318869</v>
      </c>
      <c r="G1239" s="63">
        <f t="shared" si="161"/>
        <v>0.55386067239596848</v>
      </c>
      <c r="H1239" s="63">
        <f t="shared" si="161"/>
        <v>0.53546266973652989</v>
      </c>
      <c r="I1239" s="63">
        <f t="shared" si="161"/>
        <v>0.53265343373292617</v>
      </c>
      <c r="J1239" s="63">
        <f t="shared" si="161"/>
        <v>0.585975301266217</v>
      </c>
      <c r="K1239" s="63">
        <f t="shared" si="161"/>
        <v>0.57316046247410302</v>
      </c>
      <c r="L1239" s="63">
        <f t="shared" si="161"/>
        <v>0.5786780933818676</v>
      </c>
      <c r="M1239" s="63">
        <f t="shared" si="161"/>
        <v>0.68194979130967348</v>
      </c>
      <c r="N1239" s="63">
        <f t="shared" ref="N1239:O1239" si="162">N1231+N1232</f>
        <v>0.62898591328507103</v>
      </c>
      <c r="O1239" s="63">
        <f t="shared" si="162"/>
        <v>0.51801235433435655</v>
      </c>
      <c r="P1239" s="63">
        <f t="shared" ref="P1239:Q1239" si="163">P1231+P1232</f>
        <v>0.60380644520024052</v>
      </c>
      <c r="Q1239" s="63">
        <f t="shared" si="163"/>
        <v>0.60839929447818375</v>
      </c>
    </row>
    <row r="1240" spans="1:17">
      <c r="A1240"/>
      <c r="C1240" s="36"/>
      <c r="O1240" s="36"/>
      <c r="P1240" s="36"/>
      <c r="Q1240" s="36"/>
    </row>
    <row r="1241" spans="1:17">
      <c r="A1241" s="60" t="s">
        <v>333</v>
      </c>
      <c r="B1241" s="61">
        <v>3.7920642786351428</v>
      </c>
      <c r="C1241" s="61">
        <v>3.504676597161986</v>
      </c>
      <c r="D1241" s="61">
        <v>3.5357321459787108</v>
      </c>
      <c r="E1241" s="61">
        <v>3.5448378956891249</v>
      </c>
      <c r="F1241" s="61">
        <v>3.5981452346853109</v>
      </c>
      <c r="G1241" s="61">
        <v>3.5015476924255049</v>
      </c>
      <c r="H1241" s="61">
        <v>3.4548200368615909</v>
      </c>
      <c r="I1241" s="61">
        <v>3.452430593939519</v>
      </c>
      <c r="J1241" s="61">
        <v>3.5420184232023275</v>
      </c>
      <c r="K1241" s="61">
        <v>3.5500848760275345</v>
      </c>
      <c r="L1241" s="61">
        <v>3.5289417868095971</v>
      </c>
      <c r="M1241" s="61">
        <v>3.7115288591837952</v>
      </c>
      <c r="N1241" s="61">
        <v>3.6562204511684455</v>
      </c>
      <c r="O1241" s="61">
        <v>3.511007289676932</v>
      </c>
      <c r="P1241" s="181">
        <v>3.6483070221307967</v>
      </c>
      <c r="Q1241" s="181">
        <v>3.6158764814028772</v>
      </c>
    </row>
    <row r="1242" spans="1:17">
      <c r="A1242"/>
      <c r="O1242" s="36"/>
      <c r="P1242" s="36"/>
      <c r="Q1242" s="36"/>
    </row>
    <row r="1243" spans="1:17">
      <c r="A1243" s="71" t="s">
        <v>354</v>
      </c>
      <c r="B1243" s="71" t="s">
        <v>391</v>
      </c>
    </row>
    <row r="1244" spans="1:17">
      <c r="A1244" s="71" t="s">
        <v>356</v>
      </c>
      <c r="B1244" s="71" t="s">
        <v>357</v>
      </c>
    </row>
    <row r="1246" spans="1:17">
      <c r="A1246" s="30" t="s">
        <v>293</v>
      </c>
      <c r="B1246" s="1"/>
      <c r="C1246" s="1"/>
      <c r="D1246" s="1"/>
      <c r="E1246" s="1"/>
      <c r="F1246" s="1"/>
      <c r="G1246" s="1"/>
      <c r="H1246" s="1"/>
      <c r="I1246" s="1"/>
      <c r="J1246" s="1"/>
      <c r="K1246" s="1"/>
      <c r="L1246" s="2"/>
    </row>
    <row r="1248" spans="1:17">
      <c r="C1248" s="10" t="s">
        <v>1</v>
      </c>
      <c r="D1248" s="11" t="s">
        <v>2</v>
      </c>
      <c r="E1248" s="12" t="s">
        <v>3</v>
      </c>
      <c r="F1248" s="11" t="s">
        <v>4</v>
      </c>
      <c r="G1248" s="12" t="s">
        <v>5</v>
      </c>
      <c r="H1248" s="11" t="s">
        <v>6</v>
      </c>
      <c r="I1248" s="11" t="s">
        <v>7</v>
      </c>
      <c r="J1248" s="11" t="s">
        <v>8</v>
      </c>
      <c r="K1248" s="11" t="s">
        <v>9</v>
      </c>
      <c r="L1248" s="11" t="s">
        <v>10</v>
      </c>
    </row>
    <row r="1249" spans="1:17">
      <c r="A1249" s="27" t="s">
        <v>170</v>
      </c>
      <c r="C1249" s="13">
        <v>0.40625103406747393</v>
      </c>
      <c r="D1249" s="14">
        <v>0.36295692896181708</v>
      </c>
      <c r="E1249" s="4">
        <v>0.41534474441887659</v>
      </c>
      <c r="F1249" s="14">
        <v>0.4647923025797901</v>
      </c>
      <c r="G1249" s="4">
        <v>0.53313818614246622</v>
      </c>
      <c r="H1249" s="14">
        <v>0.51648348852204062</v>
      </c>
      <c r="I1249" s="14">
        <v>0.390062078261809</v>
      </c>
      <c r="J1249" s="14">
        <v>0.40227034122553318</v>
      </c>
      <c r="K1249" s="14">
        <v>0.39854029320688611</v>
      </c>
      <c r="L1249" s="14">
        <v>0.35335757471437534</v>
      </c>
    </row>
    <row r="1250" spans="1:17">
      <c r="A1250" s="28" t="s">
        <v>171</v>
      </c>
      <c r="C1250" s="15">
        <v>8.2047424648112474E-2</v>
      </c>
      <c r="D1250" s="16">
        <v>8.6887196508567299E-2</v>
      </c>
      <c r="E1250" s="6">
        <v>0.12586139467169224</v>
      </c>
      <c r="F1250" s="16">
        <v>0.10748688990641173</v>
      </c>
      <c r="G1250" s="6">
        <v>8.0288561787551449E-2</v>
      </c>
      <c r="H1250" s="16">
        <v>8.9081727630205873E-2</v>
      </c>
      <c r="I1250" s="16">
        <v>7.1118008695756574E-2</v>
      </c>
      <c r="J1250" s="16">
        <v>5.4805226117284028E-2</v>
      </c>
      <c r="K1250" s="16">
        <v>8.8968555598179275E-2</v>
      </c>
      <c r="L1250" s="16">
        <v>8.7500268950233662E-2</v>
      </c>
    </row>
    <row r="1251" spans="1:17">
      <c r="A1251" s="28" t="s">
        <v>172</v>
      </c>
      <c r="C1251" s="15">
        <v>0.51170154128441359</v>
      </c>
      <c r="D1251" s="16">
        <v>0.55015587452961567</v>
      </c>
      <c r="E1251" s="6">
        <v>0.45879386090943114</v>
      </c>
      <c r="F1251" s="16">
        <v>0.42772080751379815</v>
      </c>
      <c r="G1251" s="6">
        <v>0.38657325206998228</v>
      </c>
      <c r="H1251" s="16">
        <v>0.39443478384775349</v>
      </c>
      <c r="I1251" s="16">
        <v>0.53881991304243448</v>
      </c>
      <c r="J1251" s="16">
        <v>0.54292443265718271</v>
      </c>
      <c r="K1251" s="16">
        <v>0.5124911511949346</v>
      </c>
      <c r="L1251" s="16">
        <v>0.55914215633539111</v>
      </c>
    </row>
    <row r="1252" spans="1:17">
      <c r="A1252" s="59" t="s">
        <v>242</v>
      </c>
      <c r="C1252" s="17">
        <v>1</v>
      </c>
      <c r="D1252" s="18">
        <v>1</v>
      </c>
      <c r="E1252" s="8">
        <v>1</v>
      </c>
      <c r="F1252" s="18">
        <v>1</v>
      </c>
      <c r="G1252" s="8">
        <v>1</v>
      </c>
      <c r="H1252" s="18">
        <v>1</v>
      </c>
      <c r="I1252" s="18">
        <v>1</v>
      </c>
      <c r="J1252" s="18">
        <v>1</v>
      </c>
      <c r="K1252" s="18">
        <v>1</v>
      </c>
      <c r="L1252" s="18">
        <v>1</v>
      </c>
    </row>
    <row r="1253" spans="1:17" s="36" customFormat="1">
      <c r="A1253" s="31" t="s">
        <v>243</v>
      </c>
      <c r="C1253" s="32">
        <v>499.99759500000022</v>
      </c>
      <c r="D1253" s="33">
        <v>499.99990500000013</v>
      </c>
      <c r="E1253" s="34">
        <v>499.9994650000005</v>
      </c>
      <c r="F1253" s="33">
        <v>499.99749303621149</v>
      </c>
      <c r="G1253" s="34">
        <v>500.01107954545364</v>
      </c>
      <c r="H1253" s="33">
        <v>500.00687022900604</v>
      </c>
      <c r="I1253" s="33">
        <v>500.0139999999995</v>
      </c>
      <c r="J1253" s="33">
        <v>500.01131639723013</v>
      </c>
      <c r="K1253" s="33">
        <v>500.00367231638376</v>
      </c>
      <c r="L1253" s="33">
        <v>499.99706601466892</v>
      </c>
      <c r="O1253"/>
      <c r="P1253"/>
      <c r="Q1253"/>
    </row>
    <row r="1254" spans="1:17">
      <c r="A1254" s="41" t="s">
        <v>244</v>
      </c>
      <c r="C1254" s="40">
        <v>590</v>
      </c>
      <c r="D1254" s="38">
        <v>407</v>
      </c>
      <c r="E1254" s="39">
        <v>392</v>
      </c>
      <c r="F1254" s="38">
        <v>359</v>
      </c>
      <c r="G1254" s="39">
        <v>176</v>
      </c>
      <c r="H1254" s="38">
        <v>393</v>
      </c>
      <c r="I1254" s="38">
        <v>200</v>
      </c>
      <c r="J1254" s="38">
        <v>433</v>
      </c>
      <c r="K1254" s="38">
        <v>354</v>
      </c>
      <c r="L1254" s="38">
        <v>409</v>
      </c>
    </row>
    <row r="1255" spans="1:17">
      <c r="A1255"/>
    </row>
    <row r="1256" spans="1:17">
      <c r="A1256" s="71" t="s">
        <v>354</v>
      </c>
      <c r="B1256" s="71" t="s">
        <v>355</v>
      </c>
      <c r="O1256" s="36"/>
      <c r="P1256" s="36"/>
      <c r="Q1256" s="36"/>
    </row>
    <row r="1257" spans="1:17">
      <c r="A1257" s="71" t="s">
        <v>356</v>
      </c>
      <c r="B1257" s="71" t="s">
        <v>357</v>
      </c>
    </row>
    <row r="1259" spans="1:17">
      <c r="A1259" s="30" t="s">
        <v>294</v>
      </c>
      <c r="B1259" s="1"/>
      <c r="C1259" s="1"/>
      <c r="D1259" s="1"/>
      <c r="E1259" s="1"/>
      <c r="F1259" s="1"/>
      <c r="G1259" s="1"/>
      <c r="H1259" s="1"/>
      <c r="I1259" s="1"/>
      <c r="J1259" s="1"/>
      <c r="K1259" s="1"/>
      <c r="L1259" s="1"/>
      <c r="M1259" s="2"/>
    </row>
    <row r="1261" spans="1:17">
      <c r="B1261" s="10" t="s">
        <v>0</v>
      </c>
      <c r="C1261" s="11" t="s">
        <v>1</v>
      </c>
      <c r="D1261" s="12" t="s">
        <v>2</v>
      </c>
      <c r="E1261" s="11" t="s">
        <v>3</v>
      </c>
      <c r="F1261" s="12" t="s">
        <v>4</v>
      </c>
      <c r="G1261" s="11" t="s">
        <v>5</v>
      </c>
      <c r="H1261" s="11" t="s">
        <v>6</v>
      </c>
      <c r="I1261" s="11" t="s">
        <v>7</v>
      </c>
      <c r="J1261" s="11" t="s">
        <v>8</v>
      </c>
      <c r="K1261" s="11" t="s">
        <v>9</v>
      </c>
      <c r="L1261" s="11" t="s">
        <v>10</v>
      </c>
    </row>
    <row r="1262" spans="1:17">
      <c r="A1262" s="27" t="s">
        <v>84</v>
      </c>
      <c r="B1262" s="13">
        <v>1.453140451842163E-2</v>
      </c>
      <c r="C1262" s="14">
        <v>9.8586081302183496E-3</v>
      </c>
      <c r="D1262" s="4">
        <v>2.2329538921978358E-2</v>
      </c>
      <c r="E1262" s="14">
        <v>6.0909204258729355E-3</v>
      </c>
      <c r="F1262" s="23"/>
      <c r="G1262" s="22"/>
      <c r="H1262" s="14">
        <v>1.2545210794019561E-2</v>
      </c>
      <c r="I1262" s="14">
        <v>2.6752357472901788E-2</v>
      </c>
      <c r="J1262" s="14">
        <v>7.1868608850517626E-3</v>
      </c>
      <c r="K1262" s="14">
        <v>9.3607498225307759E-3</v>
      </c>
      <c r="L1262" s="14">
        <v>3.8067814395002352E-3</v>
      </c>
    </row>
    <row r="1263" spans="1:17">
      <c r="A1263" s="28" t="s">
        <v>85</v>
      </c>
      <c r="B1263" s="15">
        <v>3.0972643300854162E-2</v>
      </c>
      <c r="C1263" s="16">
        <v>3.0941041082633194E-2</v>
      </c>
      <c r="D1263" s="6">
        <v>2.97493993696126E-2</v>
      </c>
      <c r="E1263" s="16">
        <v>2.8792442561011392E-2</v>
      </c>
      <c r="F1263" s="6">
        <v>1.650156341872755E-2</v>
      </c>
      <c r="G1263" s="16">
        <v>4.9708471687715111E-2</v>
      </c>
      <c r="H1263" s="16">
        <v>0.10459614480174211</v>
      </c>
      <c r="I1263" s="16">
        <v>4.012853620935268E-2</v>
      </c>
      <c r="J1263" s="16">
        <v>6.3615878749119933E-2</v>
      </c>
      <c r="K1263" s="16">
        <v>5.7945207127645518E-2</v>
      </c>
      <c r="L1263" s="16">
        <v>2.9307336595126812E-2</v>
      </c>
    </row>
    <row r="1264" spans="1:17">
      <c r="A1264" s="28" t="s">
        <v>72</v>
      </c>
      <c r="B1264" s="15">
        <v>0.21248738554437438</v>
      </c>
      <c r="C1264" s="16">
        <v>0.31487127759424466</v>
      </c>
      <c r="D1264" s="6">
        <v>0.27140788616428019</v>
      </c>
      <c r="E1264" s="16">
        <v>0.26301182123849587</v>
      </c>
      <c r="F1264" s="6">
        <v>0.20565575972804687</v>
      </c>
      <c r="G1264" s="16">
        <v>0.2387234811120223</v>
      </c>
      <c r="H1264" s="16">
        <v>0.20502561596307184</v>
      </c>
      <c r="I1264" s="16">
        <v>0.2124273351937257</v>
      </c>
      <c r="J1264" s="16">
        <v>0.21010684212975686</v>
      </c>
      <c r="K1264" s="16">
        <v>0.25235923782480868</v>
      </c>
      <c r="L1264" s="16">
        <v>0.20875071682182547</v>
      </c>
    </row>
    <row r="1265" spans="1:17">
      <c r="A1265" s="28" t="s">
        <v>86</v>
      </c>
      <c r="B1265" s="15">
        <v>0.62347386142813332</v>
      </c>
      <c r="C1265" s="16">
        <v>0.55580299421185286</v>
      </c>
      <c r="D1265" s="6">
        <v>0.56869200712318024</v>
      </c>
      <c r="E1265" s="16">
        <v>0.57530432614180826</v>
      </c>
      <c r="F1265" s="6">
        <v>0.6284544155383962</v>
      </c>
      <c r="G1265" s="16">
        <v>0.61695819497895099</v>
      </c>
      <c r="H1265" s="16">
        <v>0.5523432622736526</v>
      </c>
      <c r="I1265" s="16">
        <v>0.59323537000778437</v>
      </c>
      <c r="J1265" s="16">
        <v>0.55699022552891864</v>
      </c>
      <c r="K1265" s="16">
        <v>0.54111871789010146</v>
      </c>
      <c r="L1265" s="16">
        <v>0.63881940970485251</v>
      </c>
    </row>
    <row r="1266" spans="1:17">
      <c r="A1266" s="28" t="s">
        <v>514</v>
      </c>
      <c r="B1266" s="15">
        <v>0.1185347052082167</v>
      </c>
      <c r="C1266" s="16">
        <v>8.8526078981050915E-2</v>
      </c>
      <c r="D1266" s="6">
        <v>0.1078211684209486</v>
      </c>
      <c r="E1266" s="16">
        <v>0.12680048963281157</v>
      </c>
      <c r="F1266" s="6">
        <v>0.14938826131482938</v>
      </c>
      <c r="G1266" s="16">
        <v>9.4609852221311547E-2</v>
      </c>
      <c r="H1266" s="16">
        <v>0.12548976616751401</v>
      </c>
      <c r="I1266" s="16">
        <v>0.12745640111623543</v>
      </c>
      <c r="J1266" s="16">
        <v>0.16210019270715278</v>
      </c>
      <c r="K1266" s="16">
        <v>0.13921608733491359</v>
      </c>
      <c r="L1266" s="16">
        <v>0.11931575543869483</v>
      </c>
    </row>
    <row r="1267" spans="1:17">
      <c r="A1267" s="59" t="s">
        <v>242</v>
      </c>
      <c r="B1267" s="17">
        <v>1</v>
      </c>
      <c r="C1267" s="18">
        <v>1</v>
      </c>
      <c r="D1267" s="8">
        <v>1</v>
      </c>
      <c r="E1267" s="18">
        <v>1</v>
      </c>
      <c r="F1267" s="8">
        <v>1</v>
      </c>
      <c r="G1267" s="18">
        <v>1</v>
      </c>
      <c r="H1267" s="18">
        <v>1</v>
      </c>
      <c r="I1267" s="18">
        <v>1</v>
      </c>
      <c r="J1267" s="18">
        <v>1</v>
      </c>
      <c r="K1267" s="18">
        <v>1</v>
      </c>
      <c r="L1267" s="18">
        <v>1</v>
      </c>
    </row>
    <row r="1268" spans="1:17" s="36" customFormat="1">
      <c r="A1268" s="31" t="s">
        <v>243</v>
      </c>
      <c r="B1268" s="32">
        <v>160.58461500000016</v>
      </c>
      <c r="C1268" s="33">
        <v>244.14805500000037</v>
      </c>
      <c r="D1268" s="34">
        <v>224.92202000000023</v>
      </c>
      <c r="E1268" s="33">
        <v>270.60277999999994</v>
      </c>
      <c r="F1268" s="34">
        <v>286.13816155988837</v>
      </c>
      <c r="G1268" s="33">
        <v>306.72017045454504</v>
      </c>
      <c r="H1268" s="33">
        <v>304.06055979643713</v>
      </c>
      <c r="I1268" s="33">
        <v>230.59650000000008</v>
      </c>
      <c r="J1268" s="33">
        <v>230.75854503464191</v>
      </c>
      <c r="K1268" s="33">
        <v>246.5216101694914</v>
      </c>
      <c r="L1268" s="33">
        <v>220.42762836185835</v>
      </c>
      <c r="O1268"/>
      <c r="P1268"/>
      <c r="Q1268"/>
    </row>
    <row r="1269" spans="1:17">
      <c r="A1269" s="41" t="s">
        <v>244</v>
      </c>
      <c r="B1269" s="40">
        <v>303</v>
      </c>
      <c r="C1269" s="38">
        <v>284</v>
      </c>
      <c r="D1269" s="39">
        <v>182</v>
      </c>
      <c r="E1269" s="38">
        <v>206</v>
      </c>
      <c r="F1269" s="39">
        <v>205</v>
      </c>
      <c r="G1269" s="38">
        <v>108</v>
      </c>
      <c r="H1269" s="38">
        <v>239</v>
      </c>
      <c r="I1269" s="38">
        <v>90</v>
      </c>
      <c r="J1269" s="38">
        <v>199</v>
      </c>
      <c r="K1269" s="38">
        <v>172</v>
      </c>
      <c r="L1269" s="38">
        <v>182</v>
      </c>
    </row>
    <row r="1271" spans="1:17" s="36" customFormat="1">
      <c r="A1271" s="62" t="s">
        <v>335</v>
      </c>
      <c r="B1271" s="63">
        <f>B1262+B1263</f>
        <v>4.5504047819275792E-2</v>
      </c>
      <c r="C1271" s="63">
        <f t="shared" ref="C1271:L1271" si="164">C1262+C1263</f>
        <v>4.0799649212851542E-2</v>
      </c>
      <c r="D1271" s="63">
        <f t="shared" si="164"/>
        <v>5.2078938291590958E-2</v>
      </c>
      <c r="E1271" s="63">
        <f t="shared" si="164"/>
        <v>3.4883362986884325E-2</v>
      </c>
      <c r="F1271" s="63">
        <f t="shared" si="164"/>
        <v>1.650156341872755E-2</v>
      </c>
      <c r="G1271" s="63">
        <f t="shared" si="164"/>
        <v>4.9708471687715111E-2</v>
      </c>
      <c r="H1271" s="63">
        <f t="shared" si="164"/>
        <v>0.11714135559576166</v>
      </c>
      <c r="I1271" s="63">
        <f t="shared" si="164"/>
        <v>6.6880893682254472E-2</v>
      </c>
      <c r="J1271" s="63">
        <f t="shared" si="164"/>
        <v>7.0802739634171691E-2</v>
      </c>
      <c r="K1271" s="63">
        <f t="shared" si="164"/>
        <v>6.7305956950176299E-2</v>
      </c>
      <c r="L1271" s="63">
        <f t="shared" si="164"/>
        <v>3.3114118034627049E-2</v>
      </c>
    </row>
    <row r="1272" spans="1:17" s="36" customFormat="1">
      <c r="A1272" s="64" t="s">
        <v>336</v>
      </c>
      <c r="B1272" s="63">
        <f>B1264</f>
        <v>0.21248738554437438</v>
      </c>
      <c r="C1272" s="63">
        <f t="shared" ref="C1272:L1272" si="165">C1264</f>
        <v>0.31487127759424466</v>
      </c>
      <c r="D1272" s="63">
        <f t="shared" si="165"/>
        <v>0.27140788616428019</v>
      </c>
      <c r="E1272" s="63">
        <f t="shared" si="165"/>
        <v>0.26301182123849587</v>
      </c>
      <c r="F1272" s="63">
        <f t="shared" si="165"/>
        <v>0.20565575972804687</v>
      </c>
      <c r="G1272" s="63">
        <f t="shared" si="165"/>
        <v>0.2387234811120223</v>
      </c>
      <c r="H1272" s="63">
        <f t="shared" si="165"/>
        <v>0.20502561596307184</v>
      </c>
      <c r="I1272" s="63">
        <f t="shared" si="165"/>
        <v>0.2124273351937257</v>
      </c>
      <c r="J1272" s="63">
        <f t="shared" si="165"/>
        <v>0.21010684212975686</v>
      </c>
      <c r="K1272" s="63">
        <f t="shared" si="165"/>
        <v>0.25235923782480868</v>
      </c>
      <c r="L1272" s="63">
        <f t="shared" si="165"/>
        <v>0.20875071682182547</v>
      </c>
      <c r="O1272"/>
      <c r="P1272"/>
      <c r="Q1272"/>
    </row>
    <row r="1273" spans="1:17" s="36" customFormat="1">
      <c r="A1273" s="65" t="s">
        <v>337</v>
      </c>
      <c r="B1273" s="63">
        <f>B1265+B1266</f>
        <v>0.74200856663635006</v>
      </c>
      <c r="C1273" s="63">
        <f t="shared" ref="C1273:L1273" si="166">C1265+C1266</f>
        <v>0.64432907319290378</v>
      </c>
      <c r="D1273" s="63">
        <f t="shared" si="166"/>
        <v>0.67651317554412882</v>
      </c>
      <c r="E1273" s="63">
        <f t="shared" si="166"/>
        <v>0.70210481577461981</v>
      </c>
      <c r="F1273" s="63">
        <f t="shared" si="166"/>
        <v>0.77784267685322561</v>
      </c>
      <c r="G1273" s="63">
        <f t="shared" si="166"/>
        <v>0.71156804720026257</v>
      </c>
      <c r="H1273" s="63">
        <f t="shared" si="166"/>
        <v>0.67783302844116666</v>
      </c>
      <c r="I1273" s="63">
        <f t="shared" si="166"/>
        <v>0.72069177112401983</v>
      </c>
      <c r="J1273" s="63">
        <f t="shared" si="166"/>
        <v>0.71909041823607145</v>
      </c>
      <c r="K1273" s="63">
        <f t="shared" si="166"/>
        <v>0.6803348052250151</v>
      </c>
      <c r="L1273" s="63">
        <f t="shared" si="166"/>
        <v>0.75813516514354728</v>
      </c>
      <c r="O1273"/>
      <c r="P1273"/>
      <c r="Q1273"/>
    </row>
    <row r="1274" spans="1:17">
      <c r="A1274"/>
      <c r="C1274" s="36"/>
      <c r="O1274" s="36"/>
      <c r="P1274" s="36"/>
      <c r="Q1274" s="36"/>
    </row>
    <row r="1275" spans="1:17">
      <c r="A1275" s="60" t="s">
        <v>333</v>
      </c>
      <c r="B1275" s="61">
        <v>3.8005078195068664</v>
      </c>
      <c r="C1275" s="61">
        <v>3.6821968948308843</v>
      </c>
      <c r="D1275" s="61">
        <v>3.7099258667515103</v>
      </c>
      <c r="E1275" s="61">
        <v>3.7879310219946749</v>
      </c>
      <c r="F1275" s="61">
        <v>3.9107293747493266</v>
      </c>
      <c r="G1275" s="61">
        <v>3.7564694277338591</v>
      </c>
      <c r="H1275" s="61">
        <v>3.6736362282188986</v>
      </c>
      <c r="I1275" s="61">
        <v>3.7545149210850992</v>
      </c>
      <c r="J1275" s="61">
        <v>3.8032010104240004</v>
      </c>
      <c r="K1275" s="61">
        <v>3.7428841857872213</v>
      </c>
      <c r="L1275" s="61">
        <v>3.8405300211081133</v>
      </c>
      <c r="O1275" s="36"/>
      <c r="P1275" s="36"/>
      <c r="Q1275" s="36"/>
    </row>
    <row r="1276" spans="1:17">
      <c r="A1276"/>
      <c r="O1276" s="36"/>
      <c r="P1276" s="36"/>
      <c r="Q1276" s="36"/>
    </row>
    <row r="1277" spans="1:17">
      <c r="A1277" s="71" t="s">
        <v>354</v>
      </c>
      <c r="B1277" s="71" t="s">
        <v>392</v>
      </c>
    </row>
    <row r="1278" spans="1:17">
      <c r="A1278" s="71" t="s">
        <v>356</v>
      </c>
      <c r="B1278" s="71" t="s">
        <v>357</v>
      </c>
    </row>
    <row r="1280" spans="1:17">
      <c r="A1280" s="30" t="s">
        <v>571</v>
      </c>
      <c r="B1280" s="1"/>
      <c r="C1280" s="1"/>
      <c r="D1280" s="1"/>
      <c r="E1280" s="1"/>
      <c r="F1280" s="1"/>
      <c r="G1280" s="1"/>
      <c r="H1280" s="1"/>
      <c r="I1280" s="1"/>
      <c r="J1280" s="1"/>
      <c r="K1280" s="1"/>
      <c r="L1280" s="1"/>
      <c r="M1280" s="2"/>
    </row>
    <row r="1282" spans="1:17">
      <c r="P1282" s="11">
        <v>2024</v>
      </c>
      <c r="Q1282" s="11" t="s">
        <v>587</v>
      </c>
    </row>
    <row r="1283" spans="1:17">
      <c r="A1283" s="27" t="s">
        <v>84</v>
      </c>
      <c r="P1283" s="14"/>
      <c r="Q1283" s="14"/>
    </row>
    <row r="1284" spans="1:17">
      <c r="A1284" s="28" t="s">
        <v>85</v>
      </c>
      <c r="P1284" s="16">
        <v>6.7199778287800591E-2</v>
      </c>
      <c r="Q1284" s="16">
        <v>3.0060207958197055E-2</v>
      </c>
    </row>
    <row r="1285" spans="1:17">
      <c r="A1285" s="28" t="s">
        <v>72</v>
      </c>
      <c r="P1285" s="16">
        <v>0.24516757728370014</v>
      </c>
      <c r="Q1285" s="16">
        <v>0.31424660056721371</v>
      </c>
    </row>
    <row r="1286" spans="1:17">
      <c r="A1286" s="28" t="s">
        <v>86</v>
      </c>
      <c r="P1286" s="16">
        <v>0.51181576793375128</v>
      </c>
      <c r="Q1286" s="16">
        <v>0.56062680272950782</v>
      </c>
    </row>
    <row r="1287" spans="1:17">
      <c r="A1287" s="28" t="s">
        <v>514</v>
      </c>
      <c r="P1287" s="16">
        <v>0.17581687649474798</v>
      </c>
      <c r="Q1287" s="16">
        <v>9.5066388745081415E-2</v>
      </c>
    </row>
    <row r="1288" spans="1:17">
      <c r="A1288" s="59" t="s">
        <v>242</v>
      </c>
      <c r="P1288" s="18">
        <v>1</v>
      </c>
      <c r="Q1288" s="18">
        <v>1</v>
      </c>
    </row>
    <row r="1289" spans="1:17" s="36" customFormat="1">
      <c r="A1289" s="31" t="s">
        <v>243</v>
      </c>
      <c r="B1289"/>
      <c r="C1289"/>
      <c r="D1289"/>
      <c r="E1289"/>
      <c r="F1289"/>
      <c r="G1289"/>
      <c r="H1289"/>
      <c r="I1289"/>
      <c r="J1289"/>
      <c r="K1289"/>
      <c r="L1289"/>
      <c r="M1289"/>
      <c r="N1289"/>
      <c r="O1289"/>
      <c r="P1289" s="33">
        <v>260.59809941520479</v>
      </c>
      <c r="Q1289" s="33">
        <v>270.05584239130428</v>
      </c>
    </row>
    <row r="1290" spans="1:17">
      <c r="A1290" s="41" t="s">
        <v>244</v>
      </c>
      <c r="P1290" s="38">
        <v>167</v>
      </c>
      <c r="Q1290" s="38">
        <v>184</v>
      </c>
    </row>
    <row r="1292" spans="1:17" s="36" customFormat="1">
      <c r="A1292" s="62" t="s">
        <v>335</v>
      </c>
      <c r="B1292"/>
      <c r="C1292"/>
      <c r="D1292"/>
      <c r="E1292"/>
      <c r="F1292"/>
      <c r="G1292"/>
      <c r="H1292"/>
      <c r="I1292"/>
      <c r="J1292"/>
      <c r="K1292"/>
      <c r="L1292"/>
      <c r="M1292"/>
      <c r="N1292"/>
      <c r="O1292"/>
      <c r="P1292" s="63">
        <f t="shared" ref="P1292:Q1292" si="167">P1283+P1284</f>
        <v>6.7199778287800591E-2</v>
      </c>
      <c r="Q1292" s="63">
        <f t="shared" si="167"/>
        <v>3.0060207958197055E-2</v>
      </c>
    </row>
    <row r="1293" spans="1:17" s="36" customFormat="1">
      <c r="A1293" s="64" t="s">
        <v>336</v>
      </c>
      <c r="B1293"/>
      <c r="C1293"/>
      <c r="D1293"/>
      <c r="E1293"/>
      <c r="F1293"/>
      <c r="G1293"/>
      <c r="H1293"/>
      <c r="I1293"/>
      <c r="J1293"/>
      <c r="K1293"/>
      <c r="L1293"/>
      <c r="M1293"/>
      <c r="N1293"/>
      <c r="O1293"/>
      <c r="P1293" s="63">
        <f t="shared" ref="P1293:Q1293" si="168">P1285</f>
        <v>0.24516757728370014</v>
      </c>
      <c r="Q1293" s="63">
        <f t="shared" si="168"/>
        <v>0.31424660056721371</v>
      </c>
    </row>
    <row r="1294" spans="1:17" s="36" customFormat="1">
      <c r="A1294" s="65" t="s">
        <v>337</v>
      </c>
      <c r="B1294"/>
      <c r="C1294"/>
      <c r="D1294"/>
      <c r="E1294"/>
      <c r="F1294"/>
      <c r="G1294"/>
      <c r="H1294"/>
      <c r="I1294"/>
      <c r="J1294"/>
      <c r="K1294"/>
      <c r="L1294"/>
      <c r="M1294"/>
      <c r="N1294"/>
      <c r="O1294"/>
      <c r="P1294" s="63">
        <f t="shared" ref="P1294:Q1294" si="169">P1286+P1287</f>
        <v>0.68763264442849925</v>
      </c>
      <c r="Q1294" s="63">
        <f t="shared" si="169"/>
        <v>0.65569319147458927</v>
      </c>
    </row>
    <row r="1295" spans="1:17">
      <c r="A1295"/>
    </row>
    <row r="1296" spans="1:17">
      <c r="A1296" s="60" t="s">
        <v>333</v>
      </c>
      <c r="P1296" s="181">
        <v>3.7962497426354465</v>
      </c>
      <c r="Q1296" s="181">
        <v>3.7206993722614752</v>
      </c>
    </row>
    <row r="1297" spans="1:17">
      <c r="A1297"/>
      <c r="O1297" s="36"/>
      <c r="P1297" s="36"/>
      <c r="Q1297" s="36"/>
    </row>
    <row r="1298" spans="1:17">
      <c r="A1298" s="71" t="s">
        <v>354</v>
      </c>
      <c r="B1298" s="195" t="s">
        <v>601</v>
      </c>
    </row>
    <row r="1299" spans="1:17">
      <c r="A1299" s="71" t="s">
        <v>356</v>
      </c>
      <c r="B1299" s="71" t="s">
        <v>357</v>
      </c>
    </row>
    <row r="1301" spans="1:17">
      <c r="A1301" s="30" t="s">
        <v>677</v>
      </c>
      <c r="B1301" s="1"/>
      <c r="C1301" s="1"/>
      <c r="D1301" s="1"/>
      <c r="E1301" s="1"/>
      <c r="F1301" s="1"/>
      <c r="G1301" s="1"/>
      <c r="H1301" s="1"/>
      <c r="I1301" s="1"/>
      <c r="J1301" s="1"/>
      <c r="K1301" s="1"/>
      <c r="L1301" s="1"/>
      <c r="M1301" s="2"/>
    </row>
    <row r="1303" spans="1:17">
      <c r="P1303" s="11">
        <v>2024</v>
      </c>
      <c r="Q1303" s="11" t="s">
        <v>587</v>
      </c>
    </row>
    <row r="1304" spans="1:17">
      <c r="A1304" s="27" t="s">
        <v>84</v>
      </c>
      <c r="P1304" s="14"/>
      <c r="Q1304" s="14"/>
    </row>
    <row r="1305" spans="1:17">
      <c r="A1305" s="28" t="s">
        <v>85</v>
      </c>
      <c r="P1305" s="16">
        <v>1.470531798997037E-2</v>
      </c>
      <c r="Q1305" s="16">
        <v>1.9471558169828374E-2</v>
      </c>
    </row>
    <row r="1306" spans="1:17">
      <c r="A1306" s="28" t="s">
        <v>72</v>
      </c>
      <c r="P1306" s="16">
        <v>0.13334878843248477</v>
      </c>
      <c r="Q1306" s="16">
        <v>0.22096153883375819</v>
      </c>
    </row>
    <row r="1307" spans="1:17">
      <c r="A1307" s="28" t="s">
        <v>86</v>
      </c>
      <c r="P1307" s="16">
        <v>0.59433340878136831</v>
      </c>
      <c r="Q1307" s="16">
        <v>0.50372495165982456</v>
      </c>
    </row>
    <row r="1308" spans="1:17">
      <c r="A1308" s="28" t="s">
        <v>514</v>
      </c>
      <c r="P1308" s="16">
        <v>0.25761248479617666</v>
      </c>
      <c r="Q1308" s="16">
        <v>0.25584195133658888</v>
      </c>
    </row>
    <row r="1309" spans="1:17">
      <c r="A1309" s="59" t="s">
        <v>242</v>
      </c>
      <c r="P1309" s="18">
        <v>1</v>
      </c>
      <c r="Q1309" s="18">
        <v>1</v>
      </c>
    </row>
    <row r="1310" spans="1:17" s="36" customFormat="1">
      <c r="A1310" s="31" t="s">
        <v>243</v>
      </c>
      <c r="B1310"/>
      <c r="C1310"/>
      <c r="D1310"/>
      <c r="E1310"/>
      <c r="F1310"/>
      <c r="G1310"/>
      <c r="H1310"/>
      <c r="I1310"/>
      <c r="J1310"/>
      <c r="K1310"/>
      <c r="L1310"/>
      <c r="M1310"/>
      <c r="N1310"/>
      <c r="O1310"/>
      <c r="P1310" s="33">
        <v>186.66915204678369</v>
      </c>
      <c r="Q1310" s="33">
        <v>210.59144021739132</v>
      </c>
    </row>
    <row r="1311" spans="1:17">
      <c r="A1311" s="41" t="s">
        <v>244</v>
      </c>
      <c r="P1311" s="38">
        <v>119</v>
      </c>
      <c r="Q1311" s="38">
        <v>147</v>
      </c>
    </row>
    <row r="1313" spans="1:17" s="36" customFormat="1">
      <c r="A1313" s="62" t="s">
        <v>335</v>
      </c>
      <c r="B1313"/>
      <c r="C1313"/>
      <c r="D1313"/>
      <c r="E1313"/>
      <c r="F1313"/>
      <c r="G1313"/>
      <c r="H1313"/>
      <c r="I1313"/>
      <c r="J1313"/>
      <c r="K1313"/>
      <c r="L1313"/>
      <c r="M1313"/>
      <c r="N1313"/>
      <c r="O1313"/>
      <c r="P1313" s="63">
        <f t="shared" ref="P1313:Q1313" si="170">P1304+P1305</f>
        <v>1.470531798997037E-2</v>
      </c>
      <c r="Q1313" s="63">
        <f t="shared" si="170"/>
        <v>1.9471558169828374E-2</v>
      </c>
    </row>
    <row r="1314" spans="1:17" s="36" customFormat="1">
      <c r="A1314" s="64" t="s">
        <v>336</v>
      </c>
      <c r="B1314"/>
      <c r="C1314"/>
      <c r="D1314"/>
      <c r="E1314"/>
      <c r="F1314"/>
      <c r="G1314"/>
      <c r="H1314"/>
      <c r="I1314"/>
      <c r="J1314"/>
      <c r="K1314"/>
      <c r="L1314"/>
      <c r="M1314"/>
      <c r="N1314"/>
      <c r="O1314"/>
      <c r="P1314" s="63">
        <f t="shared" ref="P1314:Q1314" si="171">P1306</f>
        <v>0.13334878843248477</v>
      </c>
      <c r="Q1314" s="63">
        <f t="shared" si="171"/>
        <v>0.22096153883375819</v>
      </c>
    </row>
    <row r="1315" spans="1:17" s="36" customFormat="1">
      <c r="A1315" s="65" t="s">
        <v>337</v>
      </c>
      <c r="B1315"/>
      <c r="C1315"/>
      <c r="D1315"/>
      <c r="E1315"/>
      <c r="F1315"/>
      <c r="G1315"/>
      <c r="H1315"/>
      <c r="I1315"/>
      <c r="J1315"/>
      <c r="K1315"/>
      <c r="L1315"/>
      <c r="M1315"/>
      <c r="N1315"/>
      <c r="O1315"/>
      <c r="P1315" s="63">
        <f t="shared" ref="P1315:Q1315" si="172">P1307+P1308</f>
        <v>0.85194589357754502</v>
      </c>
      <c r="Q1315" s="63">
        <f t="shared" si="172"/>
        <v>0.75956690299641338</v>
      </c>
    </row>
    <row r="1316" spans="1:17">
      <c r="A1316"/>
    </row>
    <row r="1317" spans="1:17">
      <c r="A1317" s="60" t="s">
        <v>333</v>
      </c>
      <c r="P1317" s="181">
        <v>4.0948530603837483</v>
      </c>
      <c r="Q1317" s="181">
        <v>3.9959372961631772</v>
      </c>
    </row>
    <row r="1318" spans="1:17">
      <c r="A1318"/>
      <c r="O1318" s="36"/>
      <c r="P1318" s="36"/>
      <c r="Q1318" s="36"/>
    </row>
    <row r="1319" spans="1:17">
      <c r="A1319" s="71" t="s">
        <v>354</v>
      </c>
      <c r="B1319" s="195" t="s">
        <v>642</v>
      </c>
    </row>
    <row r="1320" spans="1:17">
      <c r="A1320" s="71" t="s">
        <v>356</v>
      </c>
      <c r="B1320" s="71" t="s">
        <v>357</v>
      </c>
    </row>
    <row r="1322" spans="1:17">
      <c r="A1322" s="30" t="s">
        <v>295</v>
      </c>
      <c r="B1322" s="1"/>
      <c r="C1322" s="1"/>
      <c r="D1322" s="1"/>
      <c r="E1322" s="1"/>
      <c r="F1322" s="1"/>
      <c r="G1322" s="1"/>
      <c r="H1322" s="1"/>
      <c r="I1322" s="1"/>
      <c r="J1322" s="1"/>
      <c r="K1322" s="1"/>
      <c r="L1322" s="1"/>
      <c r="M1322" s="1"/>
      <c r="N1322" s="1"/>
    </row>
    <row r="1324" spans="1:17">
      <c r="B1324" s="10" t="s">
        <v>0</v>
      </c>
      <c r="C1324" s="11" t="s">
        <v>1</v>
      </c>
      <c r="D1324" s="12" t="s">
        <v>2</v>
      </c>
      <c r="E1324" s="11" t="s">
        <v>3</v>
      </c>
      <c r="F1324" s="12" t="s">
        <v>4</v>
      </c>
      <c r="G1324" s="11" t="s">
        <v>5</v>
      </c>
      <c r="H1324" s="11" t="s">
        <v>6</v>
      </c>
      <c r="I1324" s="11" t="s">
        <v>7</v>
      </c>
      <c r="J1324" s="11" t="s">
        <v>8</v>
      </c>
      <c r="K1324" s="11" t="s">
        <v>9</v>
      </c>
      <c r="L1324" s="11" t="s">
        <v>10</v>
      </c>
      <c r="M1324" s="11" t="s">
        <v>11</v>
      </c>
      <c r="N1324" s="11" t="s">
        <v>12</v>
      </c>
      <c r="O1324" s="106">
        <v>2023</v>
      </c>
      <c r="P1324" s="106">
        <v>2024</v>
      </c>
      <c r="Q1324" s="106" t="s">
        <v>587</v>
      </c>
    </row>
    <row r="1325" spans="1:17">
      <c r="A1325" s="27" t="s">
        <v>165</v>
      </c>
      <c r="B1325" s="13">
        <v>4.0868829462679314E-2</v>
      </c>
      <c r="C1325" s="14">
        <v>3.1908093477929611E-2</v>
      </c>
      <c r="D1325" s="4">
        <v>1.1703212223610301E-2</v>
      </c>
      <c r="E1325" s="14">
        <v>1.5283186353009386E-2</v>
      </c>
      <c r="F1325" s="4">
        <v>2.5603470992333687E-2</v>
      </c>
      <c r="G1325" s="14">
        <v>3.0492506131966433E-2</v>
      </c>
      <c r="H1325" s="14">
        <v>3.5615286711073293E-2</v>
      </c>
      <c r="I1325" s="14">
        <v>2.5762278656197637E-2</v>
      </c>
      <c r="J1325" s="14">
        <v>4.3222578334254712E-2</v>
      </c>
      <c r="K1325" s="14">
        <v>3.3184502034730827E-2</v>
      </c>
      <c r="L1325" s="14">
        <v>1.8874927383436997E-2</v>
      </c>
      <c r="M1325" s="14">
        <v>2.7847937036758572E-2</v>
      </c>
      <c r="N1325" s="14">
        <v>6.224495534197079E-2</v>
      </c>
      <c r="O1325" s="107">
        <v>7.0742831247444682E-2</v>
      </c>
      <c r="P1325" s="107">
        <v>4.1837944305745806E-2</v>
      </c>
      <c r="Q1325" s="107">
        <v>3.4563802980290402E-2</v>
      </c>
    </row>
    <row r="1326" spans="1:17">
      <c r="A1326" s="28" t="s">
        <v>166</v>
      </c>
      <c r="B1326" s="15">
        <v>0.14834446507261528</v>
      </c>
      <c r="C1326" s="16">
        <v>0.15544232767759603</v>
      </c>
      <c r="D1326" s="6">
        <v>0.12207026319334985</v>
      </c>
      <c r="E1326" s="16">
        <v>0.12586020467041897</v>
      </c>
      <c r="F1326" s="6">
        <v>0.14259347261351168</v>
      </c>
      <c r="G1326" s="16">
        <v>8.1271494552109497E-2</v>
      </c>
      <c r="H1326" s="16">
        <v>9.671979061865342E-2</v>
      </c>
      <c r="I1326" s="16">
        <v>0.12735743399184823</v>
      </c>
      <c r="J1326" s="16">
        <v>8.5822768907308597E-2</v>
      </c>
      <c r="K1326" s="16">
        <v>9.8637976105260219E-2</v>
      </c>
      <c r="L1326" s="16">
        <v>9.6811326032231179E-2</v>
      </c>
      <c r="M1326" s="16">
        <v>0.11323997136331262</v>
      </c>
      <c r="N1326" s="16">
        <v>0.12380775409110606</v>
      </c>
      <c r="O1326" s="108">
        <v>0.15221034163680361</v>
      </c>
      <c r="P1326" s="108">
        <v>0.12400471828593096</v>
      </c>
      <c r="Q1326" s="108">
        <v>0.13720928147105288</v>
      </c>
    </row>
    <row r="1327" spans="1:17">
      <c r="A1327" s="28" t="s">
        <v>72</v>
      </c>
      <c r="B1327" s="15">
        <v>0.48082917716022505</v>
      </c>
      <c r="C1327" s="16">
        <v>0.50609118429859634</v>
      </c>
      <c r="D1327" s="6">
        <v>0.48158451150105708</v>
      </c>
      <c r="E1327" s="16">
        <v>0.49026099457926459</v>
      </c>
      <c r="F1327" s="6">
        <v>0.39261422480669816</v>
      </c>
      <c r="G1327" s="16">
        <v>0.41694019280254552</v>
      </c>
      <c r="H1327" s="16">
        <v>0.40711298114478806</v>
      </c>
      <c r="I1327" s="16">
        <v>0.35993792173819139</v>
      </c>
      <c r="J1327" s="16">
        <v>0.38115095778432723</v>
      </c>
      <c r="K1327" s="16">
        <v>0.38707738304746919</v>
      </c>
      <c r="L1327" s="16">
        <v>0.3698872560621384</v>
      </c>
      <c r="M1327" s="16">
        <v>0.42954819935237282</v>
      </c>
      <c r="N1327" s="16">
        <v>0.42084171766541056</v>
      </c>
      <c r="O1327" s="108">
        <v>0.40944441139202792</v>
      </c>
      <c r="P1327" s="108">
        <v>0.35042688557454854</v>
      </c>
      <c r="Q1327" s="108">
        <v>0.41364959617954095</v>
      </c>
    </row>
    <row r="1328" spans="1:17">
      <c r="A1328" s="28" t="s">
        <v>167</v>
      </c>
      <c r="B1328" s="15">
        <v>0.30183535748502061</v>
      </c>
      <c r="C1328" s="16">
        <v>0.29951643067403178</v>
      </c>
      <c r="D1328" s="6">
        <v>0.36123558863476218</v>
      </c>
      <c r="E1328" s="16">
        <v>0.3317358149573218</v>
      </c>
      <c r="F1328" s="6">
        <v>0.39229277472700408</v>
      </c>
      <c r="G1328" s="16">
        <v>0.44178623314597004</v>
      </c>
      <c r="H1328" s="16">
        <v>0.43511310531610986</v>
      </c>
      <c r="I1328" s="16">
        <v>0.43541780830136745</v>
      </c>
      <c r="J1328" s="16">
        <v>0.46819240580698218</v>
      </c>
      <c r="K1328" s="16">
        <v>0.42857679576364688</v>
      </c>
      <c r="L1328" s="16">
        <v>0.47021645114787913</v>
      </c>
      <c r="M1328" s="16">
        <v>0.36504211780338736</v>
      </c>
      <c r="N1328" s="16">
        <v>0.36130093863769164</v>
      </c>
      <c r="O1328" s="108">
        <v>0.32917210449232992</v>
      </c>
      <c r="P1328" s="108">
        <v>0.43242113918417197</v>
      </c>
      <c r="Q1328" s="108">
        <v>0.37930019671318599</v>
      </c>
    </row>
    <row r="1329" spans="1:17">
      <c r="A1329" s="28" t="s">
        <v>168</v>
      </c>
      <c r="B1329" s="15">
        <v>2.8122170819459658E-2</v>
      </c>
      <c r="C1329" s="16">
        <v>7.0419638718462159E-3</v>
      </c>
      <c r="D1329" s="6">
        <v>2.3406424447220603E-2</v>
      </c>
      <c r="E1329" s="16">
        <v>3.6859799439985366E-2</v>
      </c>
      <c r="F1329" s="6">
        <v>4.6896056860452263E-2</v>
      </c>
      <c r="G1329" s="16">
        <v>2.9509573367408382E-2</v>
      </c>
      <c r="H1329" s="16">
        <v>2.5438836209375325E-2</v>
      </c>
      <c r="I1329" s="16">
        <v>5.1524557312395268E-2</v>
      </c>
      <c r="J1329" s="16">
        <v>2.1611289167127349E-2</v>
      </c>
      <c r="K1329" s="16">
        <v>5.2523343048892904E-2</v>
      </c>
      <c r="L1329" s="16">
        <v>4.4210039374314232E-2</v>
      </c>
      <c r="M1329" s="16">
        <v>6.4321774444168756E-2</v>
      </c>
      <c r="N1329" s="16">
        <v>3.1804634263821061E-2</v>
      </c>
      <c r="O1329" s="108">
        <v>3.8430311231393829E-2</v>
      </c>
      <c r="P1329" s="108">
        <v>5.130931264960286E-2</v>
      </c>
      <c r="Q1329" s="108">
        <v>3.527712265592968E-2</v>
      </c>
    </row>
    <row r="1330" spans="1:17">
      <c r="A1330" s="59" t="s">
        <v>242</v>
      </c>
      <c r="B1330" s="17">
        <v>1</v>
      </c>
      <c r="C1330" s="18">
        <v>1</v>
      </c>
      <c r="D1330" s="8">
        <v>1</v>
      </c>
      <c r="E1330" s="18">
        <v>1</v>
      </c>
      <c r="F1330" s="8">
        <v>1</v>
      </c>
      <c r="G1330" s="18">
        <v>1</v>
      </c>
      <c r="H1330" s="18">
        <v>1</v>
      </c>
      <c r="I1330" s="18">
        <v>1</v>
      </c>
      <c r="J1330" s="18">
        <v>1</v>
      </c>
      <c r="K1330" s="18">
        <v>1</v>
      </c>
      <c r="L1330" s="18">
        <v>1</v>
      </c>
      <c r="M1330" s="18">
        <v>1</v>
      </c>
      <c r="N1330" s="18">
        <v>1</v>
      </c>
      <c r="O1330" s="109">
        <v>1</v>
      </c>
      <c r="P1330" s="109">
        <v>1</v>
      </c>
      <c r="Q1330" s="109">
        <v>1</v>
      </c>
    </row>
    <row r="1331" spans="1:17" s="36" customFormat="1">
      <c r="A1331" s="31" t="s">
        <v>243</v>
      </c>
      <c r="B1331" s="32">
        <v>500.00123000000218</v>
      </c>
      <c r="C1331" s="33">
        <v>499.99759500000044</v>
      </c>
      <c r="D1331" s="34">
        <v>499.99990500000081</v>
      </c>
      <c r="E1331" s="33">
        <v>499.99946500000038</v>
      </c>
      <c r="F1331" s="34">
        <v>499.99749303621138</v>
      </c>
      <c r="G1331" s="33">
        <v>500.0110795454537</v>
      </c>
      <c r="H1331" s="33">
        <v>500.00687022900598</v>
      </c>
      <c r="I1331" s="33">
        <v>500.01399999999984</v>
      </c>
      <c r="J1331" s="33">
        <v>500.01131639722962</v>
      </c>
      <c r="K1331" s="33">
        <v>500.00367231638398</v>
      </c>
      <c r="L1331" s="33">
        <v>499.9970660146692</v>
      </c>
      <c r="M1331" s="33">
        <v>500.00550351288155</v>
      </c>
      <c r="N1331" s="33">
        <v>499.99633251833666</v>
      </c>
      <c r="O1331" s="33">
        <v>499.99430379746872</v>
      </c>
      <c r="P1331" s="33">
        <v>499.98333333333397</v>
      </c>
      <c r="Q1331" s="33">
        <v>499.99687499999999</v>
      </c>
    </row>
    <row r="1332" spans="1:17">
      <c r="A1332" s="41" t="s">
        <v>244</v>
      </c>
      <c r="B1332" s="40">
        <v>932</v>
      </c>
      <c r="C1332" s="38">
        <v>590</v>
      </c>
      <c r="D1332" s="39">
        <v>407</v>
      </c>
      <c r="E1332" s="38">
        <v>392</v>
      </c>
      <c r="F1332" s="39">
        <v>359</v>
      </c>
      <c r="G1332" s="38">
        <v>176</v>
      </c>
      <c r="H1332" s="38">
        <v>393</v>
      </c>
      <c r="I1332" s="38">
        <v>200</v>
      </c>
      <c r="J1332" s="38">
        <v>433</v>
      </c>
      <c r="K1332" s="38">
        <v>354</v>
      </c>
      <c r="L1332" s="38">
        <v>409</v>
      </c>
      <c r="M1332" s="38">
        <v>427</v>
      </c>
      <c r="N1332" s="38">
        <v>409</v>
      </c>
      <c r="O1332" s="38">
        <v>395</v>
      </c>
      <c r="P1332" s="38">
        <v>342</v>
      </c>
      <c r="Q1332" s="38">
        <v>368</v>
      </c>
    </row>
    <row r="1334" spans="1:17" s="36" customFormat="1">
      <c r="A1334" s="62" t="s">
        <v>335</v>
      </c>
      <c r="B1334" s="63">
        <f>B1325+B1326</f>
        <v>0.18921329453529459</v>
      </c>
      <c r="C1334" s="63">
        <f t="shared" ref="C1334:L1334" si="173">C1325+C1326</f>
        <v>0.18735042115552564</v>
      </c>
      <c r="D1334" s="63">
        <f t="shared" si="173"/>
        <v>0.13377347541696016</v>
      </c>
      <c r="E1334" s="63">
        <f t="shared" si="173"/>
        <v>0.14114339102342835</v>
      </c>
      <c r="F1334" s="63">
        <f t="shared" si="173"/>
        <v>0.16819694360584536</v>
      </c>
      <c r="G1334" s="63">
        <f t="shared" si="173"/>
        <v>0.11176400068407594</v>
      </c>
      <c r="H1334" s="63">
        <f t="shared" si="173"/>
        <v>0.13233507732972671</v>
      </c>
      <c r="I1334" s="63">
        <f t="shared" si="173"/>
        <v>0.15311971264804586</v>
      </c>
      <c r="J1334" s="63">
        <f t="shared" si="173"/>
        <v>0.1290453472415633</v>
      </c>
      <c r="K1334" s="63">
        <f t="shared" si="173"/>
        <v>0.13182247813999104</v>
      </c>
      <c r="L1334" s="63">
        <f t="shared" si="173"/>
        <v>0.11568625341566818</v>
      </c>
      <c r="M1334" s="63">
        <f t="shared" ref="M1334:N1334" si="174">M1325+M1326</f>
        <v>0.14108790840007118</v>
      </c>
      <c r="N1334" s="63">
        <f t="shared" si="174"/>
        <v>0.18605270943307683</v>
      </c>
      <c r="O1334" s="63">
        <f t="shared" ref="O1334:P1334" si="175">O1325+O1326</f>
        <v>0.22295317288424829</v>
      </c>
      <c r="P1334" s="63">
        <f t="shared" si="175"/>
        <v>0.16584266259167676</v>
      </c>
      <c r="Q1334" s="63">
        <f t="shared" ref="Q1334" si="176">Q1325+Q1326</f>
        <v>0.17177308445134329</v>
      </c>
    </row>
    <row r="1335" spans="1:17" s="36" customFormat="1">
      <c r="A1335" s="64" t="s">
        <v>336</v>
      </c>
      <c r="B1335" s="63">
        <f>B1327</f>
        <v>0.48082917716022505</v>
      </c>
      <c r="C1335" s="63">
        <f t="shared" ref="C1335:L1335" si="177">C1327</f>
        <v>0.50609118429859634</v>
      </c>
      <c r="D1335" s="63">
        <f t="shared" si="177"/>
        <v>0.48158451150105708</v>
      </c>
      <c r="E1335" s="63">
        <f t="shared" si="177"/>
        <v>0.49026099457926459</v>
      </c>
      <c r="F1335" s="63">
        <f t="shared" si="177"/>
        <v>0.39261422480669816</v>
      </c>
      <c r="G1335" s="63">
        <f t="shared" si="177"/>
        <v>0.41694019280254552</v>
      </c>
      <c r="H1335" s="63">
        <f t="shared" si="177"/>
        <v>0.40711298114478806</v>
      </c>
      <c r="I1335" s="63">
        <f t="shared" si="177"/>
        <v>0.35993792173819139</v>
      </c>
      <c r="J1335" s="63">
        <f t="shared" si="177"/>
        <v>0.38115095778432723</v>
      </c>
      <c r="K1335" s="63">
        <f t="shared" si="177"/>
        <v>0.38707738304746919</v>
      </c>
      <c r="L1335" s="63">
        <f t="shared" si="177"/>
        <v>0.3698872560621384</v>
      </c>
      <c r="M1335" s="63">
        <f t="shared" ref="M1335:N1335" si="178">M1327</f>
        <v>0.42954819935237282</v>
      </c>
      <c r="N1335" s="63">
        <f t="shared" si="178"/>
        <v>0.42084171766541056</v>
      </c>
      <c r="O1335" s="63">
        <f t="shared" ref="O1335:P1335" si="179">O1327</f>
        <v>0.40944441139202792</v>
      </c>
      <c r="P1335" s="63">
        <f t="shared" si="179"/>
        <v>0.35042688557454854</v>
      </c>
      <c r="Q1335" s="63">
        <f t="shared" ref="Q1335" si="180">Q1327</f>
        <v>0.41364959617954095</v>
      </c>
    </row>
    <row r="1336" spans="1:17" s="36" customFormat="1">
      <c r="A1336" s="65" t="s">
        <v>337</v>
      </c>
      <c r="B1336" s="63">
        <f>B1328+B1329</f>
        <v>0.32995752830448027</v>
      </c>
      <c r="C1336" s="63">
        <f t="shared" ref="C1336:L1336" si="181">C1328+C1329</f>
        <v>0.30655839454587797</v>
      </c>
      <c r="D1336" s="63">
        <f t="shared" si="181"/>
        <v>0.38464201308198276</v>
      </c>
      <c r="E1336" s="63">
        <f t="shared" si="181"/>
        <v>0.36859561439730715</v>
      </c>
      <c r="F1336" s="63">
        <f t="shared" si="181"/>
        <v>0.43918883158745636</v>
      </c>
      <c r="G1336" s="63">
        <f t="shared" si="181"/>
        <v>0.47129580651337843</v>
      </c>
      <c r="H1336" s="63">
        <f t="shared" si="181"/>
        <v>0.46055194152548518</v>
      </c>
      <c r="I1336" s="63">
        <f t="shared" si="181"/>
        <v>0.4869423656137627</v>
      </c>
      <c r="J1336" s="63">
        <f t="shared" si="181"/>
        <v>0.48980369497410953</v>
      </c>
      <c r="K1336" s="63">
        <f t="shared" si="181"/>
        <v>0.48110013881253977</v>
      </c>
      <c r="L1336" s="63">
        <f t="shared" si="181"/>
        <v>0.51442649052219336</v>
      </c>
      <c r="M1336" s="63">
        <f t="shared" ref="M1336:N1336" si="182">M1328+M1329</f>
        <v>0.42936389224755611</v>
      </c>
      <c r="N1336" s="63">
        <f t="shared" si="182"/>
        <v>0.39310557290151271</v>
      </c>
      <c r="O1336" s="63">
        <f t="shared" ref="O1336:P1336" si="183">O1328+O1329</f>
        <v>0.36760241572372376</v>
      </c>
      <c r="P1336" s="63">
        <f t="shared" si="183"/>
        <v>0.48373045183377483</v>
      </c>
      <c r="Q1336" s="63">
        <f t="shared" ref="Q1336" si="184">Q1328+Q1329</f>
        <v>0.41457731936911568</v>
      </c>
    </row>
    <row r="1337" spans="1:17">
      <c r="A1337"/>
      <c r="C1337" s="36"/>
      <c r="O1337" s="36"/>
      <c r="P1337" s="36"/>
      <c r="Q1337" s="36"/>
    </row>
    <row r="1338" spans="1:17">
      <c r="A1338" s="60" t="s">
        <v>333</v>
      </c>
      <c r="B1338" s="61">
        <v>3.1279975751259665</v>
      </c>
      <c r="C1338" s="61">
        <v>3.0943418437842709</v>
      </c>
      <c r="D1338" s="61">
        <v>3.2625717498886333</v>
      </c>
      <c r="E1338" s="61">
        <v>3.2490288364608553</v>
      </c>
      <c r="F1338" s="61">
        <v>3.292284473849731</v>
      </c>
      <c r="G1338" s="61">
        <v>3.358548873064743</v>
      </c>
      <c r="H1338" s="61">
        <v>3.3180404136940616</v>
      </c>
      <c r="I1338" s="61">
        <v>3.3595849316219151</v>
      </c>
      <c r="J1338" s="61">
        <v>3.3391470585654193</v>
      </c>
      <c r="K1338" s="61">
        <v>3.3686165016867102</v>
      </c>
      <c r="L1338" s="61">
        <v>3.4240753490974014</v>
      </c>
      <c r="M1338" s="61">
        <v>3.3247498212548945</v>
      </c>
      <c r="N1338" s="61">
        <v>3.1766125423902865</v>
      </c>
      <c r="O1338" s="61">
        <v>3.1123367228234269</v>
      </c>
      <c r="P1338" s="181">
        <v>3.3273591575859531</v>
      </c>
      <c r="Q1338" s="181">
        <v>3.2435175545934101</v>
      </c>
    </row>
    <row r="1339" spans="1:17">
      <c r="A1339"/>
      <c r="O1339" s="36"/>
      <c r="P1339" s="36"/>
      <c r="Q1339" s="36"/>
    </row>
    <row r="1340" spans="1:17">
      <c r="A1340" s="71" t="s">
        <v>354</v>
      </c>
      <c r="B1340" s="71" t="s">
        <v>355</v>
      </c>
    </row>
    <row r="1341" spans="1:17">
      <c r="A1341" s="71" t="s">
        <v>356</v>
      </c>
      <c r="B1341" s="71" t="s">
        <v>357</v>
      </c>
    </row>
    <row r="1343" spans="1:17">
      <c r="A1343" s="30" t="s">
        <v>393</v>
      </c>
      <c r="B1343" s="1"/>
      <c r="C1343" s="1"/>
      <c r="D1343" s="1"/>
      <c r="E1343" s="1"/>
      <c r="F1343" s="1"/>
      <c r="G1343" s="1"/>
      <c r="H1343" s="1"/>
      <c r="I1343" s="1"/>
      <c r="J1343" s="1"/>
      <c r="K1343" s="1"/>
      <c r="L1343" s="1"/>
      <c r="M1343" s="1"/>
      <c r="N1343" s="1"/>
    </row>
    <row r="1345" spans="1:17">
      <c r="B1345" s="10" t="s">
        <v>0</v>
      </c>
      <c r="C1345" s="11" t="s">
        <v>1</v>
      </c>
      <c r="D1345" s="12" t="s">
        <v>2</v>
      </c>
      <c r="E1345" s="11" t="s">
        <v>3</v>
      </c>
      <c r="F1345" s="12" t="s">
        <v>4</v>
      </c>
      <c r="G1345" s="11" t="s">
        <v>5</v>
      </c>
      <c r="H1345" s="11" t="s">
        <v>6</v>
      </c>
      <c r="I1345" s="11" t="s">
        <v>7</v>
      </c>
      <c r="J1345" s="11" t="s">
        <v>8</v>
      </c>
      <c r="K1345" s="11" t="s">
        <v>9</v>
      </c>
      <c r="L1345" s="11" t="s">
        <v>10</v>
      </c>
      <c r="M1345" s="11" t="s">
        <v>11</v>
      </c>
      <c r="N1345" s="11" t="s">
        <v>12</v>
      </c>
      <c r="O1345" s="106">
        <v>2023</v>
      </c>
      <c r="P1345" s="106">
        <v>2024</v>
      </c>
    </row>
    <row r="1346" spans="1:17">
      <c r="A1346" s="27" t="s">
        <v>165</v>
      </c>
      <c r="B1346" s="13">
        <v>3.2701529554237184E-2</v>
      </c>
      <c r="C1346" s="14">
        <v>2.7452052044370324E-2</v>
      </c>
      <c r="D1346" s="4">
        <v>1.6709883174877784E-2</v>
      </c>
      <c r="E1346" s="14">
        <v>3.5361307836599368E-2</v>
      </c>
      <c r="F1346" s="4">
        <v>4.1763440596638113E-2</v>
      </c>
      <c r="G1346" s="14">
        <v>6.3076443192452036E-2</v>
      </c>
      <c r="H1346" s="14">
        <v>4.0696641827313383E-2</v>
      </c>
      <c r="I1346" s="14">
        <v>2.322134980220554E-2</v>
      </c>
      <c r="J1346" s="14">
        <v>4.5969167441475903E-2</v>
      </c>
      <c r="K1346" s="14">
        <v>4.607706271083889E-2</v>
      </c>
      <c r="L1346" s="14">
        <v>2.2737052735761792E-2</v>
      </c>
      <c r="M1346" s="14">
        <v>1.7867016452043714E-2</v>
      </c>
      <c r="N1346" s="14">
        <v>2.9429311217441734E-2</v>
      </c>
      <c r="O1346" s="107">
        <v>4.1313635218629116E-2</v>
      </c>
      <c r="P1346" s="107">
        <v>1.8741560391194304E-2</v>
      </c>
    </row>
    <row r="1347" spans="1:17">
      <c r="A1347" s="28" t="s">
        <v>166</v>
      </c>
      <c r="B1347" s="15">
        <v>7.9616474143473226E-2</v>
      </c>
      <c r="C1347" s="16">
        <v>0.10486448439816982</v>
      </c>
      <c r="D1347" s="6">
        <v>0.12540804382752821</v>
      </c>
      <c r="E1347" s="16">
        <v>6.382907829711372E-2</v>
      </c>
      <c r="F1347" s="6">
        <v>0.10672476909354973</v>
      </c>
      <c r="G1347" s="16">
        <v>0.13315898113621366</v>
      </c>
      <c r="H1347" s="16">
        <v>0.11962023931477814</v>
      </c>
      <c r="I1347" s="16">
        <v>8.708356166027352E-2</v>
      </c>
      <c r="J1347" s="16">
        <v>0.11909499507863314</v>
      </c>
      <c r="K1347" s="16">
        <v>8.20457250878949E-2</v>
      </c>
      <c r="L1347" s="16">
        <v>8.4649396475676236E-2</v>
      </c>
      <c r="M1347" s="16">
        <v>6.2164655330491571E-2</v>
      </c>
      <c r="N1347" s="16">
        <v>9.3026354716538376E-2</v>
      </c>
      <c r="O1347" s="108">
        <v>7.0778274689205375E-2</v>
      </c>
      <c r="P1347" s="108">
        <v>7.2508557302787199E-2</v>
      </c>
    </row>
    <row r="1348" spans="1:17">
      <c r="A1348" s="28" t="s">
        <v>72</v>
      </c>
      <c r="B1348" s="15">
        <v>0.27121831280295061</v>
      </c>
      <c r="C1348" s="16">
        <v>0.29172722320794409</v>
      </c>
      <c r="D1348" s="6">
        <v>0.24748879702287158</v>
      </c>
      <c r="E1348" s="16">
        <v>0.29667277743987158</v>
      </c>
      <c r="F1348" s="6">
        <v>0.29260592392942381</v>
      </c>
      <c r="G1348" s="16">
        <v>0.20951581186553278</v>
      </c>
      <c r="H1348" s="16">
        <v>0.2620768060693317</v>
      </c>
      <c r="I1348" s="16">
        <v>0.23475442687604772</v>
      </c>
      <c r="J1348" s="16">
        <v>0.25319380762282939</v>
      </c>
      <c r="K1348" s="16">
        <v>0.24331544457583074</v>
      </c>
      <c r="L1348" s="16">
        <v>0.17240247864535188</v>
      </c>
      <c r="M1348" s="16">
        <v>0.17029086565089313</v>
      </c>
      <c r="N1348" s="16">
        <v>0.19756379631146445</v>
      </c>
      <c r="O1348" s="108">
        <v>0.18860138912974972</v>
      </c>
      <c r="P1348" s="108">
        <v>0.12210757902456383</v>
      </c>
    </row>
    <row r="1349" spans="1:17">
      <c r="A1349" s="28" t="s">
        <v>167</v>
      </c>
      <c r="B1349" s="15">
        <v>0.42550258326364621</v>
      </c>
      <c r="C1349" s="16">
        <v>0.41106497722254043</v>
      </c>
      <c r="D1349" s="6">
        <v>0.44820670515927402</v>
      </c>
      <c r="E1349" s="16">
        <v>0.45939635155409669</v>
      </c>
      <c r="F1349" s="6">
        <v>0.39229277472700408</v>
      </c>
      <c r="G1349" s="16">
        <v>0.45174112619095314</v>
      </c>
      <c r="H1349" s="16">
        <v>0.43003633028960825</v>
      </c>
      <c r="I1349" s="16">
        <v>0.45755218853872065</v>
      </c>
      <c r="J1349" s="16">
        <v>0.41390518182267544</v>
      </c>
      <c r="K1349" s="16">
        <v>0.43410754610276875</v>
      </c>
      <c r="L1349" s="16">
        <v>0.49957505863114998</v>
      </c>
      <c r="M1349" s="16">
        <v>0.48783210114549147</v>
      </c>
      <c r="N1349" s="16">
        <v>0.45364513676139395</v>
      </c>
      <c r="O1349" s="108">
        <v>0.46049689173674074</v>
      </c>
      <c r="P1349" s="108">
        <v>0.43601424141038664</v>
      </c>
    </row>
    <row r="1350" spans="1:17">
      <c r="A1350" s="28" t="s">
        <v>168</v>
      </c>
      <c r="B1350" s="15">
        <v>0.14985724135118575</v>
      </c>
      <c r="C1350" s="16">
        <v>0.10601879995042761</v>
      </c>
      <c r="D1350" s="6">
        <v>0.12376013351442525</v>
      </c>
      <c r="E1350" s="16">
        <v>7.761496304801041E-2</v>
      </c>
      <c r="F1350" s="6">
        <v>0.12053876593253107</v>
      </c>
      <c r="G1350" s="16">
        <v>0.11607242794051734</v>
      </c>
      <c r="H1350" s="16">
        <v>9.6664829541782515E-2</v>
      </c>
      <c r="I1350" s="16">
        <v>0.1298983628458403</v>
      </c>
      <c r="J1350" s="16">
        <v>0.10746015448149197</v>
      </c>
      <c r="K1350" s="16">
        <v>0.12072340711621889</v>
      </c>
      <c r="L1350" s="16">
        <v>0.14890698625126433</v>
      </c>
      <c r="M1350" s="16">
        <v>0.19407374204546218</v>
      </c>
      <c r="N1350" s="16">
        <v>0.17796463054741241</v>
      </c>
      <c r="O1350" s="108">
        <v>0.17991597372628312</v>
      </c>
      <c r="P1350" s="108">
        <v>0.29440338069748512</v>
      </c>
    </row>
    <row r="1351" spans="1:17">
      <c r="A1351" s="28" t="s">
        <v>75</v>
      </c>
      <c r="B1351" s="15">
        <v>4.1103858884506982E-2</v>
      </c>
      <c r="C1351" s="16">
        <v>5.8872463176547811E-2</v>
      </c>
      <c r="D1351" s="6">
        <v>3.8426437301023048E-2</v>
      </c>
      <c r="E1351" s="16">
        <v>6.7125521824308296E-2</v>
      </c>
      <c r="F1351" s="6">
        <v>4.6074325720853224E-2</v>
      </c>
      <c r="G1351" s="16">
        <v>2.6435209674331103E-2</v>
      </c>
      <c r="H1351" s="16">
        <v>5.0905152957185909E-2</v>
      </c>
      <c r="I1351" s="16">
        <v>6.7490110276912249E-2</v>
      </c>
      <c r="J1351" s="16">
        <v>6.037669355289417E-2</v>
      </c>
      <c r="K1351" s="16">
        <v>7.3730814406447909E-2</v>
      </c>
      <c r="L1351" s="16">
        <v>7.1729027260795719E-2</v>
      </c>
      <c r="M1351" s="16">
        <v>6.7771619375618E-2</v>
      </c>
      <c r="N1351" s="16">
        <v>4.8370770445749042E-2</v>
      </c>
      <c r="O1351" s="108">
        <v>5.8893835499391818E-2</v>
      </c>
      <c r="P1351" s="108">
        <v>5.6224681173582897E-2</v>
      </c>
    </row>
    <row r="1352" spans="1:17">
      <c r="A1352" s="59" t="s">
        <v>242</v>
      </c>
      <c r="B1352" s="17">
        <v>1</v>
      </c>
      <c r="C1352" s="18">
        <v>1</v>
      </c>
      <c r="D1352" s="8">
        <v>1</v>
      </c>
      <c r="E1352" s="18">
        <v>1</v>
      </c>
      <c r="F1352" s="8">
        <v>1</v>
      </c>
      <c r="G1352" s="18">
        <v>1</v>
      </c>
      <c r="H1352" s="18">
        <v>1</v>
      </c>
      <c r="I1352" s="18">
        <v>1</v>
      </c>
      <c r="J1352" s="18">
        <v>1</v>
      </c>
      <c r="K1352" s="18">
        <v>1</v>
      </c>
      <c r="L1352" s="18">
        <v>1</v>
      </c>
      <c r="M1352" s="18">
        <v>1</v>
      </c>
      <c r="N1352" s="18">
        <v>1</v>
      </c>
      <c r="O1352" s="109">
        <v>1</v>
      </c>
      <c r="P1352" s="109">
        <v>1</v>
      </c>
    </row>
    <row r="1353" spans="1:17" s="36" customFormat="1">
      <c r="A1353" s="31" t="s">
        <v>243</v>
      </c>
      <c r="B1353" s="32">
        <v>500.00123000000173</v>
      </c>
      <c r="C1353" s="33">
        <v>499.99759500000033</v>
      </c>
      <c r="D1353" s="34">
        <v>499.99990500000052</v>
      </c>
      <c r="E1353" s="33">
        <v>499.99946500000021</v>
      </c>
      <c r="F1353" s="34">
        <v>499.99749303621149</v>
      </c>
      <c r="G1353" s="33">
        <v>500.01107954545404</v>
      </c>
      <c r="H1353" s="33">
        <v>500.00687022900672</v>
      </c>
      <c r="I1353" s="33">
        <v>500.0139999999999</v>
      </c>
      <c r="J1353" s="33">
        <v>500.011316397229</v>
      </c>
      <c r="K1353" s="33">
        <v>500.00367231638387</v>
      </c>
      <c r="L1353" s="33">
        <v>499.99706601466949</v>
      </c>
      <c r="M1353" s="33">
        <v>500.00550351288143</v>
      </c>
      <c r="N1353" s="33">
        <v>499.99633251833689</v>
      </c>
      <c r="O1353" s="33">
        <v>499.99430379746872</v>
      </c>
      <c r="P1353" s="33">
        <v>499.98333333333397</v>
      </c>
      <c r="Q1353"/>
    </row>
    <row r="1354" spans="1:17">
      <c r="A1354" s="41" t="s">
        <v>244</v>
      </c>
      <c r="B1354" s="40">
        <v>932</v>
      </c>
      <c r="C1354" s="38">
        <v>590</v>
      </c>
      <c r="D1354" s="39">
        <v>407</v>
      </c>
      <c r="E1354" s="38">
        <v>392</v>
      </c>
      <c r="F1354" s="39">
        <v>359</v>
      </c>
      <c r="G1354" s="38">
        <v>176</v>
      </c>
      <c r="H1354" s="38">
        <v>393</v>
      </c>
      <c r="I1354" s="38">
        <v>200</v>
      </c>
      <c r="J1354" s="38">
        <v>433</v>
      </c>
      <c r="K1354" s="38">
        <v>354</v>
      </c>
      <c r="L1354" s="38">
        <v>409</v>
      </c>
      <c r="M1354" s="38">
        <v>427</v>
      </c>
      <c r="N1354" s="38">
        <v>409</v>
      </c>
      <c r="O1354" s="38">
        <v>395</v>
      </c>
      <c r="P1354" s="38">
        <v>342</v>
      </c>
    </row>
    <row r="1356" spans="1:17" s="36" customFormat="1">
      <c r="A1356" s="62" t="s">
        <v>335</v>
      </c>
      <c r="B1356" s="63">
        <f>B1346+B1347</f>
        <v>0.11231800369771042</v>
      </c>
      <c r="C1356" s="63">
        <f t="shared" ref="C1356:N1356" si="185">C1346+C1347</f>
        <v>0.13231653644254016</v>
      </c>
      <c r="D1356" s="63">
        <f t="shared" si="185"/>
        <v>0.142117927002406</v>
      </c>
      <c r="E1356" s="63">
        <f t="shared" si="185"/>
        <v>9.9190386133713088E-2</v>
      </c>
      <c r="F1356" s="63">
        <f t="shared" si="185"/>
        <v>0.14848820969018783</v>
      </c>
      <c r="G1356" s="63">
        <f t="shared" si="185"/>
        <v>0.1962354243286657</v>
      </c>
      <c r="H1356" s="63">
        <f t="shared" si="185"/>
        <v>0.16031688114209153</v>
      </c>
      <c r="I1356" s="63">
        <f t="shared" si="185"/>
        <v>0.11030491146247906</v>
      </c>
      <c r="J1356" s="63">
        <f t="shared" si="185"/>
        <v>0.16506416252010903</v>
      </c>
      <c r="K1356" s="63">
        <f t="shared" si="185"/>
        <v>0.12812278779873379</v>
      </c>
      <c r="L1356" s="63">
        <f t="shared" si="185"/>
        <v>0.10738644921143803</v>
      </c>
      <c r="M1356" s="63">
        <f t="shared" si="185"/>
        <v>8.0031671782535285E-2</v>
      </c>
      <c r="N1356" s="63">
        <f t="shared" si="185"/>
        <v>0.12245566593398011</v>
      </c>
      <c r="O1356" s="63">
        <f t="shared" ref="O1356:P1356" si="186">O1346+O1347</f>
        <v>0.11209190990783449</v>
      </c>
      <c r="P1356" s="63">
        <f t="shared" si="186"/>
        <v>9.1250117693981503E-2</v>
      </c>
      <c r="Q1356"/>
    </row>
    <row r="1357" spans="1:17" s="36" customFormat="1">
      <c r="A1357" s="64" t="s">
        <v>336</v>
      </c>
      <c r="B1357" s="63">
        <f>B1348</f>
        <v>0.27121831280295061</v>
      </c>
      <c r="C1357" s="63">
        <f t="shared" ref="C1357:N1357" si="187">C1348</f>
        <v>0.29172722320794409</v>
      </c>
      <c r="D1357" s="63">
        <f t="shared" si="187"/>
        <v>0.24748879702287158</v>
      </c>
      <c r="E1357" s="63">
        <f t="shared" si="187"/>
        <v>0.29667277743987158</v>
      </c>
      <c r="F1357" s="63">
        <f t="shared" si="187"/>
        <v>0.29260592392942381</v>
      </c>
      <c r="G1357" s="63">
        <f t="shared" si="187"/>
        <v>0.20951581186553278</v>
      </c>
      <c r="H1357" s="63">
        <f t="shared" si="187"/>
        <v>0.2620768060693317</v>
      </c>
      <c r="I1357" s="63">
        <f t="shared" si="187"/>
        <v>0.23475442687604772</v>
      </c>
      <c r="J1357" s="63">
        <f t="shared" si="187"/>
        <v>0.25319380762282939</v>
      </c>
      <c r="K1357" s="63">
        <f t="shared" si="187"/>
        <v>0.24331544457583074</v>
      </c>
      <c r="L1357" s="63">
        <f t="shared" si="187"/>
        <v>0.17240247864535188</v>
      </c>
      <c r="M1357" s="63">
        <f t="shared" si="187"/>
        <v>0.17029086565089313</v>
      </c>
      <c r="N1357" s="63">
        <f t="shared" si="187"/>
        <v>0.19756379631146445</v>
      </c>
      <c r="O1357" s="63">
        <f t="shared" ref="O1357:P1357" si="188">O1348</f>
        <v>0.18860138912974972</v>
      </c>
      <c r="P1357" s="63">
        <f t="shared" si="188"/>
        <v>0.12210757902456383</v>
      </c>
      <c r="Q1357"/>
    </row>
    <row r="1358" spans="1:17" s="36" customFormat="1">
      <c r="A1358" s="65" t="s">
        <v>337</v>
      </c>
      <c r="B1358" s="63">
        <f>B1349+B1350</f>
        <v>0.57535982461483193</v>
      </c>
      <c r="C1358" s="63">
        <f t="shared" ref="C1358:N1358" si="189">C1349+C1350</f>
        <v>0.51708377717296805</v>
      </c>
      <c r="D1358" s="63">
        <f t="shared" si="189"/>
        <v>0.57196683867369924</v>
      </c>
      <c r="E1358" s="63">
        <f t="shared" si="189"/>
        <v>0.53701131460210716</v>
      </c>
      <c r="F1358" s="63">
        <f t="shared" si="189"/>
        <v>0.51283154065953518</v>
      </c>
      <c r="G1358" s="63">
        <f t="shared" si="189"/>
        <v>0.5678135541314705</v>
      </c>
      <c r="H1358" s="63">
        <f t="shared" si="189"/>
        <v>0.52670115983139076</v>
      </c>
      <c r="I1358" s="63">
        <f t="shared" si="189"/>
        <v>0.58745055138456093</v>
      </c>
      <c r="J1358" s="63">
        <f t="shared" si="189"/>
        <v>0.52136533630416737</v>
      </c>
      <c r="K1358" s="63">
        <f t="shared" si="189"/>
        <v>0.55483095321898768</v>
      </c>
      <c r="L1358" s="63">
        <f t="shared" si="189"/>
        <v>0.64848204488241434</v>
      </c>
      <c r="M1358" s="63">
        <f t="shared" si="189"/>
        <v>0.68190584319095371</v>
      </c>
      <c r="N1358" s="63">
        <f t="shared" si="189"/>
        <v>0.63160976730880636</v>
      </c>
      <c r="O1358" s="63">
        <f t="shared" ref="O1358:P1358" si="190">O1349+O1350</f>
        <v>0.64041286546302389</v>
      </c>
      <c r="P1358" s="63">
        <f t="shared" si="190"/>
        <v>0.73041762210787176</v>
      </c>
      <c r="Q1358"/>
    </row>
    <row r="1359" spans="1:17">
      <c r="A1359" s="28" t="s">
        <v>75</v>
      </c>
      <c r="B1359" s="15">
        <v>4.1103858884506982E-2</v>
      </c>
      <c r="C1359" s="16">
        <v>5.8872463176547811E-2</v>
      </c>
      <c r="D1359" s="6">
        <v>3.8426437301023048E-2</v>
      </c>
      <c r="E1359" s="16">
        <v>6.7125521824308296E-2</v>
      </c>
      <c r="F1359" s="6">
        <v>4.6074325720853224E-2</v>
      </c>
      <c r="G1359" s="16">
        <v>2.6435209674331103E-2</v>
      </c>
      <c r="H1359" s="16">
        <v>5.0905152957185909E-2</v>
      </c>
      <c r="I1359" s="16">
        <v>6.7490110276912249E-2</v>
      </c>
      <c r="J1359" s="16">
        <v>6.037669355289417E-2</v>
      </c>
      <c r="K1359" s="16">
        <v>7.3730814406447909E-2</v>
      </c>
      <c r="L1359" s="16">
        <v>7.1729027260795719E-2</v>
      </c>
      <c r="M1359" s="16">
        <v>6.7771619375618E-2</v>
      </c>
      <c r="N1359" s="16">
        <v>4.8370770445749042E-2</v>
      </c>
      <c r="O1359" s="108">
        <v>5.8893835499391818E-2</v>
      </c>
      <c r="P1359" s="108">
        <v>5.8893835499391818E-2</v>
      </c>
    </row>
    <row r="1360" spans="1:17">
      <c r="A1360"/>
      <c r="C1360" s="36"/>
      <c r="O1360" s="36"/>
      <c r="P1360" s="36"/>
    </row>
    <row r="1361" spans="1:18">
      <c r="A1361" s="60" t="s">
        <v>333</v>
      </c>
      <c r="B1361" s="61">
        <v>3.6050681693630779</v>
      </c>
      <c r="C1361" s="61">
        <v>3.4923179595832035</v>
      </c>
      <c r="D1361" s="61">
        <v>3.5583547456357434</v>
      </c>
      <c r="E1361" s="61">
        <v>3.5146186275978155</v>
      </c>
      <c r="F1361" s="61">
        <v>3.4645211553196655</v>
      </c>
      <c r="G1361" s="61">
        <v>3.4361025776300367</v>
      </c>
      <c r="H1361" s="61">
        <v>3.4450055415638769</v>
      </c>
      <c r="I1361" s="61">
        <v>3.6260766340387933</v>
      </c>
      <c r="J1361" s="61">
        <v>3.4446379287927908</v>
      </c>
      <c r="K1361" s="61">
        <v>3.5412622136451279</v>
      </c>
      <c r="L1361" s="61">
        <v>3.718826235853812</v>
      </c>
      <c r="M1361" s="61">
        <v>3.8346462231504881</v>
      </c>
      <c r="N1361" s="61">
        <v>3.6911193984792394</v>
      </c>
      <c r="O1361" s="61">
        <v>3.7086589999999999</v>
      </c>
      <c r="P1361" s="181">
        <v>3.9693295707899718</v>
      </c>
      <c r="R1361" s="69"/>
    </row>
    <row r="1362" spans="1:18">
      <c r="A1362" s="66" t="s">
        <v>350</v>
      </c>
      <c r="B1362" s="67">
        <v>479.44924999999358</v>
      </c>
      <c r="C1362" s="68">
        <v>470.56150500000359</v>
      </c>
      <c r="D1362" s="68">
        <v>480.78668999999877</v>
      </c>
      <c r="E1362" s="68">
        <v>466.43673999999783</v>
      </c>
      <c r="F1362" s="68">
        <v>476.96044568245105</v>
      </c>
      <c r="G1362" s="68">
        <v>486.79318181818292</v>
      </c>
      <c r="H1362" s="68">
        <v>474.5539440203579</v>
      </c>
      <c r="I1362" s="68">
        <v>466.26799999999878</v>
      </c>
      <c r="J1362" s="68">
        <v>469.82228637413306</v>
      </c>
      <c r="K1362" s="68">
        <v>463.13799435028193</v>
      </c>
      <c r="L1362" s="68">
        <v>464.13276283618376</v>
      </c>
      <c r="M1362" s="68">
        <v>466.11932084309313</v>
      </c>
      <c r="N1362" s="68">
        <v>475.81112469438062</v>
      </c>
      <c r="O1362" s="68">
        <v>470.54772200000002</v>
      </c>
      <c r="P1362" s="183">
        <v>471.871929824559</v>
      </c>
      <c r="R1362" s="69"/>
    </row>
    <row r="1363" spans="1:18">
      <c r="A1363" s="70" t="s">
        <v>351</v>
      </c>
      <c r="B1363" s="67">
        <v>893</v>
      </c>
      <c r="C1363" s="68">
        <v>553</v>
      </c>
      <c r="D1363" s="68">
        <v>388</v>
      </c>
      <c r="E1363" s="68">
        <v>363</v>
      </c>
      <c r="F1363" s="68">
        <v>342</v>
      </c>
      <c r="G1363" s="68">
        <v>171</v>
      </c>
      <c r="H1363" s="68">
        <v>373</v>
      </c>
      <c r="I1363" s="68">
        <v>187</v>
      </c>
      <c r="J1363" s="68">
        <v>406</v>
      </c>
      <c r="K1363" s="68">
        <v>328</v>
      </c>
      <c r="L1363" s="68">
        <v>379</v>
      </c>
      <c r="M1363" s="68">
        <v>399</v>
      </c>
      <c r="N1363" s="68">
        <v>387</v>
      </c>
      <c r="O1363" s="68">
        <v>372</v>
      </c>
      <c r="P1363" s="68">
        <v>318</v>
      </c>
      <c r="R1363" s="69"/>
    </row>
    <row r="1364" spans="1:18">
      <c r="A1364"/>
    </row>
    <row r="1365" spans="1:18">
      <c r="A1365" s="71" t="s">
        <v>354</v>
      </c>
      <c r="B1365" s="71" t="s">
        <v>355</v>
      </c>
    </row>
    <row r="1366" spans="1:18">
      <c r="A1366" s="71" t="s">
        <v>356</v>
      </c>
      <c r="B1366" s="71" t="s">
        <v>357</v>
      </c>
    </row>
    <row r="1367" spans="1:18">
      <c r="A1367" s="71"/>
      <c r="B1367" s="71"/>
    </row>
    <row r="1368" spans="1:18">
      <c r="A1368" s="30" t="s">
        <v>680</v>
      </c>
      <c r="B1368" s="1"/>
      <c r="C1368" s="1"/>
      <c r="D1368" s="1"/>
      <c r="E1368" s="1"/>
      <c r="F1368" s="1"/>
      <c r="G1368" s="1"/>
      <c r="H1368" s="1"/>
      <c r="I1368" s="1"/>
      <c r="J1368" s="1"/>
      <c r="K1368" s="1"/>
      <c r="L1368" s="1"/>
      <c r="M1368" s="1"/>
      <c r="N1368" s="1"/>
      <c r="R1368" s="69"/>
    </row>
    <row r="1369" spans="1:18">
      <c r="R1369" s="69"/>
    </row>
    <row r="1370" spans="1:18">
      <c r="B1370" s="10" t="s">
        <v>0</v>
      </c>
      <c r="C1370" s="11" t="s">
        <v>1</v>
      </c>
      <c r="D1370" s="12" t="s">
        <v>2</v>
      </c>
      <c r="E1370" s="11" t="s">
        <v>3</v>
      </c>
      <c r="F1370" s="12" t="s">
        <v>4</v>
      </c>
      <c r="G1370" s="11" t="s">
        <v>5</v>
      </c>
      <c r="H1370" s="11" t="s">
        <v>6</v>
      </c>
      <c r="I1370" s="11" t="s">
        <v>7</v>
      </c>
      <c r="J1370" s="11" t="s">
        <v>8</v>
      </c>
      <c r="K1370" s="11" t="s">
        <v>9</v>
      </c>
      <c r="L1370" s="11" t="s">
        <v>10</v>
      </c>
      <c r="M1370" s="11" t="s">
        <v>11</v>
      </c>
      <c r="N1370" s="11" t="s">
        <v>12</v>
      </c>
      <c r="O1370" s="106">
        <v>2023</v>
      </c>
      <c r="P1370" s="106">
        <v>2024</v>
      </c>
      <c r="Q1370" s="106" t="s">
        <v>587</v>
      </c>
      <c r="R1370" s="69"/>
    </row>
    <row r="1371" spans="1:18">
      <c r="A1371" s="27" t="s">
        <v>96</v>
      </c>
      <c r="B1371" s="13">
        <v>1.7561356799062192E-2</v>
      </c>
      <c r="C1371" s="14">
        <v>2.2817059750057381E-2</v>
      </c>
      <c r="D1371" s="4">
        <v>1.6730863178863985E-2</v>
      </c>
      <c r="E1371" s="14">
        <v>1.3485234429200828E-2</v>
      </c>
      <c r="F1371" s="4">
        <v>1.0646292934059286E-2</v>
      </c>
      <c r="G1371" s="14">
        <v>1.4263320301425166E-2</v>
      </c>
      <c r="H1371" s="14">
        <v>2.0357481093135166E-2</v>
      </c>
      <c r="I1371" s="14">
        <v>1.8506481818509092E-2</v>
      </c>
      <c r="J1371" s="14">
        <v>3.324612976426855E-2</v>
      </c>
      <c r="K1371" s="14">
        <v>9.6694205070810297E-3</v>
      </c>
      <c r="L1371" s="14">
        <v>2.0553176840157526E-2</v>
      </c>
      <c r="M1371" s="14">
        <v>9.7343190836072582E-3</v>
      </c>
      <c r="N1371" s="14">
        <v>2.0634625681851006E-2</v>
      </c>
      <c r="O1371" s="107">
        <v>5.1123367228234302E-2</v>
      </c>
      <c r="P1371" s="107">
        <v>1.6657572796286171E-2</v>
      </c>
      <c r="Q1371" s="107">
        <v>3.6323053106038471E-2</v>
      </c>
      <c r="R1371" s="69"/>
    </row>
    <row r="1372" spans="1:18">
      <c r="A1372" s="28" t="s">
        <v>97</v>
      </c>
      <c r="B1372" s="15">
        <v>9.7177830942535307E-2</v>
      </c>
      <c r="C1372" s="16">
        <v>0.11288181296152018</v>
      </c>
      <c r="D1372" s="6">
        <v>7.3546563973847054E-2</v>
      </c>
      <c r="E1372" s="16">
        <v>7.4917440161660895E-2</v>
      </c>
      <c r="F1372" s="6">
        <v>6.4580268090480716E-2</v>
      </c>
      <c r="G1372" s="16">
        <v>6.0985012263932888E-2</v>
      </c>
      <c r="H1372" s="16">
        <v>0.10942088836438411</v>
      </c>
      <c r="I1372" s="16">
        <v>7.6919846244305187E-2</v>
      </c>
      <c r="J1372" s="16">
        <v>9.7509802318561628E-2</v>
      </c>
      <c r="K1372" s="16">
        <v>0.1036921762721517</v>
      </c>
      <c r="L1372" s="16">
        <v>7.5338339393678705E-2</v>
      </c>
      <c r="M1372" s="16">
        <v>8.3297209609168033E-2</v>
      </c>
      <c r="N1372" s="16">
        <v>7.3073885627523052E-2</v>
      </c>
      <c r="O1372" s="108">
        <v>0.11166987978344062</v>
      </c>
      <c r="P1372" s="108">
        <v>9.9959764740695914E-2</v>
      </c>
      <c r="Q1372" s="108">
        <v>0.10038731220331008</v>
      </c>
      <c r="R1372" s="69"/>
    </row>
    <row r="1373" spans="1:18">
      <c r="A1373" s="28" t="s">
        <v>72</v>
      </c>
      <c r="B1373" s="15">
        <v>0.40979068191492291</v>
      </c>
      <c r="C1373" s="16">
        <v>0.42186490917021335</v>
      </c>
      <c r="D1373" s="6">
        <v>0.41967821973886188</v>
      </c>
      <c r="E1373" s="16">
        <v>0.43991477070880464</v>
      </c>
      <c r="F1373" s="6">
        <v>0.35161290502292242</v>
      </c>
      <c r="G1373" s="16">
        <v>0.39861957604348519</v>
      </c>
      <c r="H1373" s="16">
        <v>0.34864304663498269</v>
      </c>
      <c r="I1373" s="16">
        <v>0.33308867351714178</v>
      </c>
      <c r="J1373" s="16">
        <v>0.32955813009312918</v>
      </c>
      <c r="K1373" s="16">
        <v>0.33602126086079598</v>
      </c>
      <c r="L1373" s="16">
        <v>0.32416033737117333</v>
      </c>
      <c r="M1373" s="16">
        <v>0.27983439058164933</v>
      </c>
      <c r="N1373" s="16">
        <v>0.31696198260622938</v>
      </c>
      <c r="O1373" s="108">
        <v>0.34443278467729371</v>
      </c>
      <c r="P1373" s="108">
        <v>0.32089169054173139</v>
      </c>
      <c r="Q1373" s="108">
        <v>0.33313496252829838</v>
      </c>
      <c r="R1373" s="69"/>
    </row>
    <row r="1374" spans="1:18">
      <c r="A1374" s="28" t="s">
        <v>98</v>
      </c>
      <c r="B1374" s="15">
        <v>0.42112592403022736</v>
      </c>
      <c r="C1374" s="16">
        <v>0.41757008851212568</v>
      </c>
      <c r="D1374" s="6">
        <v>0.46495854834212413</v>
      </c>
      <c r="E1374" s="16">
        <v>0.4348227552603483</v>
      </c>
      <c r="F1374" s="6">
        <v>0.52429956473319339</v>
      </c>
      <c r="G1374" s="16">
        <v>0.46711294465633996</v>
      </c>
      <c r="H1374" s="16">
        <v>0.48850626479941461</v>
      </c>
      <c r="I1374" s="16">
        <v>0.52467530909134508</v>
      </c>
      <c r="J1374" s="16">
        <v>0.4848024224855888</v>
      </c>
      <c r="K1374" s="16">
        <v>0.51285499033057924</v>
      </c>
      <c r="L1374" s="16">
        <v>0.50134475116724342</v>
      </c>
      <c r="M1374" s="16">
        <v>0.54586940143750218</v>
      </c>
      <c r="N1374" s="16">
        <v>0.51422137570691206</v>
      </c>
      <c r="O1374" s="108">
        <v>0.39956379249890184</v>
      </c>
      <c r="P1374" s="108">
        <v>0.48164646423886681</v>
      </c>
      <c r="Q1374" s="108">
        <v>0.38624100096277741</v>
      </c>
      <c r="R1374" s="69"/>
    </row>
    <row r="1375" spans="1:18">
      <c r="A1375" s="28" t="s">
        <v>99</v>
      </c>
      <c r="B1375" s="15">
        <v>5.4344206313252146E-2</v>
      </c>
      <c r="C1375" s="16">
        <v>2.4866129606083386E-2</v>
      </c>
      <c r="D1375" s="6">
        <v>2.5085804766302875E-2</v>
      </c>
      <c r="E1375" s="16">
        <v>3.6859799439985359E-2</v>
      </c>
      <c r="F1375" s="6">
        <v>4.8860969219344311E-2</v>
      </c>
      <c r="G1375" s="16">
        <v>5.9019146734816771E-2</v>
      </c>
      <c r="H1375" s="16">
        <v>3.3072319108083593E-2</v>
      </c>
      <c r="I1375" s="16">
        <v>4.680968932869882E-2</v>
      </c>
      <c r="J1375" s="16">
        <v>5.4883515338451844E-2</v>
      </c>
      <c r="K1375" s="16">
        <v>3.7762152029391913E-2</v>
      </c>
      <c r="L1375" s="16">
        <v>7.8603395227747175E-2</v>
      </c>
      <c r="M1375" s="16">
        <v>8.1264679288073224E-2</v>
      </c>
      <c r="N1375" s="16">
        <v>7.5108130377484553E-2</v>
      </c>
      <c r="O1375" s="108">
        <v>9.3210175812129564E-2</v>
      </c>
      <c r="P1375" s="108">
        <v>8.0844507682419686E-2</v>
      </c>
      <c r="Q1375" s="108">
        <v>0.14391367119957554</v>
      </c>
      <c r="R1375" s="69"/>
    </row>
    <row r="1376" spans="1:18">
      <c r="A1376" s="59" t="s">
        <v>242</v>
      </c>
      <c r="B1376" s="17">
        <v>1</v>
      </c>
      <c r="C1376" s="18">
        <v>1</v>
      </c>
      <c r="D1376" s="8">
        <v>1</v>
      </c>
      <c r="E1376" s="18">
        <v>1</v>
      </c>
      <c r="F1376" s="8">
        <v>1</v>
      </c>
      <c r="G1376" s="18">
        <v>1</v>
      </c>
      <c r="H1376" s="18">
        <v>1</v>
      </c>
      <c r="I1376" s="18">
        <v>1</v>
      </c>
      <c r="J1376" s="18">
        <v>1</v>
      </c>
      <c r="K1376" s="18">
        <v>1</v>
      </c>
      <c r="L1376" s="18">
        <v>1</v>
      </c>
      <c r="M1376" s="18">
        <v>1</v>
      </c>
      <c r="N1376" s="18">
        <v>1</v>
      </c>
      <c r="O1376" s="109">
        <v>1</v>
      </c>
      <c r="P1376" s="109">
        <v>1</v>
      </c>
      <c r="Q1376" s="109">
        <v>1</v>
      </c>
      <c r="R1376" s="69"/>
    </row>
    <row r="1377" spans="1:18" s="36" customFormat="1">
      <c r="A1377" s="31" t="s">
        <v>243</v>
      </c>
      <c r="B1377" s="32">
        <v>500.00123000000235</v>
      </c>
      <c r="C1377" s="33">
        <v>499.99759500000044</v>
      </c>
      <c r="D1377" s="34">
        <v>499.99990500000058</v>
      </c>
      <c r="E1377" s="33">
        <v>499.99946500000044</v>
      </c>
      <c r="F1377" s="34">
        <v>499.99749303621144</v>
      </c>
      <c r="G1377" s="33">
        <v>500.01107954545358</v>
      </c>
      <c r="H1377" s="33">
        <v>500.00687022900621</v>
      </c>
      <c r="I1377" s="33">
        <v>500.01399999999967</v>
      </c>
      <c r="J1377" s="33">
        <v>500.01131639722951</v>
      </c>
      <c r="K1377" s="33">
        <v>500.0036723163837</v>
      </c>
      <c r="L1377" s="33">
        <v>499.9970660146692</v>
      </c>
      <c r="M1377" s="33">
        <v>500.00550351288166</v>
      </c>
      <c r="N1377" s="33">
        <v>499.99633251833654</v>
      </c>
      <c r="O1377" s="33">
        <v>499.99430379746872</v>
      </c>
      <c r="P1377" s="33">
        <v>499.98333333333397</v>
      </c>
      <c r="Q1377" s="33">
        <v>499.99687499999999</v>
      </c>
      <c r="R1377" s="69"/>
    </row>
    <row r="1378" spans="1:18">
      <c r="A1378" s="41" t="s">
        <v>244</v>
      </c>
      <c r="B1378" s="40">
        <v>932</v>
      </c>
      <c r="C1378" s="38">
        <v>590</v>
      </c>
      <c r="D1378" s="39">
        <v>407</v>
      </c>
      <c r="E1378" s="38">
        <v>392</v>
      </c>
      <c r="F1378" s="39">
        <v>359</v>
      </c>
      <c r="G1378" s="38">
        <v>176</v>
      </c>
      <c r="H1378" s="38">
        <v>393</v>
      </c>
      <c r="I1378" s="38">
        <v>200</v>
      </c>
      <c r="J1378" s="38">
        <v>433</v>
      </c>
      <c r="K1378" s="38">
        <v>354</v>
      </c>
      <c r="L1378" s="38">
        <v>409</v>
      </c>
      <c r="M1378" s="38">
        <v>427</v>
      </c>
      <c r="N1378" s="38">
        <v>409</v>
      </c>
      <c r="O1378" s="38">
        <v>395</v>
      </c>
      <c r="P1378" s="38">
        <v>342</v>
      </c>
      <c r="Q1378" s="38">
        <v>368</v>
      </c>
    </row>
    <row r="1380" spans="1:18" s="36" customFormat="1">
      <c r="A1380" s="62" t="s">
        <v>335</v>
      </c>
      <c r="B1380" s="63">
        <f>B1371+B1372</f>
        <v>0.1147391877415975</v>
      </c>
      <c r="C1380" s="63">
        <f t="shared" ref="C1380:N1380" si="191">C1371+C1372</f>
        <v>0.13569887271157757</v>
      </c>
      <c r="D1380" s="63">
        <f t="shared" si="191"/>
        <v>9.0277427152711032E-2</v>
      </c>
      <c r="E1380" s="63">
        <f t="shared" si="191"/>
        <v>8.8402674590861721E-2</v>
      </c>
      <c r="F1380" s="63">
        <f t="shared" si="191"/>
        <v>7.5226561024540006E-2</v>
      </c>
      <c r="G1380" s="63">
        <f t="shared" si="191"/>
        <v>7.5248332565358053E-2</v>
      </c>
      <c r="H1380" s="63">
        <f t="shared" si="191"/>
        <v>0.12977836945751928</v>
      </c>
      <c r="I1380" s="63">
        <f t="shared" si="191"/>
        <v>9.5426328062814286E-2</v>
      </c>
      <c r="J1380" s="63">
        <f t="shared" si="191"/>
        <v>0.13075593208283018</v>
      </c>
      <c r="K1380" s="63">
        <f t="shared" si="191"/>
        <v>0.11336159677923273</v>
      </c>
      <c r="L1380" s="63">
        <f t="shared" si="191"/>
        <v>9.5891516233836238E-2</v>
      </c>
      <c r="M1380" s="63">
        <f t="shared" si="191"/>
        <v>9.3031528692775284E-2</v>
      </c>
      <c r="N1380" s="63">
        <f t="shared" si="191"/>
        <v>9.3708511309374062E-2</v>
      </c>
      <c r="O1380" s="63">
        <f t="shared" ref="O1380:P1380" si="192">O1371+O1372</f>
        <v>0.16279324701167491</v>
      </c>
      <c r="P1380" s="63">
        <f t="shared" si="192"/>
        <v>0.11661733753698209</v>
      </c>
      <c r="Q1380" s="63">
        <f t="shared" ref="Q1380" si="193">Q1371+Q1372</f>
        <v>0.13671036530934855</v>
      </c>
    </row>
    <row r="1381" spans="1:18" s="36" customFormat="1">
      <c r="A1381" s="64" t="s">
        <v>336</v>
      </c>
      <c r="B1381" s="63">
        <f>B1373</f>
        <v>0.40979068191492291</v>
      </c>
      <c r="C1381" s="63">
        <f t="shared" ref="C1381:N1381" si="194">C1373</f>
        <v>0.42186490917021335</v>
      </c>
      <c r="D1381" s="63">
        <f t="shared" si="194"/>
        <v>0.41967821973886188</v>
      </c>
      <c r="E1381" s="63">
        <f t="shared" si="194"/>
        <v>0.43991477070880464</v>
      </c>
      <c r="F1381" s="63">
        <f t="shared" si="194"/>
        <v>0.35161290502292242</v>
      </c>
      <c r="G1381" s="63">
        <f t="shared" si="194"/>
        <v>0.39861957604348519</v>
      </c>
      <c r="H1381" s="63">
        <f t="shared" si="194"/>
        <v>0.34864304663498269</v>
      </c>
      <c r="I1381" s="63">
        <f t="shared" si="194"/>
        <v>0.33308867351714178</v>
      </c>
      <c r="J1381" s="63">
        <f t="shared" si="194"/>
        <v>0.32955813009312918</v>
      </c>
      <c r="K1381" s="63">
        <f t="shared" si="194"/>
        <v>0.33602126086079598</v>
      </c>
      <c r="L1381" s="63">
        <f t="shared" si="194"/>
        <v>0.32416033737117333</v>
      </c>
      <c r="M1381" s="63">
        <f t="shared" si="194"/>
        <v>0.27983439058164933</v>
      </c>
      <c r="N1381" s="63">
        <f t="shared" si="194"/>
        <v>0.31696198260622938</v>
      </c>
      <c r="O1381" s="63">
        <f t="shared" ref="O1381:P1381" si="195">O1373</f>
        <v>0.34443278467729371</v>
      </c>
      <c r="P1381" s="63">
        <f t="shared" si="195"/>
        <v>0.32089169054173139</v>
      </c>
      <c r="Q1381" s="63">
        <f t="shared" ref="Q1381" si="196">Q1373</f>
        <v>0.33313496252829838</v>
      </c>
    </row>
    <row r="1382" spans="1:18" s="36" customFormat="1">
      <c r="A1382" s="65" t="s">
        <v>337</v>
      </c>
      <c r="B1382" s="63">
        <f>B1374+B1375</f>
        <v>0.47547013034347951</v>
      </c>
      <c r="C1382" s="63">
        <f t="shared" ref="C1382:N1382" si="197">C1374+C1375</f>
        <v>0.44243621811820905</v>
      </c>
      <c r="D1382" s="63">
        <f t="shared" si="197"/>
        <v>0.49004435310842703</v>
      </c>
      <c r="E1382" s="63">
        <f t="shared" si="197"/>
        <v>0.47168255470033366</v>
      </c>
      <c r="F1382" s="63">
        <f t="shared" si="197"/>
        <v>0.57316053395253774</v>
      </c>
      <c r="G1382" s="63">
        <f t="shared" si="197"/>
        <v>0.52613209139115669</v>
      </c>
      <c r="H1382" s="63">
        <f t="shared" si="197"/>
        <v>0.52157858390749823</v>
      </c>
      <c r="I1382" s="63">
        <f t="shared" si="197"/>
        <v>0.57148499842004385</v>
      </c>
      <c r="J1382" s="63">
        <f t="shared" si="197"/>
        <v>0.53968593782404062</v>
      </c>
      <c r="K1382" s="63">
        <f t="shared" si="197"/>
        <v>0.55061714235997117</v>
      </c>
      <c r="L1382" s="63">
        <f t="shared" si="197"/>
        <v>0.57994814639499059</v>
      </c>
      <c r="M1382" s="63">
        <f t="shared" si="197"/>
        <v>0.62713408072557542</v>
      </c>
      <c r="N1382" s="63">
        <f t="shared" si="197"/>
        <v>0.5893295060843966</v>
      </c>
      <c r="O1382" s="63">
        <f t="shared" ref="O1382:P1382" si="198">O1374+O1375</f>
        <v>0.49277396831103137</v>
      </c>
      <c r="P1382" s="63">
        <f t="shared" si="198"/>
        <v>0.5624909719212865</v>
      </c>
      <c r="Q1382" s="63">
        <f t="shared" ref="Q1382" si="199">Q1374+Q1375</f>
        <v>0.5301546721623529</v>
      </c>
    </row>
    <row r="1383" spans="1:18">
      <c r="A1383"/>
      <c r="C1383" s="36"/>
      <c r="O1383" s="36"/>
      <c r="P1383" s="36"/>
      <c r="Q1383" s="36"/>
    </row>
    <row r="1384" spans="1:18">
      <c r="A1384" s="60" t="s">
        <v>333</v>
      </c>
      <c r="B1384" s="61">
        <v>3.3975137921160714</v>
      </c>
      <c r="C1384" s="61">
        <v>3.3087864152626554</v>
      </c>
      <c r="D1384" s="61">
        <v>3.4081218675431537</v>
      </c>
      <c r="E1384" s="61">
        <v>3.4066544451202541</v>
      </c>
      <c r="F1384" s="61">
        <v>3.5361486492132794</v>
      </c>
      <c r="G1384" s="61">
        <v>3.4956395852591893</v>
      </c>
      <c r="H1384" s="61">
        <v>3.4045150524649261</v>
      </c>
      <c r="I1384" s="61">
        <v>3.5043618778674199</v>
      </c>
      <c r="J1384" s="61">
        <v>3.4305673913153947</v>
      </c>
      <c r="K1384" s="61">
        <v>3.4653482771030522</v>
      </c>
      <c r="L1384" s="61">
        <v>3.5421068485487459</v>
      </c>
      <c r="M1384" s="61">
        <v>3.6056329122372652</v>
      </c>
      <c r="N1384" s="61">
        <v>3.5500944994706538</v>
      </c>
      <c r="O1384" s="61">
        <v>3.3720675298832496</v>
      </c>
      <c r="P1384" s="181">
        <v>3.5100605692704376</v>
      </c>
      <c r="Q1384" s="181">
        <v>3.5010349249465418</v>
      </c>
    </row>
    <row r="1385" spans="1:18">
      <c r="A1385"/>
      <c r="O1385" s="36"/>
      <c r="P1385" s="36"/>
      <c r="Q1385" s="36"/>
    </row>
    <row r="1386" spans="1:18">
      <c r="A1386" s="71" t="s">
        <v>354</v>
      </c>
      <c r="B1386" s="71" t="s">
        <v>355</v>
      </c>
    </row>
    <row r="1387" spans="1:18">
      <c r="A1387" s="71" t="s">
        <v>356</v>
      </c>
      <c r="B1387" s="71" t="s">
        <v>357</v>
      </c>
    </row>
    <row r="1388" spans="1:18">
      <c r="A1388" s="71"/>
      <c r="B1388" s="71"/>
    </row>
    <row r="1389" spans="1:18">
      <c r="A1389" s="30" t="s">
        <v>643</v>
      </c>
      <c r="B1389" s="1"/>
      <c r="C1389" s="1"/>
      <c r="D1389" s="1"/>
      <c r="E1389" s="1"/>
      <c r="F1389" s="1"/>
      <c r="G1389" s="1"/>
      <c r="H1389" s="1"/>
      <c r="I1389" s="1"/>
      <c r="J1389" s="1"/>
      <c r="K1389" s="1"/>
      <c r="L1389" s="1"/>
      <c r="M1389" s="1"/>
      <c r="N1389" s="1"/>
    </row>
    <row r="1391" spans="1:18">
      <c r="B1391" s="10" t="s">
        <v>0</v>
      </c>
      <c r="C1391" s="11" t="s">
        <v>1</v>
      </c>
      <c r="D1391" s="12" t="s">
        <v>2</v>
      </c>
      <c r="E1391" s="11" t="s">
        <v>3</v>
      </c>
      <c r="F1391" s="12" t="s">
        <v>4</v>
      </c>
      <c r="G1391" s="11" t="s">
        <v>5</v>
      </c>
      <c r="H1391" s="11" t="s">
        <v>6</v>
      </c>
      <c r="I1391" s="11" t="s">
        <v>7</v>
      </c>
      <c r="J1391" s="11" t="s">
        <v>8</v>
      </c>
      <c r="K1391" s="11" t="s">
        <v>9</v>
      </c>
      <c r="L1391" s="11" t="s">
        <v>10</v>
      </c>
      <c r="M1391" s="11" t="s">
        <v>11</v>
      </c>
      <c r="N1391" s="11" t="s">
        <v>12</v>
      </c>
      <c r="O1391" s="106">
        <v>2023</v>
      </c>
      <c r="P1391" s="106">
        <v>2024</v>
      </c>
      <c r="Q1391" s="106" t="s">
        <v>587</v>
      </c>
    </row>
    <row r="1392" spans="1:18">
      <c r="A1392" s="27" t="s">
        <v>68</v>
      </c>
      <c r="B1392" s="13">
        <v>0.67490347973743792</v>
      </c>
      <c r="C1392" s="14">
        <v>0.85543821465781333</v>
      </c>
      <c r="D1392" s="4">
        <v>0.89958335092083663</v>
      </c>
      <c r="E1392" s="14">
        <v>0.87263892372364793</v>
      </c>
      <c r="F1392" s="4">
        <v>0.91013771099687968</v>
      </c>
      <c r="G1392" s="14">
        <v>0.85749236238515214</v>
      </c>
      <c r="H1392" s="14">
        <v>0.90585523761251152</v>
      </c>
      <c r="I1392" s="14">
        <v>0.87844440355670017</v>
      </c>
      <c r="J1392" s="14">
        <v>0.86698938453586949</v>
      </c>
      <c r="K1392" s="14">
        <v>0.77979822747064531</v>
      </c>
      <c r="L1392" s="14">
        <v>0.8566333885577806</v>
      </c>
      <c r="M1392" s="14">
        <v>0.78294548045958312</v>
      </c>
      <c r="N1392" s="14">
        <v>0.80071858717790223</v>
      </c>
      <c r="O1392" s="107">
        <v>0.76083904753345233</v>
      </c>
      <c r="P1392" s="107">
        <v>0.74894367823956609</v>
      </c>
      <c r="Q1392" s="107">
        <v>0.75812348827180098</v>
      </c>
    </row>
    <row r="1393" spans="1:17">
      <c r="A1393" s="28" t="s">
        <v>69</v>
      </c>
      <c r="B1393" s="15">
        <v>0.32509652026256214</v>
      </c>
      <c r="C1393" s="16">
        <v>0.14456178534218669</v>
      </c>
      <c r="D1393" s="6">
        <v>0.10041664907916349</v>
      </c>
      <c r="E1393" s="16">
        <v>0.12736107627635213</v>
      </c>
      <c r="F1393" s="6">
        <v>8.9862289003120377E-2</v>
      </c>
      <c r="G1393" s="16">
        <v>0.142507637614848</v>
      </c>
      <c r="H1393" s="16">
        <v>9.414476238748852E-2</v>
      </c>
      <c r="I1393" s="16">
        <v>0.12155559644329982</v>
      </c>
      <c r="J1393" s="16">
        <v>0.13301061546413045</v>
      </c>
      <c r="K1393" s="16">
        <v>0.22020177252935461</v>
      </c>
      <c r="L1393" s="16">
        <v>0.14336661144221938</v>
      </c>
      <c r="M1393" s="16">
        <v>0.21705451954041685</v>
      </c>
      <c r="N1393" s="16">
        <v>0.19928141282209777</v>
      </c>
      <c r="O1393" s="108">
        <v>0.23916095246654756</v>
      </c>
      <c r="P1393" s="108">
        <v>0.25105632176043374</v>
      </c>
      <c r="Q1393" s="108">
        <v>0.24187651172819891</v>
      </c>
    </row>
    <row r="1394" spans="1:17">
      <c r="A1394" s="59" t="s">
        <v>242</v>
      </c>
      <c r="B1394" s="17">
        <v>1</v>
      </c>
      <c r="C1394" s="18">
        <v>1</v>
      </c>
      <c r="D1394" s="8">
        <v>1</v>
      </c>
      <c r="E1394" s="18">
        <v>1</v>
      </c>
      <c r="F1394" s="8">
        <v>1</v>
      </c>
      <c r="G1394" s="18">
        <v>1</v>
      </c>
      <c r="H1394" s="18">
        <v>1</v>
      </c>
      <c r="I1394" s="18">
        <v>1</v>
      </c>
      <c r="J1394" s="18">
        <v>1</v>
      </c>
      <c r="K1394" s="18">
        <v>1</v>
      </c>
      <c r="L1394" s="18">
        <v>1</v>
      </c>
      <c r="M1394" s="18">
        <v>1</v>
      </c>
      <c r="N1394" s="18">
        <v>1</v>
      </c>
      <c r="O1394" s="109">
        <v>1</v>
      </c>
      <c r="P1394" s="109">
        <v>1</v>
      </c>
      <c r="Q1394" s="109">
        <v>1</v>
      </c>
    </row>
    <row r="1395" spans="1:17" s="36" customFormat="1">
      <c r="A1395" s="31" t="s">
        <v>243</v>
      </c>
      <c r="B1395" s="32">
        <v>500.00122999999928</v>
      </c>
      <c r="C1395" s="33">
        <v>499.99759500000283</v>
      </c>
      <c r="D1395" s="34">
        <v>499.9999049999991</v>
      </c>
      <c r="E1395" s="33">
        <v>499.99946499999817</v>
      </c>
      <c r="F1395" s="34">
        <v>499.99749303621132</v>
      </c>
      <c r="G1395" s="33">
        <v>500.01107954545563</v>
      </c>
      <c r="H1395" s="33">
        <v>500.00687022900928</v>
      </c>
      <c r="I1395" s="33">
        <v>500.01399999999887</v>
      </c>
      <c r="J1395" s="33">
        <v>500.01131639722814</v>
      </c>
      <c r="K1395" s="33">
        <v>500.00367231638324</v>
      </c>
      <c r="L1395" s="33">
        <v>499.99706601466818</v>
      </c>
      <c r="M1395" s="33">
        <v>500.00550351288223</v>
      </c>
      <c r="N1395" s="33">
        <v>499.99633251834001</v>
      </c>
      <c r="O1395" s="33">
        <v>499.99430379746872</v>
      </c>
      <c r="P1395" s="33">
        <v>499.98333333333397</v>
      </c>
      <c r="Q1395" s="33">
        <v>499.99687499999999</v>
      </c>
    </row>
    <row r="1396" spans="1:17">
      <c r="A1396" s="41" t="s">
        <v>244</v>
      </c>
      <c r="B1396" s="40">
        <v>932</v>
      </c>
      <c r="C1396" s="38">
        <v>590</v>
      </c>
      <c r="D1396" s="39">
        <v>407</v>
      </c>
      <c r="E1396" s="38">
        <v>392</v>
      </c>
      <c r="F1396" s="39">
        <v>359</v>
      </c>
      <c r="G1396" s="38">
        <v>176</v>
      </c>
      <c r="H1396" s="38">
        <v>393</v>
      </c>
      <c r="I1396" s="38">
        <v>200</v>
      </c>
      <c r="J1396" s="38">
        <v>433</v>
      </c>
      <c r="K1396" s="38">
        <v>354</v>
      </c>
      <c r="L1396" s="38">
        <v>409</v>
      </c>
      <c r="M1396" s="38">
        <v>427</v>
      </c>
      <c r="N1396" s="38">
        <v>409</v>
      </c>
      <c r="O1396" s="38">
        <v>395</v>
      </c>
      <c r="P1396" s="38">
        <v>342</v>
      </c>
      <c r="Q1396" s="38">
        <v>368</v>
      </c>
    </row>
    <row r="1397" spans="1:17">
      <c r="A1397"/>
    </row>
    <row r="1398" spans="1:17">
      <c r="A1398" s="71" t="s">
        <v>354</v>
      </c>
      <c r="B1398" s="71" t="s">
        <v>355</v>
      </c>
      <c r="O1398" s="36"/>
      <c r="P1398" s="36"/>
      <c r="Q1398" s="36"/>
    </row>
    <row r="1399" spans="1:17">
      <c r="A1399" s="71" t="s">
        <v>356</v>
      </c>
      <c r="B1399" s="71" t="s">
        <v>357</v>
      </c>
    </row>
    <row r="1401" spans="1:17">
      <c r="A1401" s="30" t="s">
        <v>644</v>
      </c>
      <c r="B1401" s="1"/>
      <c r="C1401" s="1"/>
      <c r="D1401" s="1"/>
      <c r="E1401" s="1"/>
      <c r="F1401" s="1"/>
      <c r="G1401" s="1"/>
      <c r="H1401" s="1"/>
      <c r="I1401" s="1"/>
      <c r="J1401" s="1"/>
      <c r="K1401" s="1"/>
      <c r="L1401" s="1"/>
      <c r="M1401" s="1"/>
      <c r="N1401" s="1"/>
    </row>
    <row r="1403" spans="1:17">
      <c r="B1403" s="10" t="s">
        <v>0</v>
      </c>
      <c r="C1403" s="11" t="s">
        <v>1</v>
      </c>
      <c r="D1403" s="12" t="s">
        <v>2</v>
      </c>
      <c r="E1403" s="11" t="s">
        <v>3</v>
      </c>
      <c r="F1403" s="12" t="s">
        <v>4</v>
      </c>
      <c r="G1403" s="11" t="s">
        <v>5</v>
      </c>
      <c r="H1403" s="11" t="s">
        <v>6</v>
      </c>
      <c r="I1403" s="11" t="s">
        <v>7</v>
      </c>
      <c r="J1403" s="11" t="s">
        <v>8</v>
      </c>
      <c r="K1403" s="11" t="s">
        <v>9</v>
      </c>
      <c r="L1403" s="11" t="s">
        <v>10</v>
      </c>
      <c r="M1403" s="11" t="s">
        <v>11</v>
      </c>
      <c r="N1403" s="11" t="s">
        <v>12</v>
      </c>
      <c r="O1403" s="106">
        <v>2023</v>
      </c>
      <c r="P1403" s="106">
        <v>2024</v>
      </c>
      <c r="Q1403" s="106" t="s">
        <v>587</v>
      </c>
    </row>
    <row r="1404" spans="1:17">
      <c r="A1404" s="27" t="s">
        <v>68</v>
      </c>
      <c r="B1404" s="13">
        <v>0.67842676107016675</v>
      </c>
      <c r="C1404" s="14">
        <v>0.80409539769886396</v>
      </c>
      <c r="D1404" s="4">
        <v>0.85111210171129914</v>
      </c>
      <c r="E1404" s="14">
        <v>0.8082097347844156</v>
      </c>
      <c r="F1404" s="4">
        <v>0.86837427040024151</v>
      </c>
      <c r="G1404" s="14">
        <v>0.80671337396500897</v>
      </c>
      <c r="H1404" s="14">
        <v>0.84479653460232418</v>
      </c>
      <c r="I1404" s="14">
        <v>0.82292495810117283</v>
      </c>
      <c r="J1404" s="14">
        <v>0.78334300978869298</v>
      </c>
      <c r="K1404" s="14">
        <v>0.77283782661483247</v>
      </c>
      <c r="L1404" s="14">
        <v>0.78683542397314721</v>
      </c>
      <c r="M1404" s="14">
        <v>0.74493231573329344</v>
      </c>
      <c r="N1404" s="14">
        <v>0.69450020415797753</v>
      </c>
      <c r="O1404" s="107">
        <v>0.71745070513461517</v>
      </c>
      <c r="P1404" s="107">
        <v>0.66450606833093251</v>
      </c>
      <c r="Q1404" s="107">
        <v>0.6905407289230332</v>
      </c>
    </row>
    <row r="1405" spans="1:17">
      <c r="A1405" s="28" t="s">
        <v>69</v>
      </c>
      <c r="B1405" s="15">
        <v>0.15859595985393926</v>
      </c>
      <c r="C1405" s="16">
        <v>8.1640352690095994E-2</v>
      </c>
      <c r="D1405" s="6">
        <v>5.6878640806941834E-2</v>
      </c>
      <c r="E1405" s="16">
        <v>7.8813994330974149E-2</v>
      </c>
      <c r="F1405" s="6">
        <v>5.1647612717835412E-2</v>
      </c>
      <c r="G1405" s="16">
        <v>8.4471423644589552E-2</v>
      </c>
      <c r="H1405" s="16">
        <v>5.3434380290957637E-2</v>
      </c>
      <c r="I1405" s="16">
        <v>8.1281724111725018E-2</v>
      </c>
      <c r="J1405" s="16">
        <v>7.9837684966945335E-2</v>
      </c>
      <c r="K1405" s="16">
        <v>9.4461735591772622E-2</v>
      </c>
      <c r="L1405" s="16">
        <v>8.2212707360630286E-2</v>
      </c>
      <c r="M1405" s="16">
        <v>8.9828285262433638E-2</v>
      </c>
      <c r="N1405" s="16">
        <v>0.1424325850800858</v>
      </c>
      <c r="O1405" s="108">
        <v>0.11571296381857525</v>
      </c>
      <c r="P1405" s="108">
        <v>0.15733419184148253</v>
      </c>
      <c r="Q1405" s="108">
        <v>0.13098179689710049</v>
      </c>
    </row>
    <row r="1406" spans="1:17">
      <c r="A1406" s="28" t="s">
        <v>173</v>
      </c>
      <c r="B1406" s="15">
        <v>0.16297727907589404</v>
      </c>
      <c r="C1406" s="16">
        <v>0.11426424961103999</v>
      </c>
      <c r="D1406" s="6">
        <v>9.2009257481759033E-2</v>
      </c>
      <c r="E1406" s="16">
        <v>0.11297627088461021</v>
      </c>
      <c r="F1406" s="6">
        <v>7.9978116881923134E-2</v>
      </c>
      <c r="G1406" s="16">
        <v>0.10881520239040142</v>
      </c>
      <c r="H1406" s="16">
        <v>0.10176908510671831</v>
      </c>
      <c r="I1406" s="16">
        <v>9.579331778710215E-2</v>
      </c>
      <c r="J1406" s="16">
        <v>0.13681930524436164</v>
      </c>
      <c r="K1406" s="16">
        <v>0.13270043779339485</v>
      </c>
      <c r="L1406" s="16">
        <v>0.13095186866622252</v>
      </c>
      <c r="M1406" s="16">
        <v>0.16523939900427295</v>
      </c>
      <c r="N1406" s="16">
        <v>0.16306721076193667</v>
      </c>
      <c r="O1406" s="108">
        <v>0.16683633104680962</v>
      </c>
      <c r="P1406" s="108">
        <v>0.17815973982758504</v>
      </c>
      <c r="Q1406" s="108">
        <v>0.1784774741798662</v>
      </c>
    </row>
    <row r="1407" spans="1:17">
      <c r="A1407" s="59" t="s">
        <v>242</v>
      </c>
      <c r="B1407" s="17">
        <v>1</v>
      </c>
      <c r="C1407" s="18">
        <v>1</v>
      </c>
      <c r="D1407" s="8">
        <v>1</v>
      </c>
      <c r="E1407" s="18">
        <v>1</v>
      </c>
      <c r="F1407" s="8">
        <v>1</v>
      </c>
      <c r="G1407" s="18">
        <v>1</v>
      </c>
      <c r="H1407" s="18">
        <v>1</v>
      </c>
      <c r="I1407" s="18">
        <v>1</v>
      </c>
      <c r="J1407" s="18">
        <v>1</v>
      </c>
      <c r="K1407" s="18">
        <v>1</v>
      </c>
      <c r="L1407" s="18">
        <v>1</v>
      </c>
      <c r="M1407" s="18">
        <v>1</v>
      </c>
      <c r="N1407" s="18">
        <v>1</v>
      </c>
      <c r="O1407" s="109">
        <v>1</v>
      </c>
      <c r="P1407" s="109">
        <v>1</v>
      </c>
      <c r="Q1407" s="109">
        <v>1</v>
      </c>
    </row>
    <row r="1408" spans="1:17" s="36" customFormat="1">
      <c r="A1408" s="31" t="s">
        <v>243</v>
      </c>
      <c r="B1408" s="32">
        <v>500.00122999999854</v>
      </c>
      <c r="C1408" s="33">
        <v>499.99759500000249</v>
      </c>
      <c r="D1408" s="34">
        <v>499.99990499999927</v>
      </c>
      <c r="E1408" s="33">
        <v>499.99946499999857</v>
      </c>
      <c r="F1408" s="34">
        <v>499.99749303621127</v>
      </c>
      <c r="G1408" s="33">
        <v>500.01107954545552</v>
      </c>
      <c r="H1408" s="33">
        <v>500.00687022900922</v>
      </c>
      <c r="I1408" s="33">
        <v>500.01399999999893</v>
      </c>
      <c r="J1408" s="33">
        <v>500.01131639722848</v>
      </c>
      <c r="K1408" s="33">
        <v>500.00367231638319</v>
      </c>
      <c r="L1408" s="33">
        <v>499.99706601466835</v>
      </c>
      <c r="M1408" s="33">
        <v>500.005503512882</v>
      </c>
      <c r="N1408" s="33">
        <v>499.99633251833876</v>
      </c>
      <c r="O1408" s="33">
        <v>499.99430379746872</v>
      </c>
      <c r="P1408" s="33">
        <v>499.98333333333397</v>
      </c>
      <c r="Q1408" s="33">
        <v>499.99687499999999</v>
      </c>
    </row>
    <row r="1409" spans="1:17">
      <c r="A1409" s="41" t="s">
        <v>244</v>
      </c>
      <c r="B1409" s="40">
        <v>932</v>
      </c>
      <c r="C1409" s="38">
        <v>590</v>
      </c>
      <c r="D1409" s="39">
        <v>407</v>
      </c>
      <c r="E1409" s="38">
        <v>392</v>
      </c>
      <c r="F1409" s="39">
        <v>359</v>
      </c>
      <c r="G1409" s="38">
        <v>176</v>
      </c>
      <c r="H1409" s="38">
        <v>393</v>
      </c>
      <c r="I1409" s="38">
        <v>200</v>
      </c>
      <c r="J1409" s="38">
        <v>433</v>
      </c>
      <c r="K1409" s="38">
        <v>354</v>
      </c>
      <c r="L1409" s="38">
        <v>409</v>
      </c>
      <c r="M1409" s="38">
        <v>427</v>
      </c>
      <c r="N1409" s="38">
        <v>409</v>
      </c>
      <c r="O1409" s="38">
        <v>395</v>
      </c>
      <c r="P1409" s="38">
        <v>342</v>
      </c>
      <c r="Q1409" s="38">
        <v>368</v>
      </c>
    </row>
    <row r="1410" spans="1:17">
      <c r="A1410"/>
    </row>
    <row r="1411" spans="1:17">
      <c r="A1411" s="71" t="s">
        <v>354</v>
      </c>
      <c r="B1411" s="71" t="s">
        <v>355</v>
      </c>
      <c r="O1411" s="36"/>
      <c r="P1411" s="36"/>
      <c r="Q1411" s="36"/>
    </row>
    <row r="1412" spans="1:17">
      <c r="A1412" s="71" t="s">
        <v>356</v>
      </c>
      <c r="B1412" s="71" t="s">
        <v>357</v>
      </c>
    </row>
    <row r="1414" spans="1:17">
      <c r="A1414" s="30" t="s">
        <v>645</v>
      </c>
      <c r="B1414" s="1"/>
      <c r="C1414" s="1"/>
      <c r="D1414" s="1"/>
      <c r="E1414" s="1"/>
      <c r="F1414" s="1"/>
      <c r="G1414" s="1"/>
      <c r="H1414" s="1"/>
      <c r="I1414" s="1"/>
      <c r="J1414" s="1"/>
      <c r="K1414" s="1"/>
      <c r="L1414" s="1"/>
      <c r="M1414" s="1"/>
      <c r="N1414" s="1"/>
    </row>
    <row r="1416" spans="1:17">
      <c r="B1416" s="10" t="s">
        <v>0</v>
      </c>
      <c r="C1416" s="11" t="s">
        <v>1</v>
      </c>
      <c r="D1416" s="12" t="s">
        <v>2</v>
      </c>
      <c r="E1416" s="11" t="s">
        <v>3</v>
      </c>
      <c r="F1416" s="12" t="s">
        <v>4</v>
      </c>
      <c r="G1416" s="11" t="s">
        <v>5</v>
      </c>
      <c r="H1416" s="11" t="s">
        <v>6</v>
      </c>
      <c r="I1416" s="11" t="s">
        <v>7</v>
      </c>
      <c r="J1416" s="11" t="s">
        <v>8</v>
      </c>
      <c r="K1416" s="11" t="s">
        <v>9</v>
      </c>
      <c r="L1416" s="11" t="s">
        <v>10</v>
      </c>
      <c r="M1416" s="11" t="s">
        <v>11</v>
      </c>
      <c r="N1416" s="11" t="s">
        <v>12</v>
      </c>
      <c r="O1416" s="106">
        <v>2023</v>
      </c>
      <c r="P1416" s="106">
        <v>2024</v>
      </c>
      <c r="Q1416" s="106" t="s">
        <v>587</v>
      </c>
    </row>
    <row r="1417" spans="1:17">
      <c r="A1417" s="27" t="s">
        <v>68</v>
      </c>
      <c r="B1417" s="13">
        <v>0.50675647337907581</v>
      </c>
      <c r="C1417" s="14">
        <v>0.67602451167790212</v>
      </c>
      <c r="D1417" s="4">
        <v>0.64702494293473778</v>
      </c>
      <c r="E1417" s="14">
        <v>0.62630880015041568</v>
      </c>
      <c r="F1417" s="4">
        <v>0.6757170370213551</v>
      </c>
      <c r="G1417" s="14">
        <v>0.63162179928967521</v>
      </c>
      <c r="H1417" s="14">
        <v>0.58785604472610331</v>
      </c>
      <c r="I1417" s="14">
        <v>0.53953989288299886</v>
      </c>
      <c r="J1417" s="14">
        <v>0.56163255427475356</v>
      </c>
      <c r="K1417" s="14">
        <v>0.54985189374315313</v>
      </c>
      <c r="L1417" s="14">
        <v>0.4016126255997593</v>
      </c>
      <c r="M1417" s="14">
        <v>0.21384870002601816</v>
      </c>
      <c r="N1417" s="14">
        <v>0.24488688181086818</v>
      </c>
      <c r="O1417" s="107">
        <v>0.31468788884936649</v>
      </c>
      <c r="P1417" s="107">
        <v>0.26275554214380287</v>
      </c>
      <c r="Q1417" s="107">
        <v>0.2553774113262125</v>
      </c>
    </row>
    <row r="1418" spans="1:17">
      <c r="A1418" s="28" t="s">
        <v>69</v>
      </c>
      <c r="B1418" s="15">
        <v>0.45870186159342036</v>
      </c>
      <c r="C1418" s="16">
        <v>0.27281162222390221</v>
      </c>
      <c r="D1418" s="6">
        <v>0.3011660272215464</v>
      </c>
      <c r="E1418" s="16">
        <v>0.32544476822590235</v>
      </c>
      <c r="F1418" s="6">
        <v>0.29988228353234125</v>
      </c>
      <c r="G1418" s="16">
        <v>0.34096005827143555</v>
      </c>
      <c r="H1418" s="16">
        <v>0.37397196069061617</v>
      </c>
      <c r="I1418" s="16">
        <v>0.42381413320427053</v>
      </c>
      <c r="J1418" s="16">
        <v>0.39239827828377061</v>
      </c>
      <c r="K1418" s="16">
        <v>0.40267896337484532</v>
      </c>
      <c r="L1418" s="16">
        <v>0.51902553951416797</v>
      </c>
      <c r="M1418" s="16">
        <v>0.72910040568640155</v>
      </c>
      <c r="N1418" s="16">
        <v>0.71148076880759603</v>
      </c>
      <c r="O1418" s="108">
        <v>0.6451936794216645</v>
      </c>
      <c r="P1418" s="108">
        <v>0.69862591910958405</v>
      </c>
      <c r="Q1418" s="108">
        <v>0.70185764747986157</v>
      </c>
    </row>
    <row r="1419" spans="1:17">
      <c r="A1419" s="28" t="s">
        <v>173</v>
      </c>
      <c r="B1419" s="15">
        <v>3.4541665027503811E-2</v>
      </c>
      <c r="C1419" s="16">
        <v>5.1163866098195697E-2</v>
      </c>
      <c r="D1419" s="6">
        <v>5.1809029843715756E-2</v>
      </c>
      <c r="E1419" s="16">
        <v>4.8246431623681862E-2</v>
      </c>
      <c r="F1419" s="6">
        <v>2.4400679446303662E-2</v>
      </c>
      <c r="G1419" s="16">
        <v>2.741814243888915E-2</v>
      </c>
      <c r="H1419" s="16">
        <v>3.8171994583280619E-2</v>
      </c>
      <c r="I1419" s="16">
        <v>3.6645973912730487E-2</v>
      </c>
      <c r="J1419" s="16">
        <v>4.5969167441475792E-2</v>
      </c>
      <c r="K1419" s="16">
        <v>4.7469142882001492E-2</v>
      </c>
      <c r="L1419" s="16">
        <v>7.936183488607286E-2</v>
      </c>
      <c r="M1419" s="16">
        <v>5.7050894287580291E-2</v>
      </c>
      <c r="N1419" s="16">
        <v>4.3632349381535714E-2</v>
      </c>
      <c r="O1419" s="108">
        <v>4.0118431728969096E-2</v>
      </c>
      <c r="P1419" s="108">
        <v>3.8618538746613258E-2</v>
      </c>
      <c r="Q1419" s="108">
        <v>4.2764941193926001E-2</v>
      </c>
    </row>
    <row r="1420" spans="1:17">
      <c r="A1420" s="59" t="s">
        <v>242</v>
      </c>
      <c r="B1420" s="17">
        <v>1</v>
      </c>
      <c r="C1420" s="18">
        <v>1</v>
      </c>
      <c r="D1420" s="8">
        <v>1</v>
      </c>
      <c r="E1420" s="18">
        <v>1</v>
      </c>
      <c r="F1420" s="8">
        <v>1</v>
      </c>
      <c r="G1420" s="18">
        <v>1</v>
      </c>
      <c r="H1420" s="18">
        <v>1</v>
      </c>
      <c r="I1420" s="18">
        <v>1</v>
      </c>
      <c r="J1420" s="18">
        <v>1</v>
      </c>
      <c r="K1420" s="18">
        <v>1</v>
      </c>
      <c r="L1420" s="18">
        <v>1</v>
      </c>
      <c r="M1420" s="18">
        <v>1</v>
      </c>
      <c r="N1420" s="18">
        <v>1</v>
      </c>
      <c r="O1420" s="109">
        <v>1</v>
      </c>
      <c r="P1420" s="109">
        <v>1</v>
      </c>
      <c r="Q1420" s="109">
        <v>1</v>
      </c>
    </row>
    <row r="1421" spans="1:17" s="36" customFormat="1">
      <c r="A1421" s="31" t="s">
        <v>243</v>
      </c>
      <c r="B1421" s="32">
        <v>500.00123000000309</v>
      </c>
      <c r="C1421" s="33">
        <v>499.99759500000221</v>
      </c>
      <c r="D1421" s="34">
        <v>499.99990499999905</v>
      </c>
      <c r="E1421" s="33">
        <v>499.99946499999965</v>
      </c>
      <c r="F1421" s="34">
        <v>499.99749303621115</v>
      </c>
      <c r="G1421" s="33">
        <v>500.01107954545427</v>
      </c>
      <c r="H1421" s="33">
        <v>500.00687022900649</v>
      </c>
      <c r="I1421" s="33">
        <v>500.01399999999938</v>
      </c>
      <c r="J1421" s="33">
        <v>500.01131639723013</v>
      </c>
      <c r="K1421" s="33">
        <v>500.00367231638376</v>
      </c>
      <c r="L1421" s="33">
        <v>499.99706601466886</v>
      </c>
      <c r="M1421" s="33">
        <v>500.00550351288194</v>
      </c>
      <c r="N1421" s="33">
        <v>499.99633251833836</v>
      </c>
      <c r="O1421" s="33">
        <v>499.99430379746872</v>
      </c>
      <c r="P1421" s="33">
        <v>499.98333333333397</v>
      </c>
      <c r="Q1421" s="33">
        <v>499.99687499999999</v>
      </c>
    </row>
    <row r="1422" spans="1:17">
      <c r="A1422" s="41" t="s">
        <v>244</v>
      </c>
      <c r="B1422" s="40">
        <v>932</v>
      </c>
      <c r="C1422" s="38">
        <v>590</v>
      </c>
      <c r="D1422" s="39">
        <v>407</v>
      </c>
      <c r="E1422" s="38">
        <v>392</v>
      </c>
      <c r="F1422" s="39">
        <v>359</v>
      </c>
      <c r="G1422" s="38">
        <v>176</v>
      </c>
      <c r="H1422" s="38">
        <v>393</v>
      </c>
      <c r="I1422" s="38">
        <v>200</v>
      </c>
      <c r="J1422" s="38">
        <v>433</v>
      </c>
      <c r="K1422" s="38">
        <v>354</v>
      </c>
      <c r="L1422" s="38">
        <v>409</v>
      </c>
      <c r="M1422" s="38">
        <v>427</v>
      </c>
      <c r="N1422" s="38">
        <v>409</v>
      </c>
      <c r="O1422" s="38">
        <v>395</v>
      </c>
      <c r="P1422" s="38">
        <v>342</v>
      </c>
      <c r="Q1422" s="38">
        <v>368</v>
      </c>
    </row>
    <row r="1423" spans="1:17">
      <c r="A1423"/>
    </row>
    <row r="1424" spans="1:17">
      <c r="A1424" s="71" t="s">
        <v>354</v>
      </c>
      <c r="B1424" s="71" t="s">
        <v>355</v>
      </c>
      <c r="O1424" s="36"/>
      <c r="P1424" s="36"/>
      <c r="Q1424" s="36"/>
    </row>
    <row r="1425" spans="1:17">
      <c r="A1425" s="71" t="s">
        <v>356</v>
      </c>
      <c r="B1425" s="71" t="s">
        <v>357</v>
      </c>
    </row>
    <row r="1427" spans="1:17">
      <c r="A1427" s="30" t="s">
        <v>394</v>
      </c>
      <c r="B1427" s="1"/>
      <c r="C1427" s="1"/>
      <c r="D1427" s="1"/>
      <c r="E1427" s="1"/>
      <c r="F1427" s="1"/>
      <c r="G1427" s="1"/>
      <c r="H1427" s="1"/>
      <c r="I1427" s="1"/>
      <c r="J1427" s="1"/>
      <c r="K1427" s="1"/>
      <c r="L1427" s="1"/>
      <c r="M1427" s="1"/>
      <c r="N1427" s="1"/>
    </row>
    <row r="1429" spans="1:17">
      <c r="B1429" s="10" t="s">
        <v>0</v>
      </c>
      <c r="C1429" s="11" t="s">
        <v>1</v>
      </c>
      <c r="D1429" s="12" t="s">
        <v>2</v>
      </c>
      <c r="E1429" s="11" t="s">
        <v>3</v>
      </c>
      <c r="F1429" s="12" t="s">
        <v>4</v>
      </c>
      <c r="G1429" s="11" t="s">
        <v>5</v>
      </c>
      <c r="H1429" s="11" t="s">
        <v>6</v>
      </c>
      <c r="I1429" s="11" t="s">
        <v>7</v>
      </c>
      <c r="J1429" s="11" t="s">
        <v>8</v>
      </c>
      <c r="K1429" s="11" t="s">
        <v>9</v>
      </c>
      <c r="L1429" s="11" t="s">
        <v>10</v>
      </c>
      <c r="M1429" s="11" t="s">
        <v>11</v>
      </c>
      <c r="N1429" s="11" t="s">
        <v>12</v>
      </c>
      <c r="O1429" s="106">
        <v>2023</v>
      </c>
      <c r="P1429" s="106">
        <v>2024</v>
      </c>
      <c r="Q1429" s="106" t="s">
        <v>587</v>
      </c>
    </row>
    <row r="1430" spans="1:17">
      <c r="A1430" s="27" t="s">
        <v>84</v>
      </c>
      <c r="B1430" s="13">
        <v>4.8122838661441507E-2</v>
      </c>
      <c r="C1430" s="14">
        <v>1.6743556260345977E-2</v>
      </c>
      <c r="D1430" s="4">
        <v>2.8437471687716657E-2</v>
      </c>
      <c r="E1430" s="14">
        <v>1.3397287370355558E-2</v>
      </c>
      <c r="F1430" s="4">
        <v>2.3915291044813033E-2</v>
      </c>
      <c r="G1430" s="14">
        <v>4.0296704354404474E-2</v>
      </c>
      <c r="H1430" s="14">
        <v>4.3102712645421891E-2</v>
      </c>
      <c r="I1430" s="14">
        <v>1.8157555763545875E-2</v>
      </c>
      <c r="J1430" s="14">
        <v>4.82107166358152E-2</v>
      </c>
      <c r="K1430" s="14">
        <v>2.7644118387456416E-2</v>
      </c>
      <c r="L1430" s="14">
        <v>5.6614387313662647E-2</v>
      </c>
      <c r="M1430" s="14">
        <v>2.7081161350236117E-2</v>
      </c>
      <c r="N1430" s="14">
        <v>6.0783961341081078E-2</v>
      </c>
      <c r="O1430" s="107">
        <v>7.7988548700204302E-2</v>
      </c>
      <c r="P1430" s="107">
        <v>6.2684593932298679E-2</v>
      </c>
      <c r="Q1430" s="107">
        <v>4.7845087642572788E-2</v>
      </c>
    </row>
    <row r="1431" spans="1:17">
      <c r="A1431" s="28" t="s">
        <v>85</v>
      </c>
      <c r="B1431" s="15">
        <v>9.5335873718904299E-2</v>
      </c>
      <c r="C1431" s="16">
        <v>8.780768226135352E-2</v>
      </c>
      <c r="D1431" s="6">
        <v>0.11107328154737534</v>
      </c>
      <c r="E1431" s="16">
        <v>9.0430264732472856E-2</v>
      </c>
      <c r="F1431" s="6">
        <v>9.4356858651865855E-2</v>
      </c>
      <c r="G1431" s="16">
        <v>7.5725996443217869E-2</v>
      </c>
      <c r="H1431" s="16">
        <v>0.11640990588359007</v>
      </c>
      <c r="I1431" s="16">
        <v>0.11095995774295474</v>
      </c>
      <c r="J1431" s="16">
        <v>9.8260632486096386E-2</v>
      </c>
      <c r="K1431" s="16">
        <v>0.13076203833567102</v>
      </c>
      <c r="L1431" s="16">
        <v>9.296438664398686E-2</v>
      </c>
      <c r="M1431" s="16">
        <v>0.11495229668047982</v>
      </c>
      <c r="N1431" s="16">
        <v>0.10356137303061161</v>
      </c>
      <c r="O1431" s="108">
        <v>0.11050254906866681</v>
      </c>
      <c r="P1431" s="108">
        <v>0.10589654504704014</v>
      </c>
      <c r="Q1431" s="108">
        <v>0.15172651558923708</v>
      </c>
    </row>
    <row r="1432" spans="1:17">
      <c r="A1432" s="28" t="s">
        <v>72</v>
      </c>
      <c r="B1432" s="15">
        <v>0.39381189890900942</v>
      </c>
      <c r="C1432" s="16">
        <v>0.43432607430127296</v>
      </c>
      <c r="D1432" s="6">
        <v>0.39520480837195721</v>
      </c>
      <c r="E1432" s="16">
        <v>0.44784430628419264</v>
      </c>
      <c r="F1432" s="6">
        <v>0.40199487841596965</v>
      </c>
      <c r="G1432" s="16">
        <v>0.38932461618866626</v>
      </c>
      <c r="H1432" s="16">
        <v>0.36209691947396877</v>
      </c>
      <c r="I1432" s="16">
        <v>0.35373224231079314</v>
      </c>
      <c r="J1432" s="16">
        <v>0.35592030683385917</v>
      </c>
      <c r="K1432" s="16">
        <v>0.38489588952422038</v>
      </c>
      <c r="L1432" s="16">
        <v>0.37248704177437292</v>
      </c>
      <c r="M1432" s="16">
        <v>0.38173387767975259</v>
      </c>
      <c r="N1432" s="16">
        <v>0.34530441901795167</v>
      </c>
      <c r="O1432" s="108">
        <v>0.37061455201636678</v>
      </c>
      <c r="P1432" s="108">
        <v>0.40848926211392467</v>
      </c>
      <c r="Q1432" s="108">
        <v>0.31983553650151159</v>
      </c>
    </row>
    <row r="1433" spans="1:17">
      <c r="A1433" s="28" t="s">
        <v>86</v>
      </c>
      <c r="B1433" s="15">
        <v>0.39814373227506067</v>
      </c>
      <c r="C1433" s="16">
        <v>0.41445249813593144</v>
      </c>
      <c r="D1433" s="6">
        <v>0.44719670877540685</v>
      </c>
      <c r="E1433" s="16">
        <v>0.38373428107982555</v>
      </c>
      <c r="F1433" s="6">
        <v>0.4289944975125855</v>
      </c>
      <c r="G1433" s="16">
        <v>0.44948856639371582</v>
      </c>
      <c r="H1433" s="16">
        <v>0.43098833866737235</v>
      </c>
      <c r="I1433" s="16">
        <v>0.46267757689206862</v>
      </c>
      <c r="J1433" s="16">
        <v>0.44350940201426331</v>
      </c>
      <c r="K1433" s="16">
        <v>0.38968605027511055</v>
      </c>
      <c r="L1433" s="16">
        <v>0.43866439869815038</v>
      </c>
      <c r="M1433" s="16">
        <v>0.39700419649036733</v>
      </c>
      <c r="N1433" s="16">
        <v>0.44200163741288778</v>
      </c>
      <c r="O1433" s="108">
        <v>0.36547538501516086</v>
      </c>
      <c r="P1433" s="108">
        <v>0.36888739519738611</v>
      </c>
      <c r="Q1433" s="108">
        <v>0.38964952547556192</v>
      </c>
    </row>
    <row r="1434" spans="1:17">
      <c r="A1434" s="28" t="s">
        <v>514</v>
      </c>
      <c r="B1434" s="15">
        <v>6.4585656435584129E-2</v>
      </c>
      <c r="C1434" s="16">
        <v>4.6670189041096044E-2</v>
      </c>
      <c r="D1434" s="6">
        <v>1.808772961754385E-2</v>
      </c>
      <c r="E1434" s="16">
        <v>6.4593860533153274E-2</v>
      </c>
      <c r="F1434" s="6">
        <v>5.0738474374766057E-2</v>
      </c>
      <c r="G1434" s="16">
        <v>4.5164116619995524E-2</v>
      </c>
      <c r="H1434" s="16">
        <v>4.7402123329647071E-2</v>
      </c>
      <c r="I1434" s="16">
        <v>5.4472667290637627E-2</v>
      </c>
      <c r="J1434" s="16">
        <v>5.409894202996593E-2</v>
      </c>
      <c r="K1434" s="16">
        <v>6.7011903477541698E-2</v>
      </c>
      <c r="L1434" s="16">
        <v>3.9269785569827048E-2</v>
      </c>
      <c r="M1434" s="16">
        <v>7.9228467799164246E-2</v>
      </c>
      <c r="N1434" s="16">
        <v>4.8348609197467994E-2</v>
      </c>
      <c r="O1434" s="108">
        <v>7.5418965199601312E-2</v>
      </c>
      <c r="P1434" s="108">
        <v>5.4042203709350395E-2</v>
      </c>
      <c r="Q1434" s="108">
        <v>9.0943334791116631E-2</v>
      </c>
    </row>
    <row r="1435" spans="1:17">
      <c r="A1435" s="59" t="s">
        <v>242</v>
      </c>
      <c r="B1435" s="17">
        <v>1</v>
      </c>
      <c r="C1435" s="18">
        <v>1</v>
      </c>
      <c r="D1435" s="8">
        <v>1</v>
      </c>
      <c r="E1435" s="18">
        <v>1</v>
      </c>
      <c r="F1435" s="8">
        <v>1</v>
      </c>
      <c r="G1435" s="18">
        <v>1</v>
      </c>
      <c r="H1435" s="18">
        <v>1</v>
      </c>
      <c r="I1435" s="18">
        <v>1</v>
      </c>
      <c r="J1435" s="18">
        <v>1</v>
      </c>
      <c r="K1435" s="18">
        <v>1</v>
      </c>
      <c r="L1435" s="18">
        <v>1</v>
      </c>
      <c r="M1435" s="18">
        <v>1</v>
      </c>
      <c r="N1435" s="18">
        <v>1</v>
      </c>
      <c r="O1435" s="109">
        <v>1</v>
      </c>
      <c r="P1435" s="109">
        <v>1</v>
      </c>
      <c r="Q1435" s="109">
        <v>1</v>
      </c>
    </row>
    <row r="1436" spans="1:17" s="36" customFormat="1">
      <c r="A1436" s="31" t="s">
        <v>243</v>
      </c>
      <c r="B1436" s="32">
        <v>253.37886000000049</v>
      </c>
      <c r="C1436" s="33">
        <v>338.01063000000073</v>
      </c>
      <c r="D1436" s="34">
        <v>323.51241000000056</v>
      </c>
      <c r="E1436" s="33">
        <v>313.15406499999972</v>
      </c>
      <c r="F1436" s="34">
        <v>337.8568245125349</v>
      </c>
      <c r="G1436" s="33">
        <v>315.81789772727268</v>
      </c>
      <c r="H1436" s="33">
        <v>295.20585241730276</v>
      </c>
      <c r="I1436" s="33">
        <v>269.77750000000015</v>
      </c>
      <c r="J1436" s="33">
        <v>281.65184757505756</v>
      </c>
      <c r="K1436" s="33">
        <v>274.92796610169466</v>
      </c>
      <c r="L1436" s="33">
        <v>200.80513447432787</v>
      </c>
      <c r="M1436" s="33">
        <v>106.92552693208431</v>
      </c>
      <c r="N1436" s="33">
        <v>122.44254278728609</v>
      </c>
      <c r="O1436" s="33">
        <v>157.34215189873413</v>
      </c>
      <c r="P1436" s="33">
        <v>131.37339181286549</v>
      </c>
      <c r="Q1436" s="33">
        <v>127.68790760869571</v>
      </c>
    </row>
    <row r="1437" spans="1:17">
      <c r="A1437" s="41" t="s">
        <v>244</v>
      </c>
      <c r="B1437" s="40">
        <v>493</v>
      </c>
      <c r="C1437" s="38">
        <v>417</v>
      </c>
      <c r="D1437" s="39">
        <v>276</v>
      </c>
      <c r="E1437" s="38">
        <v>255</v>
      </c>
      <c r="F1437" s="39">
        <v>252</v>
      </c>
      <c r="G1437" s="38">
        <v>114</v>
      </c>
      <c r="H1437" s="38">
        <v>232</v>
      </c>
      <c r="I1437" s="38">
        <v>113</v>
      </c>
      <c r="J1437" s="38">
        <v>255</v>
      </c>
      <c r="K1437" s="38">
        <v>199</v>
      </c>
      <c r="L1437" s="38">
        <v>179</v>
      </c>
      <c r="M1437" s="38">
        <v>109</v>
      </c>
      <c r="N1437" s="38">
        <v>116</v>
      </c>
      <c r="O1437" s="38">
        <v>148</v>
      </c>
      <c r="P1437" s="38">
        <v>118</v>
      </c>
      <c r="Q1437" s="38">
        <v>122</v>
      </c>
    </row>
    <row r="1439" spans="1:17" s="36" customFormat="1">
      <c r="A1439" s="62" t="s">
        <v>335</v>
      </c>
      <c r="B1439" s="63">
        <f>B1430+B1431</f>
        <v>0.1434587123803458</v>
      </c>
      <c r="C1439" s="63">
        <f t="shared" ref="C1439:N1439" si="200">C1430+C1431</f>
        <v>0.10455123852169949</v>
      </c>
      <c r="D1439" s="63">
        <f t="shared" si="200"/>
        <v>0.13951075323509199</v>
      </c>
      <c r="E1439" s="63">
        <f t="shared" si="200"/>
        <v>0.10382755210282842</v>
      </c>
      <c r="F1439" s="63">
        <f t="shared" si="200"/>
        <v>0.11827214969667889</v>
      </c>
      <c r="G1439" s="63">
        <f t="shared" si="200"/>
        <v>0.11602270079762234</v>
      </c>
      <c r="H1439" s="63">
        <f t="shared" si="200"/>
        <v>0.15951261852901197</v>
      </c>
      <c r="I1439" s="63">
        <f t="shared" si="200"/>
        <v>0.12911751350650061</v>
      </c>
      <c r="J1439" s="63">
        <f t="shared" si="200"/>
        <v>0.14647134912191159</v>
      </c>
      <c r="K1439" s="63">
        <f t="shared" si="200"/>
        <v>0.15840615672312744</v>
      </c>
      <c r="L1439" s="63">
        <f t="shared" si="200"/>
        <v>0.14957877395764951</v>
      </c>
      <c r="M1439" s="63">
        <f t="shared" si="200"/>
        <v>0.14203345803071593</v>
      </c>
      <c r="N1439" s="63">
        <f t="shared" si="200"/>
        <v>0.16434533437169269</v>
      </c>
      <c r="O1439" s="63">
        <f t="shared" ref="O1439:P1439" si="201">O1430+O1431</f>
        <v>0.18849109776887113</v>
      </c>
      <c r="P1439" s="63">
        <f t="shared" si="201"/>
        <v>0.16858113897933882</v>
      </c>
      <c r="Q1439" s="63">
        <f t="shared" ref="Q1439" si="202">Q1430+Q1431</f>
        <v>0.19957160323180986</v>
      </c>
    </row>
    <row r="1440" spans="1:17" s="36" customFormat="1">
      <c r="A1440" s="64" t="s">
        <v>336</v>
      </c>
      <c r="B1440" s="63">
        <f>B1432</f>
        <v>0.39381189890900942</v>
      </c>
      <c r="C1440" s="63">
        <f t="shared" ref="C1440:N1440" si="203">C1432</f>
        <v>0.43432607430127296</v>
      </c>
      <c r="D1440" s="63">
        <f t="shared" si="203"/>
        <v>0.39520480837195721</v>
      </c>
      <c r="E1440" s="63">
        <f t="shared" si="203"/>
        <v>0.44784430628419264</v>
      </c>
      <c r="F1440" s="63">
        <f t="shared" si="203"/>
        <v>0.40199487841596965</v>
      </c>
      <c r="G1440" s="63">
        <f t="shared" si="203"/>
        <v>0.38932461618866626</v>
      </c>
      <c r="H1440" s="63">
        <f t="shared" si="203"/>
        <v>0.36209691947396877</v>
      </c>
      <c r="I1440" s="63">
        <f t="shared" si="203"/>
        <v>0.35373224231079314</v>
      </c>
      <c r="J1440" s="63">
        <f t="shared" si="203"/>
        <v>0.35592030683385917</v>
      </c>
      <c r="K1440" s="63">
        <f t="shared" si="203"/>
        <v>0.38489588952422038</v>
      </c>
      <c r="L1440" s="63">
        <f t="shared" si="203"/>
        <v>0.37248704177437292</v>
      </c>
      <c r="M1440" s="63">
        <f t="shared" si="203"/>
        <v>0.38173387767975259</v>
      </c>
      <c r="N1440" s="63">
        <f t="shared" si="203"/>
        <v>0.34530441901795167</v>
      </c>
      <c r="O1440" s="63">
        <f t="shared" ref="O1440:P1440" si="204">O1432</f>
        <v>0.37061455201636678</v>
      </c>
      <c r="P1440" s="63">
        <f t="shared" si="204"/>
        <v>0.40848926211392467</v>
      </c>
      <c r="Q1440" s="63">
        <f t="shared" ref="Q1440" si="205">Q1432</f>
        <v>0.31983553650151159</v>
      </c>
    </row>
    <row r="1441" spans="1:17" s="36" customFormat="1">
      <c r="A1441" s="65" t="s">
        <v>337</v>
      </c>
      <c r="B1441" s="63">
        <f>B1433+B1434</f>
        <v>0.46272938871064478</v>
      </c>
      <c r="C1441" s="63">
        <f t="shared" ref="C1441:N1441" si="206">C1433+C1434</f>
        <v>0.46112268717702748</v>
      </c>
      <c r="D1441" s="63">
        <f t="shared" si="206"/>
        <v>0.46528443839295069</v>
      </c>
      <c r="E1441" s="63">
        <f t="shared" si="206"/>
        <v>0.44832814161297885</v>
      </c>
      <c r="F1441" s="63">
        <f t="shared" si="206"/>
        <v>0.47973297188735153</v>
      </c>
      <c r="G1441" s="63">
        <f t="shared" si="206"/>
        <v>0.49465268301371135</v>
      </c>
      <c r="H1441" s="63">
        <f t="shared" si="206"/>
        <v>0.4783904619970194</v>
      </c>
      <c r="I1441" s="63">
        <f t="shared" si="206"/>
        <v>0.51715024418270628</v>
      </c>
      <c r="J1441" s="63">
        <f t="shared" si="206"/>
        <v>0.49760834404422927</v>
      </c>
      <c r="K1441" s="63">
        <f t="shared" si="206"/>
        <v>0.45669795375265226</v>
      </c>
      <c r="L1441" s="63">
        <f t="shared" si="206"/>
        <v>0.4779341842679774</v>
      </c>
      <c r="M1441" s="63">
        <f t="shared" si="206"/>
        <v>0.47623266428953159</v>
      </c>
      <c r="N1441" s="63">
        <f t="shared" si="206"/>
        <v>0.49035024661035576</v>
      </c>
      <c r="O1441" s="63">
        <f t="shared" ref="O1441:P1441" si="207">O1433+O1434</f>
        <v>0.4408943502147622</v>
      </c>
      <c r="P1441" s="63">
        <f t="shared" si="207"/>
        <v>0.42292959890673654</v>
      </c>
      <c r="Q1441" s="63">
        <f t="shared" ref="Q1441" si="208">Q1433+Q1434</f>
        <v>0.48059286026667858</v>
      </c>
    </row>
    <row r="1442" spans="1:17">
      <c r="A1442"/>
      <c r="C1442" s="36"/>
      <c r="O1442" s="36"/>
      <c r="P1442" s="36"/>
      <c r="Q1442" s="36"/>
    </row>
    <row r="1443" spans="1:17">
      <c r="A1443" s="60" t="s">
        <v>333</v>
      </c>
      <c r="B1443" s="61">
        <v>3.3357334941044394</v>
      </c>
      <c r="C1443" s="61">
        <v>3.3864980814360757</v>
      </c>
      <c r="D1443" s="61">
        <v>3.3154239430876848</v>
      </c>
      <c r="E1443" s="61">
        <v>3.3956971626729477</v>
      </c>
      <c r="F1443" s="61">
        <v>3.3882840055206276</v>
      </c>
      <c r="G1443" s="61">
        <v>3.3834973944816817</v>
      </c>
      <c r="H1443" s="61">
        <v>3.3231772541522306</v>
      </c>
      <c r="I1443" s="61">
        <v>3.4243478422032965</v>
      </c>
      <c r="J1443" s="61">
        <v>3.3570252203164692</v>
      </c>
      <c r="K1443" s="61">
        <v>3.3376595821196093</v>
      </c>
      <c r="L1443" s="61">
        <v>3.3110108085664924</v>
      </c>
      <c r="M1443" s="61">
        <v>3.3863465127077439</v>
      </c>
      <c r="N1443" s="61">
        <v>3.3135695600950501</v>
      </c>
      <c r="O1443" s="61">
        <v>3.2498336689452869</v>
      </c>
      <c r="P1443" s="181">
        <v>3.2457060697044495</v>
      </c>
      <c r="Q1443" s="181">
        <v>3.324119504183412</v>
      </c>
    </row>
    <row r="1444" spans="1:17">
      <c r="A1444"/>
      <c r="O1444" s="36"/>
      <c r="P1444" s="36"/>
      <c r="Q1444" s="36"/>
    </row>
    <row r="1445" spans="1:17">
      <c r="A1445" s="71" t="s">
        <v>354</v>
      </c>
      <c r="B1445" s="71" t="s">
        <v>646</v>
      </c>
    </row>
    <row r="1446" spans="1:17">
      <c r="A1446" s="71" t="s">
        <v>356</v>
      </c>
      <c r="B1446" s="71" t="s">
        <v>357</v>
      </c>
    </row>
    <row r="1448" spans="1:17">
      <c r="A1448" s="30" t="s">
        <v>396</v>
      </c>
      <c r="B1448" s="1"/>
      <c r="C1448" s="1"/>
      <c r="D1448" s="1"/>
      <c r="E1448" s="1"/>
      <c r="F1448" s="1"/>
      <c r="G1448" s="1"/>
      <c r="H1448" s="1"/>
      <c r="I1448" s="1"/>
      <c r="J1448" s="1"/>
      <c r="K1448" s="2"/>
    </row>
    <row r="1450" spans="1:17">
      <c r="F1450" s="10" t="s">
        <v>4</v>
      </c>
      <c r="G1450" s="11" t="s">
        <v>5</v>
      </c>
      <c r="H1450" s="12" t="s">
        <v>6</v>
      </c>
      <c r="I1450" s="11" t="s">
        <v>7</v>
      </c>
      <c r="J1450" s="12" t="s">
        <v>8</v>
      </c>
      <c r="K1450" s="11" t="s">
        <v>9</v>
      </c>
      <c r="L1450" s="11" t="s">
        <v>10</v>
      </c>
      <c r="M1450" s="11" t="s">
        <v>11</v>
      </c>
      <c r="N1450" s="11" t="s">
        <v>12</v>
      </c>
      <c r="O1450" s="106">
        <v>2023</v>
      </c>
      <c r="P1450" s="106">
        <v>2024</v>
      </c>
      <c r="Q1450" s="106" t="s">
        <v>587</v>
      </c>
    </row>
    <row r="1451" spans="1:17">
      <c r="A1451" s="27" t="s">
        <v>148</v>
      </c>
      <c r="F1451" s="13">
        <v>5.2518496899182617E-3</v>
      </c>
      <c r="G1451" s="14">
        <v>6.4236168894078235E-3</v>
      </c>
      <c r="H1451" s="4">
        <v>1.7244188081116479E-2</v>
      </c>
      <c r="I1451" s="14">
        <v>1.8157555763545882E-2</v>
      </c>
      <c r="J1451" s="4">
        <v>3.2477896605517198E-2</v>
      </c>
      <c r="K1451" s="14">
        <v>2.0117236667026309E-2</v>
      </c>
      <c r="L1451" s="14">
        <v>1.608561134698577E-2</v>
      </c>
      <c r="M1451" s="22"/>
      <c r="N1451" s="22"/>
      <c r="O1451" s="107">
        <v>1.4301654943712929E-2</v>
      </c>
      <c r="P1451" s="107">
        <v>3.314733906525083E-2</v>
      </c>
      <c r="Q1451" s="107">
        <v>3.5558208650294798E-2</v>
      </c>
    </row>
    <row r="1452" spans="1:17">
      <c r="A1452" s="28" t="s">
        <v>149</v>
      </c>
      <c r="F1452" s="15">
        <v>7.1093720370745961E-2</v>
      </c>
      <c r="G1452" s="16">
        <v>0.11602270079762239</v>
      </c>
      <c r="H1452" s="6">
        <v>9.917347535984293E-2</v>
      </c>
      <c r="I1452" s="16">
        <v>7.2630223054183513E-2</v>
      </c>
      <c r="J1452" s="6">
        <v>7.9630028227567123E-2</v>
      </c>
      <c r="K1452" s="16">
        <v>7.6272161685906531E-2</v>
      </c>
      <c r="L1452" s="16">
        <v>0.11259927942890037</v>
      </c>
      <c r="M1452" s="16">
        <v>8.7871135330243696E-2</v>
      </c>
      <c r="N1452" s="16">
        <v>6.4912438347411075E-2</v>
      </c>
      <c r="O1452" s="108">
        <v>8.8379513162880563E-2</v>
      </c>
      <c r="P1452" s="108">
        <v>3.0248365780319027E-2</v>
      </c>
      <c r="Q1452" s="108">
        <v>8.7498922623626907E-2</v>
      </c>
    </row>
    <row r="1453" spans="1:17">
      <c r="A1453" s="28" t="s">
        <v>72</v>
      </c>
      <c r="F1453" s="15">
        <v>0.35182033892156528</v>
      </c>
      <c r="G1453" s="16">
        <v>0.36207394400721815</v>
      </c>
      <c r="H1453" s="6">
        <v>0.34921420253603203</v>
      </c>
      <c r="I1453" s="16">
        <v>0.29185532522171048</v>
      </c>
      <c r="J1453" s="6">
        <v>0.32638652292541726</v>
      </c>
      <c r="K1453" s="16">
        <v>0.36384363649440776</v>
      </c>
      <c r="L1453" s="16">
        <v>0.34678488675783192</v>
      </c>
      <c r="M1453" s="16">
        <v>0.3013522511235906</v>
      </c>
      <c r="N1453" s="16">
        <v>0.35634697178458036</v>
      </c>
      <c r="O1453" s="108">
        <v>0.39139648094171925</v>
      </c>
      <c r="P1453" s="108">
        <v>0.35012586329310019</v>
      </c>
      <c r="Q1453" s="108">
        <v>0.31639112433402189</v>
      </c>
    </row>
    <row r="1454" spans="1:17">
      <c r="A1454" s="28" t="s">
        <v>150</v>
      </c>
      <c r="F1454" s="15">
        <v>0.507684024978028</v>
      </c>
      <c r="G1454" s="16">
        <v>0.48160665084075488</v>
      </c>
      <c r="H1454" s="6">
        <v>0.47404450596857811</v>
      </c>
      <c r="I1454" s="16">
        <v>0.58104178443346832</v>
      </c>
      <c r="J1454" s="6">
        <v>0.50740661021153255</v>
      </c>
      <c r="K1454" s="16">
        <v>0.46103139497248896</v>
      </c>
      <c r="L1454" s="16">
        <v>0.46207626267361357</v>
      </c>
      <c r="M1454" s="16">
        <v>0.51195649317084702</v>
      </c>
      <c r="N1454" s="16">
        <v>0.52347790491024204</v>
      </c>
      <c r="O1454" s="108">
        <v>0.45910669563951167</v>
      </c>
      <c r="P1454" s="108">
        <v>0.51947264281755701</v>
      </c>
      <c r="Q1454" s="108">
        <v>0.49353095342222625</v>
      </c>
    </row>
    <row r="1455" spans="1:17">
      <c r="A1455" s="28" t="s">
        <v>151</v>
      </c>
      <c r="F1455" s="15">
        <v>6.4150066039742562E-2</v>
      </c>
      <c r="G1455" s="16">
        <v>3.3873087464996648E-2</v>
      </c>
      <c r="H1455" s="6">
        <v>6.0323628054430492E-2</v>
      </c>
      <c r="I1455" s="16">
        <v>3.6315111527091763E-2</v>
      </c>
      <c r="J1455" s="6">
        <v>5.4098942029965923E-2</v>
      </c>
      <c r="K1455" s="16">
        <v>7.873557018017055E-2</v>
      </c>
      <c r="L1455" s="16">
        <v>6.2453959792668302E-2</v>
      </c>
      <c r="M1455" s="16">
        <v>9.8820120375318746E-2</v>
      </c>
      <c r="N1455" s="16">
        <v>5.5262684957766706E-2</v>
      </c>
      <c r="O1455" s="108">
        <v>4.6815655312175436E-2</v>
      </c>
      <c r="P1455" s="108">
        <v>6.7005789043772843E-2</v>
      </c>
      <c r="Q1455" s="108">
        <v>6.7020790969830255E-2</v>
      </c>
    </row>
    <row r="1456" spans="1:17">
      <c r="A1456" s="59" t="s">
        <v>242</v>
      </c>
      <c r="F1456" s="17">
        <v>1</v>
      </c>
      <c r="G1456" s="18">
        <v>1</v>
      </c>
      <c r="H1456" s="8">
        <v>1</v>
      </c>
      <c r="I1456" s="18">
        <v>1</v>
      </c>
      <c r="J1456" s="8">
        <v>1</v>
      </c>
      <c r="K1456" s="18">
        <v>1</v>
      </c>
      <c r="L1456" s="18">
        <v>1</v>
      </c>
      <c r="M1456" s="18">
        <v>1</v>
      </c>
      <c r="N1456" s="18">
        <v>1</v>
      </c>
      <c r="O1456" s="109">
        <v>1</v>
      </c>
      <c r="P1456" s="109">
        <v>1</v>
      </c>
      <c r="Q1456" s="109">
        <v>1</v>
      </c>
    </row>
    <row r="1457" spans="1:17" s="36" customFormat="1">
      <c r="A1457" s="31" t="s">
        <v>243</v>
      </c>
      <c r="F1457" s="32">
        <v>337.8568245125349</v>
      </c>
      <c r="G1457" s="33">
        <v>315.81789772727262</v>
      </c>
      <c r="H1457" s="34">
        <v>295.20585241730265</v>
      </c>
      <c r="I1457" s="33">
        <v>269.77750000000009</v>
      </c>
      <c r="J1457" s="34">
        <v>281.65184757505762</v>
      </c>
      <c r="K1457" s="33">
        <v>274.92796610169461</v>
      </c>
      <c r="L1457" s="33">
        <v>200.80513447432787</v>
      </c>
      <c r="M1457" s="33">
        <v>106.9255269320843</v>
      </c>
      <c r="N1457" s="33">
        <v>122.4425427872861</v>
      </c>
      <c r="O1457" s="33">
        <v>157.34215189873413</v>
      </c>
      <c r="P1457" s="33">
        <v>131.37339181286549</v>
      </c>
      <c r="Q1457" s="33">
        <v>127.6879076086957</v>
      </c>
    </row>
    <row r="1458" spans="1:17">
      <c r="A1458" s="41" t="s">
        <v>244</v>
      </c>
      <c r="F1458" s="40">
        <v>252</v>
      </c>
      <c r="G1458" s="38">
        <v>114</v>
      </c>
      <c r="H1458" s="39">
        <v>232</v>
      </c>
      <c r="I1458" s="38">
        <v>113</v>
      </c>
      <c r="J1458" s="39">
        <v>255</v>
      </c>
      <c r="K1458" s="38">
        <v>199</v>
      </c>
      <c r="L1458" s="38">
        <v>179</v>
      </c>
      <c r="M1458" s="38">
        <v>109</v>
      </c>
      <c r="N1458" s="38">
        <v>116</v>
      </c>
      <c r="O1458" s="38">
        <v>148</v>
      </c>
      <c r="P1458" s="38">
        <v>118</v>
      </c>
      <c r="Q1458" s="38">
        <v>122</v>
      </c>
    </row>
    <row r="1460" spans="1:17" s="36" customFormat="1">
      <c r="A1460" s="62" t="s">
        <v>335</v>
      </c>
      <c r="F1460" s="63">
        <f t="shared" ref="F1460:N1460" si="209">F1451+F1452</f>
        <v>7.6345570060664225E-2</v>
      </c>
      <c r="G1460" s="63">
        <f t="shared" si="209"/>
        <v>0.12244631768703021</v>
      </c>
      <c r="H1460" s="63">
        <f t="shared" si="209"/>
        <v>0.11641766344095941</v>
      </c>
      <c r="I1460" s="63">
        <f t="shared" si="209"/>
        <v>9.0787778817729398E-2</v>
      </c>
      <c r="J1460" s="63">
        <f t="shared" si="209"/>
        <v>0.11210792483308432</v>
      </c>
      <c r="K1460" s="63">
        <f t="shared" si="209"/>
        <v>9.6389398352932837E-2</v>
      </c>
      <c r="L1460" s="63">
        <f t="shared" si="209"/>
        <v>0.12868489077588613</v>
      </c>
      <c r="M1460" s="63">
        <f t="shared" si="209"/>
        <v>8.7871135330243696E-2</v>
      </c>
      <c r="N1460" s="63">
        <f t="shared" si="209"/>
        <v>6.4912438347411075E-2</v>
      </c>
      <c r="O1460" s="63">
        <f t="shared" ref="O1460:P1460" si="210">O1451+O1452</f>
        <v>0.10268116810659349</v>
      </c>
      <c r="P1460" s="63">
        <f t="shared" si="210"/>
        <v>6.3395704845569861E-2</v>
      </c>
      <c r="Q1460" s="63">
        <f t="shared" ref="Q1460" si="211">Q1451+Q1452</f>
        <v>0.1230571312739217</v>
      </c>
    </row>
    <row r="1461" spans="1:17" s="36" customFormat="1">
      <c r="A1461" s="64" t="s">
        <v>336</v>
      </c>
      <c r="F1461" s="63">
        <f t="shared" ref="F1461:N1461" si="212">F1453</f>
        <v>0.35182033892156528</v>
      </c>
      <c r="G1461" s="63">
        <f t="shared" si="212"/>
        <v>0.36207394400721815</v>
      </c>
      <c r="H1461" s="63">
        <f t="shared" si="212"/>
        <v>0.34921420253603203</v>
      </c>
      <c r="I1461" s="63">
        <f t="shared" si="212"/>
        <v>0.29185532522171048</v>
      </c>
      <c r="J1461" s="63">
        <f t="shared" si="212"/>
        <v>0.32638652292541726</v>
      </c>
      <c r="K1461" s="63">
        <f t="shared" si="212"/>
        <v>0.36384363649440776</v>
      </c>
      <c r="L1461" s="63">
        <f t="shared" si="212"/>
        <v>0.34678488675783192</v>
      </c>
      <c r="M1461" s="63">
        <f t="shared" si="212"/>
        <v>0.3013522511235906</v>
      </c>
      <c r="N1461" s="63">
        <f t="shared" si="212"/>
        <v>0.35634697178458036</v>
      </c>
      <c r="O1461" s="63">
        <f t="shared" ref="O1461:P1461" si="213">O1453</f>
        <v>0.39139648094171925</v>
      </c>
      <c r="P1461" s="63">
        <f t="shared" si="213"/>
        <v>0.35012586329310019</v>
      </c>
      <c r="Q1461" s="63">
        <f t="shared" ref="Q1461" si="214">Q1453</f>
        <v>0.31639112433402189</v>
      </c>
    </row>
    <row r="1462" spans="1:17" s="36" customFormat="1">
      <c r="A1462" s="65" t="s">
        <v>337</v>
      </c>
      <c r="F1462" s="63">
        <f t="shared" ref="F1462:N1462" si="215">F1454+F1455</f>
        <v>0.57183409101777061</v>
      </c>
      <c r="G1462" s="63">
        <f t="shared" si="215"/>
        <v>0.51547973830575156</v>
      </c>
      <c r="H1462" s="63">
        <f t="shared" si="215"/>
        <v>0.53436813402300865</v>
      </c>
      <c r="I1462" s="63">
        <f t="shared" si="215"/>
        <v>0.61735689596056009</v>
      </c>
      <c r="J1462" s="63">
        <f t="shared" si="215"/>
        <v>0.56150555224149845</v>
      </c>
      <c r="K1462" s="63">
        <f t="shared" si="215"/>
        <v>0.53976696515265954</v>
      </c>
      <c r="L1462" s="63">
        <f t="shared" si="215"/>
        <v>0.52453022246628189</v>
      </c>
      <c r="M1462" s="63">
        <f t="shared" si="215"/>
        <v>0.61077661354616575</v>
      </c>
      <c r="N1462" s="63">
        <f t="shared" si="215"/>
        <v>0.57874058986800869</v>
      </c>
      <c r="O1462" s="63">
        <f t="shared" ref="O1462:P1462" si="216">O1454+O1455</f>
        <v>0.50592235095168714</v>
      </c>
      <c r="P1462" s="63">
        <f t="shared" si="216"/>
        <v>0.58647843186132986</v>
      </c>
      <c r="Q1462" s="63">
        <f t="shared" ref="Q1462" si="217">Q1454+Q1455</f>
        <v>0.56055174439205646</v>
      </c>
    </row>
    <row r="1463" spans="1:17">
      <c r="A1463"/>
      <c r="B1463" s="36"/>
      <c r="C1463" s="36"/>
      <c r="D1463" s="36"/>
      <c r="E1463" s="36"/>
      <c r="O1463" s="36"/>
      <c r="P1463" s="36"/>
      <c r="Q1463" s="36"/>
    </row>
    <row r="1464" spans="1:17">
      <c r="A1464" s="60" t="s">
        <v>333</v>
      </c>
      <c r="B1464" s="36"/>
      <c r="C1464" s="36"/>
      <c r="D1464" s="36"/>
      <c r="E1464" s="36"/>
      <c r="F1464" s="61">
        <v>3.5543867373069307</v>
      </c>
      <c r="G1464" s="61">
        <v>3.4204828911943115</v>
      </c>
      <c r="H1464" s="61">
        <v>3.461029910555363</v>
      </c>
      <c r="I1464" s="61">
        <v>3.5447266729063758</v>
      </c>
      <c r="J1464" s="61">
        <v>3.4710186728328631</v>
      </c>
      <c r="K1464" s="61">
        <v>3.5019959003128718</v>
      </c>
      <c r="L1464" s="61">
        <v>3.4422136801360788</v>
      </c>
      <c r="M1464" s="61">
        <v>3.6217255985912411</v>
      </c>
      <c r="N1464" s="61">
        <v>3.5690908364783636</v>
      </c>
      <c r="O1464" s="61">
        <v>3.4357551832135558</v>
      </c>
      <c r="P1464" s="181">
        <v>3.556941176994282</v>
      </c>
      <c r="Q1464" s="181">
        <v>3.4689571954376706</v>
      </c>
    </row>
    <row r="1465" spans="1:17">
      <c r="A1465"/>
      <c r="O1465" s="36"/>
      <c r="P1465" s="36"/>
      <c r="Q1465" s="36"/>
    </row>
    <row r="1466" spans="1:17">
      <c r="A1466" s="71" t="s">
        <v>354</v>
      </c>
      <c r="B1466" s="71" t="s">
        <v>646</v>
      </c>
    </row>
    <row r="1467" spans="1:17">
      <c r="A1467" s="71" t="s">
        <v>356</v>
      </c>
      <c r="B1467" s="71" t="s">
        <v>357</v>
      </c>
    </row>
    <row r="1469" spans="1:17">
      <c r="A1469" s="30" t="s">
        <v>397</v>
      </c>
      <c r="B1469" s="1"/>
      <c r="C1469" s="1"/>
      <c r="D1469" s="1"/>
      <c r="E1469" s="1"/>
      <c r="F1469" s="1"/>
      <c r="G1469" s="1"/>
      <c r="H1469" s="1"/>
      <c r="I1469" s="1"/>
      <c r="J1469" s="1"/>
      <c r="K1469" s="1"/>
      <c r="L1469" s="1"/>
      <c r="M1469" s="1"/>
      <c r="N1469" s="2"/>
    </row>
    <row r="1471" spans="1:17">
      <c r="B1471" s="10" t="s">
        <v>0</v>
      </c>
      <c r="C1471" s="11" t="s">
        <v>1</v>
      </c>
      <c r="D1471" s="12" t="s">
        <v>2</v>
      </c>
      <c r="E1471" s="11" t="s">
        <v>3</v>
      </c>
      <c r="F1471" s="12" t="s">
        <v>4</v>
      </c>
      <c r="G1471" s="11" t="s">
        <v>5</v>
      </c>
      <c r="H1471" s="11" t="s">
        <v>6</v>
      </c>
      <c r="I1471" s="11" t="s">
        <v>7</v>
      </c>
      <c r="J1471" s="11" t="s">
        <v>8</v>
      </c>
      <c r="K1471" s="11" t="s">
        <v>9</v>
      </c>
      <c r="L1471" s="11" t="s">
        <v>10</v>
      </c>
      <c r="M1471" s="11" t="s">
        <v>11</v>
      </c>
    </row>
    <row r="1472" spans="1:17">
      <c r="A1472" s="27" t="s">
        <v>152</v>
      </c>
      <c r="B1472" s="13">
        <v>2.6536823158806472E-2</v>
      </c>
      <c r="C1472" s="14">
        <v>1.1667547260274008E-2</v>
      </c>
      <c r="D1472" s="4">
        <v>7.7542002175434166E-3</v>
      </c>
      <c r="E1472" s="14">
        <v>1.5789863688980065E-2</v>
      </c>
      <c r="F1472" s="23"/>
      <c r="G1472" s="14">
        <v>1.7714646044406715E-2</v>
      </c>
      <c r="H1472" s="14">
        <v>1.7236430523747185E-2</v>
      </c>
      <c r="I1472" s="14">
        <v>1.8157555763545882E-2</v>
      </c>
      <c r="J1472" s="14">
        <v>3.4557823353032431E-2</v>
      </c>
      <c r="K1472" s="14">
        <v>1.5920451684827575E-2</v>
      </c>
      <c r="L1472" s="14">
        <v>1.608561134698577E-2</v>
      </c>
      <c r="M1472" s="22"/>
    </row>
    <row r="1473" spans="1:17">
      <c r="A1473" s="28" t="s">
        <v>153</v>
      </c>
      <c r="B1473" s="15">
        <v>7.8354662263457747E-2</v>
      </c>
      <c r="C1473" s="16">
        <v>7.0534704781325785E-2</v>
      </c>
      <c r="D1473" s="6">
        <v>6.4596718252631968E-2</v>
      </c>
      <c r="E1473" s="16">
        <v>5.741613157727974E-2</v>
      </c>
      <c r="F1473" s="6">
        <v>8.2161354630944233E-2</v>
      </c>
      <c r="G1473" s="16">
        <v>0.10473167164262354</v>
      </c>
      <c r="H1473" s="16">
        <v>7.3307193238168242E-2</v>
      </c>
      <c r="I1473" s="16">
        <v>4.1024548007154028E-2</v>
      </c>
      <c r="J1473" s="16">
        <v>9.9612487890246668E-2</v>
      </c>
      <c r="K1473" s="16">
        <v>7.8803898298989553E-2</v>
      </c>
      <c r="L1473" s="16">
        <v>7.2699998660648399E-2</v>
      </c>
      <c r="M1473" s="16">
        <v>8.7871135330243696E-2</v>
      </c>
    </row>
    <row r="1474" spans="1:17">
      <c r="A1474" s="28" t="s">
        <v>72</v>
      </c>
      <c r="B1474" s="15">
        <v>0.42950372813264709</v>
      </c>
      <c r="C1474" s="16">
        <v>0.41830391547153439</v>
      </c>
      <c r="D1474" s="6">
        <v>0.44176243501756252</v>
      </c>
      <c r="E1474" s="16">
        <v>0.46698491683318882</v>
      </c>
      <c r="F1474" s="6">
        <v>0.34900066451975692</v>
      </c>
      <c r="G1474" s="16">
        <v>0.29608277209518258</v>
      </c>
      <c r="H1474" s="16">
        <v>0.34056107826599658</v>
      </c>
      <c r="I1474" s="16">
        <v>0.31673694062699814</v>
      </c>
      <c r="J1474" s="16">
        <v>0.31747661522317311</v>
      </c>
      <c r="K1474" s="16">
        <v>0.30768871147552768</v>
      </c>
      <c r="L1474" s="16">
        <v>0.3127251784685855</v>
      </c>
      <c r="M1474" s="16">
        <v>0.33073972998782231</v>
      </c>
    </row>
    <row r="1475" spans="1:17">
      <c r="A1475" s="28" t="s">
        <v>154</v>
      </c>
      <c r="B1475" s="15">
        <v>0.42070334912707424</v>
      </c>
      <c r="C1475" s="16">
        <v>0.45229422222608784</v>
      </c>
      <c r="D1475" s="6">
        <v>0.45746538749471777</v>
      </c>
      <c r="E1475" s="16">
        <v>0.42488051368581131</v>
      </c>
      <c r="F1475" s="6">
        <v>0.52044346387931129</v>
      </c>
      <c r="G1475" s="16">
        <v>0.53630679359779165</v>
      </c>
      <c r="H1475" s="16">
        <v>0.49133523939391027</v>
      </c>
      <c r="I1475" s="16">
        <v>0.55817479218986021</v>
      </c>
      <c r="J1475" s="16">
        <v>0.49312560754365675</v>
      </c>
      <c r="K1475" s="16">
        <v>0.50459596504477289</v>
      </c>
      <c r="L1475" s="16">
        <v>0.55149136787967279</v>
      </c>
      <c r="M1475" s="16">
        <v>0.49783933311723005</v>
      </c>
    </row>
    <row r="1476" spans="1:17">
      <c r="A1476" s="28" t="s">
        <v>155</v>
      </c>
      <c r="B1476" s="15">
        <v>4.4901437318014506E-2</v>
      </c>
      <c r="C1476" s="16">
        <v>4.7199610260777798E-2</v>
      </c>
      <c r="D1476" s="6">
        <v>2.8421259017544279E-2</v>
      </c>
      <c r="E1476" s="16">
        <v>3.492857421473998E-2</v>
      </c>
      <c r="F1476" s="6">
        <v>4.8394516969987797E-2</v>
      </c>
      <c r="G1476" s="16">
        <v>4.5164116619995559E-2</v>
      </c>
      <c r="H1476" s="16">
        <v>7.756005857817766E-2</v>
      </c>
      <c r="I1476" s="16">
        <v>6.5906163412441723E-2</v>
      </c>
      <c r="J1476" s="16">
        <v>5.5227465989891152E-2</v>
      </c>
      <c r="K1476" s="16">
        <v>9.2990973495882437E-2</v>
      </c>
      <c r="L1476" s="16">
        <v>4.6997843644107459E-2</v>
      </c>
      <c r="M1476" s="16">
        <v>8.3549801564703985E-2</v>
      </c>
    </row>
    <row r="1477" spans="1:17">
      <c r="A1477" s="59" t="s">
        <v>242</v>
      </c>
      <c r="B1477" s="17">
        <v>1</v>
      </c>
      <c r="C1477" s="18">
        <v>1</v>
      </c>
      <c r="D1477" s="8">
        <v>1</v>
      </c>
      <c r="E1477" s="18">
        <v>1</v>
      </c>
      <c r="F1477" s="8">
        <v>1</v>
      </c>
      <c r="G1477" s="18">
        <v>1</v>
      </c>
      <c r="H1477" s="18">
        <v>1</v>
      </c>
      <c r="I1477" s="18">
        <v>1</v>
      </c>
      <c r="J1477" s="18">
        <v>1</v>
      </c>
      <c r="K1477" s="18">
        <v>1</v>
      </c>
      <c r="L1477" s="18">
        <v>1</v>
      </c>
      <c r="M1477" s="18">
        <v>1</v>
      </c>
    </row>
    <row r="1478" spans="1:17" s="36" customFormat="1">
      <c r="A1478" s="31" t="s">
        <v>243</v>
      </c>
      <c r="B1478" s="32">
        <v>253.37886000000063</v>
      </c>
      <c r="C1478" s="33">
        <v>338.01063000000073</v>
      </c>
      <c r="D1478" s="34">
        <v>323.51241000000061</v>
      </c>
      <c r="E1478" s="33">
        <v>313.15406499999978</v>
      </c>
      <c r="F1478" s="34">
        <v>337.85682451253473</v>
      </c>
      <c r="G1478" s="33">
        <v>315.81789772727245</v>
      </c>
      <c r="H1478" s="33">
        <v>295.20585241730265</v>
      </c>
      <c r="I1478" s="33">
        <v>269.77750000000009</v>
      </c>
      <c r="J1478" s="33">
        <v>280.82263279445709</v>
      </c>
      <c r="K1478" s="33">
        <v>274.92796610169466</v>
      </c>
      <c r="L1478" s="33">
        <v>200.8051344743279</v>
      </c>
      <c r="M1478" s="33">
        <v>106.9255269320843</v>
      </c>
      <c r="O1478"/>
      <c r="P1478"/>
      <c r="Q1478"/>
    </row>
    <row r="1479" spans="1:17">
      <c r="A1479" s="41" t="s">
        <v>244</v>
      </c>
      <c r="B1479" s="40">
        <v>493</v>
      </c>
      <c r="C1479" s="38">
        <v>417</v>
      </c>
      <c r="D1479" s="39">
        <v>276</v>
      </c>
      <c r="E1479" s="38">
        <v>255</v>
      </c>
      <c r="F1479" s="39">
        <v>252</v>
      </c>
      <c r="G1479" s="38">
        <v>114</v>
      </c>
      <c r="H1479" s="38">
        <v>232</v>
      </c>
      <c r="I1479" s="38">
        <v>113</v>
      </c>
      <c r="J1479" s="38">
        <v>254</v>
      </c>
      <c r="K1479" s="38">
        <v>199</v>
      </c>
      <c r="L1479" s="38">
        <v>179</v>
      </c>
      <c r="M1479" s="38">
        <v>109</v>
      </c>
    </row>
    <row r="1481" spans="1:17" s="36" customFormat="1">
      <c r="A1481" s="62" t="s">
        <v>335</v>
      </c>
      <c r="B1481" s="63">
        <f t="shared" ref="B1481:E1481" si="218">B1472+B1473</f>
        <v>0.10489148542226422</v>
      </c>
      <c r="C1481" s="63">
        <f t="shared" si="218"/>
        <v>8.2202252041599796E-2</v>
      </c>
      <c r="D1481" s="63">
        <f t="shared" si="218"/>
        <v>7.2350918470175385E-2</v>
      </c>
      <c r="E1481" s="63">
        <f t="shared" si="218"/>
        <v>7.3205995266259802E-2</v>
      </c>
      <c r="F1481" s="63">
        <f t="shared" ref="F1481:M1481" si="219">F1472+F1473</f>
        <v>8.2161354630944233E-2</v>
      </c>
      <c r="G1481" s="63">
        <f t="shared" si="219"/>
        <v>0.12244631768703025</v>
      </c>
      <c r="H1481" s="63">
        <f t="shared" si="219"/>
        <v>9.0543623761915423E-2</v>
      </c>
      <c r="I1481" s="63">
        <f t="shared" si="219"/>
        <v>5.9182103770699906E-2</v>
      </c>
      <c r="J1481" s="63">
        <f t="shared" si="219"/>
        <v>0.13417031124327911</v>
      </c>
      <c r="K1481" s="63">
        <f t="shared" si="219"/>
        <v>9.4724349983817124E-2</v>
      </c>
      <c r="L1481" s="63">
        <f t="shared" si="219"/>
        <v>8.8785610007634172E-2</v>
      </c>
      <c r="M1481" s="63">
        <f t="shared" si="219"/>
        <v>8.7871135330243696E-2</v>
      </c>
    </row>
    <row r="1482" spans="1:17" s="36" customFormat="1">
      <c r="A1482" s="64" t="s">
        <v>336</v>
      </c>
      <c r="B1482" s="63">
        <f t="shared" ref="B1482:E1482" si="220">B1474</f>
        <v>0.42950372813264709</v>
      </c>
      <c r="C1482" s="63">
        <f t="shared" si="220"/>
        <v>0.41830391547153439</v>
      </c>
      <c r="D1482" s="63">
        <f t="shared" si="220"/>
        <v>0.44176243501756252</v>
      </c>
      <c r="E1482" s="63">
        <f t="shared" si="220"/>
        <v>0.46698491683318882</v>
      </c>
      <c r="F1482" s="63">
        <f t="shared" ref="F1482:M1482" si="221">F1474</f>
        <v>0.34900066451975692</v>
      </c>
      <c r="G1482" s="63">
        <f t="shared" si="221"/>
        <v>0.29608277209518258</v>
      </c>
      <c r="H1482" s="63">
        <f t="shared" si="221"/>
        <v>0.34056107826599658</v>
      </c>
      <c r="I1482" s="63">
        <f t="shared" si="221"/>
        <v>0.31673694062699814</v>
      </c>
      <c r="J1482" s="63">
        <f t="shared" si="221"/>
        <v>0.31747661522317311</v>
      </c>
      <c r="K1482" s="63">
        <f t="shared" si="221"/>
        <v>0.30768871147552768</v>
      </c>
      <c r="L1482" s="63">
        <f t="shared" si="221"/>
        <v>0.3127251784685855</v>
      </c>
      <c r="M1482" s="63">
        <f t="shared" si="221"/>
        <v>0.33073972998782231</v>
      </c>
      <c r="O1482"/>
      <c r="P1482"/>
      <c r="Q1482"/>
    </row>
    <row r="1483" spans="1:17" s="36" customFormat="1">
      <c r="A1483" s="65" t="s">
        <v>337</v>
      </c>
      <c r="B1483" s="63">
        <f t="shared" ref="B1483:E1483" si="222">B1475+B1476</f>
        <v>0.46560478644508874</v>
      </c>
      <c r="C1483" s="63">
        <f t="shared" si="222"/>
        <v>0.49949383248686563</v>
      </c>
      <c r="D1483" s="63">
        <f t="shared" si="222"/>
        <v>0.48588664651226204</v>
      </c>
      <c r="E1483" s="63">
        <f t="shared" si="222"/>
        <v>0.45980908790055131</v>
      </c>
      <c r="F1483" s="63">
        <f t="shared" ref="F1483:M1483" si="223">F1475+F1476</f>
        <v>0.56883798084929904</v>
      </c>
      <c r="G1483" s="63">
        <f t="shared" si="223"/>
        <v>0.58147091021778718</v>
      </c>
      <c r="H1483" s="63">
        <f t="shared" si="223"/>
        <v>0.56889529797208793</v>
      </c>
      <c r="I1483" s="63">
        <f t="shared" si="223"/>
        <v>0.62408095560230192</v>
      </c>
      <c r="J1483" s="63">
        <f t="shared" si="223"/>
        <v>0.5483530735335479</v>
      </c>
      <c r="K1483" s="63">
        <f t="shared" si="223"/>
        <v>0.59758693854065537</v>
      </c>
      <c r="L1483" s="63">
        <f t="shared" si="223"/>
        <v>0.59848921152378021</v>
      </c>
      <c r="M1483" s="63">
        <f t="shared" si="223"/>
        <v>0.58138913468193398</v>
      </c>
      <c r="O1483"/>
      <c r="P1483"/>
      <c r="Q1483"/>
    </row>
    <row r="1484" spans="1:17">
      <c r="A1484"/>
      <c r="B1484" s="36"/>
      <c r="C1484" s="36"/>
      <c r="D1484" s="36"/>
      <c r="E1484" s="36"/>
      <c r="O1484" s="36"/>
      <c r="P1484" s="36"/>
      <c r="Q1484" s="36"/>
    </row>
    <row r="1485" spans="1:17">
      <c r="A1485" s="60" t="s">
        <v>333</v>
      </c>
      <c r="B1485" s="61">
        <v>3.3790779151820298</v>
      </c>
      <c r="C1485" s="61">
        <v>3.4528236434457695</v>
      </c>
      <c r="D1485" s="61">
        <v>3.434202786842087</v>
      </c>
      <c r="E1485" s="61">
        <v>3.4057418031600508</v>
      </c>
      <c r="F1485" s="61">
        <v>3.5350711431883424</v>
      </c>
      <c r="G1485" s="61">
        <v>3.4864740631063458</v>
      </c>
      <c r="H1485" s="61">
        <v>3.5386753022646023</v>
      </c>
      <c r="I1485" s="61">
        <v>3.6126474594804976</v>
      </c>
      <c r="J1485" s="61">
        <v>3.4348524049271276</v>
      </c>
      <c r="K1485" s="61">
        <v>3.5799331103678931</v>
      </c>
      <c r="L1485" s="61">
        <v>3.5406158338132672</v>
      </c>
      <c r="M1485" s="61">
        <v>3.5770678009163954</v>
      </c>
      <c r="O1485" s="36"/>
      <c r="P1485" s="36"/>
      <c r="Q1485" s="36"/>
    </row>
    <row r="1486" spans="1:17">
      <c r="A1486"/>
      <c r="O1486" s="36"/>
      <c r="P1486" s="36"/>
      <c r="Q1486" s="36"/>
    </row>
    <row r="1487" spans="1:17">
      <c r="A1487" s="71" t="s">
        <v>354</v>
      </c>
      <c r="B1487" s="71" t="s">
        <v>395</v>
      </c>
    </row>
    <row r="1488" spans="1:17">
      <c r="A1488" s="71" t="s">
        <v>356</v>
      </c>
      <c r="B1488" s="71" t="s">
        <v>357</v>
      </c>
    </row>
    <row r="1490" spans="1:17">
      <c r="A1490" s="30" t="s">
        <v>647</v>
      </c>
      <c r="B1490" s="1"/>
      <c r="C1490" s="1"/>
      <c r="D1490" s="1"/>
      <c r="E1490" s="1"/>
      <c r="F1490" s="1"/>
      <c r="G1490" s="1"/>
      <c r="H1490" s="1"/>
      <c r="I1490" s="1"/>
      <c r="J1490" s="1"/>
      <c r="K1490" s="1"/>
      <c r="L1490" s="1"/>
      <c r="M1490" s="1"/>
      <c r="N1490" s="1"/>
    </row>
    <row r="1492" spans="1:17">
      <c r="B1492" s="10" t="s">
        <v>0</v>
      </c>
      <c r="C1492" s="11" t="s">
        <v>1</v>
      </c>
      <c r="D1492" s="12" t="s">
        <v>2</v>
      </c>
      <c r="E1492" s="11" t="s">
        <v>3</v>
      </c>
      <c r="F1492" s="12" t="s">
        <v>4</v>
      </c>
      <c r="G1492" s="11" t="s">
        <v>5</v>
      </c>
      <c r="H1492" s="11" t="s">
        <v>6</v>
      </c>
      <c r="I1492" s="11" t="s">
        <v>7</v>
      </c>
      <c r="J1492" s="11" t="s">
        <v>8</v>
      </c>
      <c r="K1492" s="11" t="s">
        <v>9</v>
      </c>
      <c r="L1492" s="11" t="s">
        <v>10</v>
      </c>
      <c r="M1492" s="11" t="s">
        <v>11</v>
      </c>
      <c r="N1492" s="11" t="s">
        <v>12</v>
      </c>
      <c r="O1492" s="106">
        <v>2023</v>
      </c>
      <c r="P1492" s="106">
        <v>2024</v>
      </c>
      <c r="Q1492" s="106" t="s">
        <v>587</v>
      </c>
    </row>
    <row r="1493" spans="1:17">
      <c r="A1493" s="27" t="s">
        <v>68</v>
      </c>
      <c r="B1493" s="13">
        <v>0.52529992776217793</v>
      </c>
      <c r="C1493" s="14">
        <v>0.64928826307654663</v>
      </c>
      <c r="D1493" s="4">
        <v>0.68719370056680196</v>
      </c>
      <c r="E1493" s="14">
        <v>0.7680534918172357</v>
      </c>
      <c r="F1493" s="4">
        <v>0.83256517720701662</v>
      </c>
      <c r="G1493" s="14">
        <v>0.77203800597600436</v>
      </c>
      <c r="H1493" s="14">
        <v>0.76592789819173024</v>
      </c>
      <c r="I1493" s="14">
        <v>0.7064512193658572</v>
      </c>
      <c r="J1493" s="14">
        <v>0.67137348854460144</v>
      </c>
      <c r="K1493" s="14">
        <v>0.69548246255818424</v>
      </c>
      <c r="L1493" s="14">
        <v>0.7537760612776202</v>
      </c>
      <c r="M1493" s="14">
        <v>0.72614118767311042</v>
      </c>
      <c r="N1493" s="14">
        <v>0.65626398237639993</v>
      </c>
      <c r="O1493" s="107">
        <v>0.69413930032114235</v>
      </c>
      <c r="P1493" s="107">
        <v>0.7038863283746879</v>
      </c>
      <c r="Q1493" s="107">
        <v>0.631539816689071</v>
      </c>
    </row>
    <row r="1494" spans="1:17">
      <c r="A1494" s="28" t="s">
        <v>69</v>
      </c>
      <c r="B1494" s="15">
        <v>0.42128293364398339</v>
      </c>
      <c r="C1494" s="16">
        <v>0.27383615715191512</v>
      </c>
      <c r="D1494" s="6">
        <v>0.23589048481919306</v>
      </c>
      <c r="E1494" s="16">
        <v>0.15253359321094509</v>
      </c>
      <c r="F1494" s="6">
        <v>0.13276891081905143</v>
      </c>
      <c r="G1494" s="16">
        <v>0.16181118713846657</v>
      </c>
      <c r="H1494" s="16">
        <v>0.18825746414680256</v>
      </c>
      <c r="I1494" s="16">
        <v>0.26053070514025667</v>
      </c>
      <c r="J1494" s="16">
        <v>0.24995531278968705</v>
      </c>
      <c r="K1494" s="16">
        <v>0.2501255640495299</v>
      </c>
      <c r="L1494" s="16">
        <v>0.1888407169137431</v>
      </c>
      <c r="M1494" s="16">
        <v>0.22401650379960661</v>
      </c>
      <c r="N1494" s="16">
        <v>0.2818321405780474</v>
      </c>
      <c r="O1494" s="108">
        <v>0.24774003754473198</v>
      </c>
      <c r="P1494" s="108">
        <v>0.26639162825895429</v>
      </c>
      <c r="Q1494" s="108">
        <v>0.31958596480358492</v>
      </c>
    </row>
    <row r="1495" spans="1:17">
      <c r="A1495" s="28" t="s">
        <v>174</v>
      </c>
      <c r="B1495" s="15">
        <v>5.3417138593838717E-2</v>
      </c>
      <c r="C1495" s="16">
        <v>7.6875579771538291E-2</v>
      </c>
      <c r="D1495" s="6">
        <v>7.6915814614004929E-2</v>
      </c>
      <c r="E1495" s="16">
        <v>7.941291497181921E-2</v>
      </c>
      <c r="F1495" s="6">
        <v>3.4665911973931936E-2</v>
      </c>
      <c r="G1495" s="16">
        <v>6.6150806885529129E-2</v>
      </c>
      <c r="H1495" s="16">
        <v>4.5814637661467122E-2</v>
      </c>
      <c r="I1495" s="16">
        <v>3.3018075493886224E-2</v>
      </c>
      <c r="J1495" s="16">
        <v>7.8671198665711428E-2</v>
      </c>
      <c r="K1495" s="16">
        <v>5.4391973392285922E-2</v>
      </c>
      <c r="L1495" s="16">
        <v>5.738322180863667E-2</v>
      </c>
      <c r="M1495" s="16">
        <v>4.9842308527283039E-2</v>
      </c>
      <c r="N1495" s="16">
        <v>6.1903877045552773E-2</v>
      </c>
      <c r="O1495" s="108">
        <v>5.8120662134125659E-2</v>
      </c>
      <c r="P1495" s="108">
        <v>2.9722043366357875E-2</v>
      </c>
      <c r="Q1495" s="108">
        <v>4.8874218507344039E-2</v>
      </c>
    </row>
    <row r="1496" spans="1:17">
      <c r="A1496" s="59" t="s">
        <v>242</v>
      </c>
      <c r="B1496" s="17">
        <v>1</v>
      </c>
      <c r="C1496" s="18">
        <v>1</v>
      </c>
      <c r="D1496" s="8">
        <v>1</v>
      </c>
      <c r="E1496" s="18">
        <v>1</v>
      </c>
      <c r="F1496" s="8">
        <v>1</v>
      </c>
      <c r="G1496" s="18">
        <v>1</v>
      </c>
      <c r="H1496" s="18">
        <v>1</v>
      </c>
      <c r="I1496" s="18">
        <v>1</v>
      </c>
      <c r="J1496" s="18">
        <v>1</v>
      </c>
      <c r="K1496" s="18">
        <v>1</v>
      </c>
      <c r="L1496" s="18">
        <v>1</v>
      </c>
      <c r="M1496" s="18">
        <v>1</v>
      </c>
      <c r="N1496" s="18">
        <v>1</v>
      </c>
      <c r="O1496" s="109">
        <v>1</v>
      </c>
      <c r="P1496" s="109">
        <v>1</v>
      </c>
      <c r="Q1496" s="109">
        <v>1</v>
      </c>
    </row>
    <row r="1497" spans="1:17" s="36" customFormat="1">
      <c r="A1497" s="31" t="s">
        <v>243</v>
      </c>
      <c r="B1497" s="32">
        <v>500.00123000000269</v>
      </c>
      <c r="C1497" s="33">
        <v>499.99759500000232</v>
      </c>
      <c r="D1497" s="34">
        <v>499.99990499999888</v>
      </c>
      <c r="E1497" s="33">
        <v>499.99946499999874</v>
      </c>
      <c r="F1497" s="34">
        <v>499.99749303621132</v>
      </c>
      <c r="G1497" s="33">
        <v>500.01107954545535</v>
      </c>
      <c r="H1497" s="33">
        <v>500.00687022900883</v>
      </c>
      <c r="I1497" s="33">
        <v>500.01399999999921</v>
      </c>
      <c r="J1497" s="33">
        <v>500.01131639722905</v>
      </c>
      <c r="K1497" s="33">
        <v>500.00367231638353</v>
      </c>
      <c r="L1497" s="33">
        <v>499.99706601466852</v>
      </c>
      <c r="M1497" s="33">
        <v>500.00550351288206</v>
      </c>
      <c r="N1497" s="33">
        <v>499.99633251833825</v>
      </c>
      <c r="O1497" s="33">
        <v>499.99430379746872</v>
      </c>
      <c r="P1497" s="33">
        <v>499.98333333333397</v>
      </c>
      <c r="Q1497" s="33">
        <v>499.99687499999999</v>
      </c>
    </row>
    <row r="1498" spans="1:17">
      <c r="A1498" s="41" t="s">
        <v>244</v>
      </c>
      <c r="B1498" s="40">
        <v>932</v>
      </c>
      <c r="C1498" s="38">
        <v>590</v>
      </c>
      <c r="D1498" s="39">
        <v>407</v>
      </c>
      <c r="E1498" s="38">
        <v>392</v>
      </c>
      <c r="F1498" s="39">
        <v>359</v>
      </c>
      <c r="G1498" s="38">
        <v>176</v>
      </c>
      <c r="H1498" s="38">
        <v>393</v>
      </c>
      <c r="I1498" s="38">
        <v>200</v>
      </c>
      <c r="J1498" s="38">
        <v>433</v>
      </c>
      <c r="K1498" s="38">
        <v>354</v>
      </c>
      <c r="L1498" s="38">
        <v>409</v>
      </c>
      <c r="M1498" s="38">
        <v>427</v>
      </c>
      <c r="N1498" s="38">
        <v>409</v>
      </c>
      <c r="O1498" s="38">
        <v>395</v>
      </c>
      <c r="P1498" s="38">
        <v>342</v>
      </c>
      <c r="Q1498" s="38">
        <v>368</v>
      </c>
    </row>
    <row r="1499" spans="1:17">
      <c r="A1499"/>
    </row>
    <row r="1500" spans="1:17">
      <c r="A1500" s="71" t="s">
        <v>354</v>
      </c>
      <c r="B1500" s="71" t="s">
        <v>355</v>
      </c>
      <c r="O1500" s="36"/>
      <c r="P1500" s="36"/>
      <c r="Q1500" s="36"/>
    </row>
    <row r="1501" spans="1:17">
      <c r="A1501" s="71" t="s">
        <v>356</v>
      </c>
      <c r="B1501" s="71" t="s">
        <v>357</v>
      </c>
    </row>
    <row r="1503" spans="1:17">
      <c r="A1503" s="30" t="s">
        <v>398</v>
      </c>
      <c r="B1503" s="1"/>
      <c r="C1503" s="1"/>
      <c r="D1503" s="1"/>
      <c r="E1503" s="1"/>
      <c r="F1503" s="1"/>
      <c r="G1503" s="1"/>
      <c r="H1503" s="1"/>
      <c r="I1503" s="1"/>
      <c r="J1503" s="1"/>
      <c r="K1503" s="1"/>
      <c r="L1503" s="1"/>
      <c r="M1503" s="1"/>
      <c r="N1503" s="1"/>
    </row>
    <row r="1505" spans="1:17">
      <c r="B1505" s="10" t="s">
        <v>0</v>
      </c>
      <c r="C1505" s="11" t="s">
        <v>1</v>
      </c>
      <c r="D1505" s="12" t="s">
        <v>2</v>
      </c>
      <c r="E1505" s="11" t="s">
        <v>3</v>
      </c>
      <c r="F1505" s="12" t="s">
        <v>4</v>
      </c>
      <c r="G1505" s="11" t="s">
        <v>5</v>
      </c>
      <c r="H1505" s="11" t="s">
        <v>6</v>
      </c>
      <c r="I1505" s="11" t="s">
        <v>7</v>
      </c>
      <c r="J1505" s="11" t="s">
        <v>8</v>
      </c>
      <c r="K1505" s="11" t="s">
        <v>9</v>
      </c>
      <c r="L1505" s="11" t="s">
        <v>10</v>
      </c>
      <c r="M1505" s="11" t="s">
        <v>11</v>
      </c>
      <c r="N1505" s="11" t="s">
        <v>12</v>
      </c>
      <c r="O1505" s="106">
        <v>2023</v>
      </c>
      <c r="P1505" s="106">
        <v>2024</v>
      </c>
      <c r="Q1505" s="106" t="s">
        <v>587</v>
      </c>
    </row>
    <row r="1506" spans="1:17">
      <c r="A1506" s="27" t="s">
        <v>96</v>
      </c>
      <c r="B1506" s="13">
        <v>1.8936677893114328E-2</v>
      </c>
      <c r="C1506" s="14">
        <v>1.0845666358543173E-2</v>
      </c>
      <c r="D1506" s="4">
        <v>7.3009414217889094E-3</v>
      </c>
      <c r="E1506" s="14">
        <v>1.2875835715797973E-2</v>
      </c>
      <c r="F1506" s="23"/>
      <c r="G1506" s="14">
        <v>9.2374469851348763E-3</v>
      </c>
      <c r="H1506" s="14">
        <v>6.6402271257995646E-3</v>
      </c>
      <c r="I1506" s="22"/>
      <c r="J1506" s="14">
        <v>1.6451538974601561E-2</v>
      </c>
      <c r="K1506" s="14">
        <v>1.2586788279246449E-2</v>
      </c>
      <c r="L1506" s="14">
        <v>1.0461490155780583E-2</v>
      </c>
      <c r="M1506" s="14">
        <v>2.0787529868669739E-2</v>
      </c>
      <c r="N1506" s="14">
        <v>9.2805782198874982E-3</v>
      </c>
      <c r="O1506" s="107">
        <v>1.1194393211222198E-2</v>
      </c>
      <c r="P1506" s="107">
        <v>1.5599795780261876E-2</v>
      </c>
      <c r="Q1506" s="107">
        <v>2.5445213790397121E-2</v>
      </c>
    </row>
    <row r="1507" spans="1:17">
      <c r="A1507" s="28" t="s">
        <v>97</v>
      </c>
      <c r="B1507" s="15">
        <v>5.603710572002852E-2</v>
      </c>
      <c r="C1507" s="16">
        <v>7.399038887598744E-2</v>
      </c>
      <c r="D1507" s="6">
        <v>2.9203765687155638E-2</v>
      </c>
      <c r="E1507" s="16">
        <v>2.6921356838717835E-2</v>
      </c>
      <c r="F1507" s="6">
        <v>3.8819710568524728E-2</v>
      </c>
      <c r="G1507" s="16">
        <v>1.974806026124197E-2</v>
      </c>
      <c r="H1507" s="16">
        <v>4.6511488842039907E-2</v>
      </c>
      <c r="I1507" s="16">
        <v>3.9544439899160781E-2</v>
      </c>
      <c r="J1507" s="16">
        <v>3.9437241167626202E-2</v>
      </c>
      <c r="K1507" s="16">
        <v>2.8491575637300356E-2</v>
      </c>
      <c r="L1507" s="16">
        <v>3.171986612717919E-2</v>
      </c>
      <c r="M1507" s="16">
        <v>1.6290418450025244E-2</v>
      </c>
      <c r="N1507" s="16">
        <v>1.5461420960470939E-2</v>
      </c>
      <c r="O1507" s="108">
        <v>2.2388786422444396E-2</v>
      </c>
      <c r="P1507" s="108">
        <v>3.7651871813480391E-2</v>
      </c>
      <c r="Q1507" s="108">
        <v>3.3726009572935547E-2</v>
      </c>
    </row>
    <row r="1508" spans="1:17">
      <c r="A1508" s="28" t="s">
        <v>72</v>
      </c>
      <c r="B1508" s="15">
        <v>0.22804795694173272</v>
      </c>
      <c r="C1508" s="16">
        <v>0.23955564422743439</v>
      </c>
      <c r="D1508" s="6">
        <v>0.21647756395625187</v>
      </c>
      <c r="E1508" s="16">
        <v>0.23722047603844643</v>
      </c>
      <c r="F1508" s="6">
        <v>0.16838067860553099</v>
      </c>
      <c r="G1508" s="16">
        <v>0.19875376890339208</v>
      </c>
      <c r="H1508" s="16">
        <v>0.17941768782693732</v>
      </c>
      <c r="I1508" s="16">
        <v>0.14996510826346734</v>
      </c>
      <c r="J1508" s="16">
        <v>0.11992590915272708</v>
      </c>
      <c r="K1508" s="16">
        <v>0.17237389044632345</v>
      </c>
      <c r="L1508" s="16">
        <v>0.1614965782506621</v>
      </c>
      <c r="M1508" s="16">
        <v>0.10478488913801151</v>
      </c>
      <c r="N1508" s="16">
        <v>0.12937111135948753</v>
      </c>
      <c r="O1508" s="108">
        <v>0.14679415380811073</v>
      </c>
      <c r="P1508" s="108">
        <v>0.11430323307761543</v>
      </c>
      <c r="Q1508" s="108">
        <v>0.12383759055305137</v>
      </c>
    </row>
    <row r="1509" spans="1:17">
      <c r="A1509" s="28" t="s">
        <v>98</v>
      </c>
      <c r="B1509" s="15">
        <v>0.51143941755932087</v>
      </c>
      <c r="C1509" s="16">
        <v>0.52392043039826885</v>
      </c>
      <c r="D1509" s="6">
        <v>0.60828457693514237</v>
      </c>
      <c r="E1509" s="16">
        <v>0.55872027630605103</v>
      </c>
      <c r="F1509" s="6">
        <v>0.59923035075850795</v>
      </c>
      <c r="G1509" s="16">
        <v>0.57589064605461904</v>
      </c>
      <c r="H1509" s="16">
        <v>0.55816776506591947</v>
      </c>
      <c r="I1509" s="16">
        <v>0.59476468248519743</v>
      </c>
      <c r="J1509" s="16">
        <v>0.5907128143799556</v>
      </c>
      <c r="K1509" s="16">
        <v>0.57983953053298387</v>
      </c>
      <c r="L1509" s="16">
        <v>0.53289375093660951</v>
      </c>
      <c r="M1509" s="16">
        <v>0.52918655626855893</v>
      </c>
      <c r="N1509" s="16">
        <v>0.53916396557505286</v>
      </c>
      <c r="O1509" s="108">
        <v>0.55338919162789302</v>
      </c>
      <c r="P1509" s="108">
        <v>0.48142933876589999</v>
      </c>
      <c r="Q1509" s="108">
        <v>0.49237753716354005</v>
      </c>
    </row>
    <row r="1510" spans="1:17">
      <c r="A1510" s="28" t="s">
        <v>99</v>
      </c>
      <c r="B1510" s="15">
        <v>0.18553884188580361</v>
      </c>
      <c r="C1510" s="16">
        <v>0.15168787013976612</v>
      </c>
      <c r="D1510" s="6">
        <v>0.13873315199966135</v>
      </c>
      <c r="E1510" s="16">
        <v>0.16426205510098676</v>
      </c>
      <c r="F1510" s="6">
        <v>0.1935692600674363</v>
      </c>
      <c r="G1510" s="16">
        <v>0.19637007779561219</v>
      </c>
      <c r="H1510" s="16">
        <v>0.20926283113930372</v>
      </c>
      <c r="I1510" s="16">
        <v>0.21572576935217447</v>
      </c>
      <c r="J1510" s="16">
        <v>0.23347249632508946</v>
      </c>
      <c r="K1510" s="16">
        <v>0.20670821510414583</v>
      </c>
      <c r="L1510" s="16">
        <v>0.26342831452976856</v>
      </c>
      <c r="M1510" s="16">
        <v>0.3289506062747346</v>
      </c>
      <c r="N1510" s="16">
        <v>0.30672292388510131</v>
      </c>
      <c r="O1510" s="108">
        <v>0.26623347493032945</v>
      </c>
      <c r="P1510" s="108">
        <v>0.35101576056274242</v>
      </c>
      <c r="Q1510" s="108">
        <v>0.32461364892007594</v>
      </c>
    </row>
    <row r="1511" spans="1:17">
      <c r="A1511" s="59" t="s">
        <v>242</v>
      </c>
      <c r="B1511" s="17">
        <v>1</v>
      </c>
      <c r="C1511" s="18">
        <v>1</v>
      </c>
      <c r="D1511" s="8">
        <v>1</v>
      </c>
      <c r="E1511" s="18">
        <v>1</v>
      </c>
      <c r="F1511" s="8">
        <v>1</v>
      </c>
      <c r="G1511" s="18">
        <v>1</v>
      </c>
      <c r="H1511" s="18">
        <v>1</v>
      </c>
      <c r="I1511" s="18">
        <v>1</v>
      </c>
      <c r="J1511" s="18">
        <v>1</v>
      </c>
      <c r="K1511" s="18">
        <v>1</v>
      </c>
      <c r="L1511" s="18">
        <v>1</v>
      </c>
      <c r="M1511" s="18">
        <v>1</v>
      </c>
      <c r="N1511" s="18">
        <v>1</v>
      </c>
      <c r="O1511" s="109">
        <v>1</v>
      </c>
      <c r="P1511" s="109">
        <v>1</v>
      </c>
      <c r="Q1511" s="109">
        <v>1</v>
      </c>
    </row>
    <row r="1512" spans="1:17" s="36" customFormat="1">
      <c r="A1512" s="31" t="s">
        <v>243</v>
      </c>
      <c r="B1512" s="32">
        <v>262.65061000000037</v>
      </c>
      <c r="C1512" s="33">
        <v>324.64257000000026</v>
      </c>
      <c r="D1512" s="34">
        <v>343.59678500000024</v>
      </c>
      <c r="E1512" s="33">
        <v>384.02633500000013</v>
      </c>
      <c r="F1512" s="34">
        <v>416.28050139275723</v>
      </c>
      <c r="G1512" s="33">
        <v>386.02755681818132</v>
      </c>
      <c r="H1512" s="33">
        <v>382.96921119592781</v>
      </c>
      <c r="I1512" s="33">
        <v>353.23549999999983</v>
      </c>
      <c r="J1512" s="33">
        <v>337.08071593533526</v>
      </c>
      <c r="K1512" s="33">
        <v>347.74378531073427</v>
      </c>
      <c r="L1512" s="33">
        <v>376.88581907090452</v>
      </c>
      <c r="M1512" s="33">
        <v>363.07459016393511</v>
      </c>
      <c r="N1512" s="33">
        <v>328.12958435207781</v>
      </c>
      <c r="O1512" s="33">
        <v>347.06569620253123</v>
      </c>
      <c r="P1512" s="33">
        <v>351.93143274853838</v>
      </c>
      <c r="Q1512" s="33">
        <v>315.76793478260862</v>
      </c>
    </row>
    <row r="1513" spans="1:17">
      <c r="A1513" s="41" t="s">
        <v>244</v>
      </c>
      <c r="B1513" s="40">
        <v>504</v>
      </c>
      <c r="C1513" s="38">
        <v>405</v>
      </c>
      <c r="D1513" s="39">
        <v>289</v>
      </c>
      <c r="E1513" s="38">
        <v>308</v>
      </c>
      <c r="F1513" s="39">
        <v>302</v>
      </c>
      <c r="G1513" s="38">
        <v>138</v>
      </c>
      <c r="H1513" s="38">
        <v>301</v>
      </c>
      <c r="I1513" s="38">
        <v>145</v>
      </c>
      <c r="J1513" s="38">
        <v>299</v>
      </c>
      <c r="K1513" s="38">
        <v>251</v>
      </c>
      <c r="L1513" s="38">
        <v>309</v>
      </c>
      <c r="M1513" s="38">
        <v>312</v>
      </c>
      <c r="N1513" s="38">
        <v>280</v>
      </c>
      <c r="O1513" s="38">
        <v>284</v>
      </c>
      <c r="P1513" s="38">
        <v>257</v>
      </c>
      <c r="Q1513" s="38">
        <v>243</v>
      </c>
    </row>
    <row r="1515" spans="1:17" s="36" customFormat="1">
      <c r="A1515" s="62" t="s">
        <v>335</v>
      </c>
      <c r="B1515" s="63">
        <f t="shared" ref="B1515:M1515" si="224">B1506+B1507</f>
        <v>7.4973783613142844E-2</v>
      </c>
      <c r="C1515" s="63">
        <f t="shared" si="224"/>
        <v>8.4836055234530611E-2</v>
      </c>
      <c r="D1515" s="63">
        <f t="shared" si="224"/>
        <v>3.6504707108944545E-2</v>
      </c>
      <c r="E1515" s="63">
        <f t="shared" si="224"/>
        <v>3.979719255451581E-2</v>
      </c>
      <c r="F1515" s="63">
        <f t="shared" si="224"/>
        <v>3.8819710568524728E-2</v>
      </c>
      <c r="G1515" s="63">
        <f t="shared" si="224"/>
        <v>2.8985507246376847E-2</v>
      </c>
      <c r="H1515" s="63">
        <f t="shared" si="224"/>
        <v>5.315171596783947E-2</v>
      </c>
      <c r="I1515" s="63">
        <f t="shared" si="224"/>
        <v>3.9544439899160781E-2</v>
      </c>
      <c r="J1515" s="63">
        <f t="shared" si="224"/>
        <v>5.5888780142227763E-2</v>
      </c>
      <c r="K1515" s="63">
        <f t="shared" si="224"/>
        <v>4.1078363916546803E-2</v>
      </c>
      <c r="L1515" s="63">
        <f t="shared" si="224"/>
        <v>4.218135628295977E-2</v>
      </c>
      <c r="M1515" s="63">
        <f t="shared" si="224"/>
        <v>3.7077948318694987E-2</v>
      </c>
      <c r="N1515" s="63">
        <f t="shared" ref="N1515:O1515" si="225">N1506+N1507</f>
        <v>2.4741999180358437E-2</v>
      </c>
      <c r="O1515" s="63">
        <f t="shared" si="225"/>
        <v>3.3583179633666596E-2</v>
      </c>
      <c r="P1515" s="63">
        <f t="shared" ref="P1515:Q1515" si="226">P1506+P1507</f>
        <v>5.3251667593742266E-2</v>
      </c>
      <c r="Q1515" s="63">
        <f t="shared" si="226"/>
        <v>5.9171223363332665E-2</v>
      </c>
    </row>
    <row r="1516" spans="1:17" s="36" customFormat="1">
      <c r="A1516" s="64" t="s">
        <v>336</v>
      </c>
      <c r="B1516" s="63">
        <f t="shared" ref="B1516:M1516" si="227">B1508</f>
        <v>0.22804795694173272</v>
      </c>
      <c r="C1516" s="63">
        <f t="shared" si="227"/>
        <v>0.23955564422743439</v>
      </c>
      <c r="D1516" s="63">
        <f t="shared" si="227"/>
        <v>0.21647756395625187</v>
      </c>
      <c r="E1516" s="63">
        <f t="shared" si="227"/>
        <v>0.23722047603844643</v>
      </c>
      <c r="F1516" s="63">
        <f t="shared" si="227"/>
        <v>0.16838067860553099</v>
      </c>
      <c r="G1516" s="63">
        <f t="shared" si="227"/>
        <v>0.19875376890339208</v>
      </c>
      <c r="H1516" s="63">
        <f t="shared" si="227"/>
        <v>0.17941768782693732</v>
      </c>
      <c r="I1516" s="63">
        <f t="shared" si="227"/>
        <v>0.14996510826346734</v>
      </c>
      <c r="J1516" s="63">
        <f t="shared" si="227"/>
        <v>0.11992590915272708</v>
      </c>
      <c r="K1516" s="63">
        <f t="shared" si="227"/>
        <v>0.17237389044632345</v>
      </c>
      <c r="L1516" s="63">
        <f t="shared" si="227"/>
        <v>0.1614965782506621</v>
      </c>
      <c r="M1516" s="63">
        <f t="shared" si="227"/>
        <v>0.10478488913801151</v>
      </c>
      <c r="N1516" s="63">
        <f t="shared" ref="N1516:O1516" si="228">N1508</f>
        <v>0.12937111135948753</v>
      </c>
      <c r="O1516" s="63">
        <f t="shared" si="228"/>
        <v>0.14679415380811073</v>
      </c>
      <c r="P1516" s="63">
        <f t="shared" ref="P1516:Q1516" si="229">P1508</f>
        <v>0.11430323307761543</v>
      </c>
      <c r="Q1516" s="63">
        <f t="shared" si="229"/>
        <v>0.12383759055305137</v>
      </c>
    </row>
    <row r="1517" spans="1:17" s="36" customFormat="1">
      <c r="A1517" s="65" t="s">
        <v>337</v>
      </c>
      <c r="B1517" s="63">
        <f t="shared" ref="B1517:M1517" si="230">B1509+B1510</f>
        <v>0.69697825944512448</v>
      </c>
      <c r="C1517" s="63">
        <f t="shared" si="230"/>
        <v>0.675608300538035</v>
      </c>
      <c r="D1517" s="63">
        <f t="shared" si="230"/>
        <v>0.74701772893480367</v>
      </c>
      <c r="E1517" s="63">
        <f t="shared" si="230"/>
        <v>0.72298233140703783</v>
      </c>
      <c r="F1517" s="63">
        <f t="shared" si="230"/>
        <v>0.7927996108259443</v>
      </c>
      <c r="G1517" s="63">
        <f t="shared" si="230"/>
        <v>0.77226072385023126</v>
      </c>
      <c r="H1517" s="63">
        <f t="shared" si="230"/>
        <v>0.76743059620522325</v>
      </c>
      <c r="I1517" s="63">
        <f t="shared" si="230"/>
        <v>0.81049045183737189</v>
      </c>
      <c r="J1517" s="63">
        <f t="shared" si="230"/>
        <v>0.82418531070504508</v>
      </c>
      <c r="K1517" s="63">
        <f t="shared" si="230"/>
        <v>0.7865477456371297</v>
      </c>
      <c r="L1517" s="63">
        <f t="shared" si="230"/>
        <v>0.79632206546637807</v>
      </c>
      <c r="M1517" s="63">
        <f t="shared" si="230"/>
        <v>0.85813716254329353</v>
      </c>
      <c r="N1517" s="63">
        <f t="shared" ref="N1517:O1517" si="231">N1509+N1510</f>
        <v>0.84588688946015411</v>
      </c>
      <c r="O1517" s="63">
        <f t="shared" si="231"/>
        <v>0.81962266655822247</v>
      </c>
      <c r="P1517" s="63">
        <f t="shared" ref="P1517:Q1517" si="232">P1509+P1510</f>
        <v>0.83244509932864241</v>
      </c>
      <c r="Q1517" s="63">
        <f t="shared" si="232"/>
        <v>0.81699118608361598</v>
      </c>
    </row>
    <row r="1518" spans="1:17">
      <c r="A1518"/>
      <c r="B1518" s="36"/>
      <c r="C1518" s="36"/>
      <c r="D1518" s="36"/>
      <c r="E1518" s="36"/>
      <c r="O1518" s="36"/>
      <c r="P1518" s="36"/>
      <c r="Q1518" s="36"/>
    </row>
    <row r="1519" spans="1:17">
      <c r="A1519" s="60" t="s">
        <v>333</v>
      </c>
      <c r="B1519" s="61">
        <v>3.7886066398246721</v>
      </c>
      <c r="C1519" s="61">
        <v>3.7316144490847272</v>
      </c>
      <c r="D1519" s="61">
        <v>3.8419452324037322</v>
      </c>
      <c r="E1519" s="61">
        <v>3.8345713582377097</v>
      </c>
      <c r="F1519" s="61">
        <v>3.9475491603248569</v>
      </c>
      <c r="G1519" s="61">
        <v>3.9304078474143305</v>
      </c>
      <c r="H1519" s="61">
        <v>3.9169014842508885</v>
      </c>
      <c r="I1519" s="61">
        <v>3.986671781290386</v>
      </c>
      <c r="J1519" s="61">
        <v>3.9853174879133046</v>
      </c>
      <c r="K1519" s="61">
        <v>3.939590808545482</v>
      </c>
      <c r="L1519" s="61">
        <v>4.0071075335574067</v>
      </c>
      <c r="M1519" s="61">
        <v>4.1292222906306648</v>
      </c>
      <c r="N1519" s="61">
        <v>4.1185872359450109</v>
      </c>
      <c r="O1519" s="61">
        <v>4.0410785686436608</v>
      </c>
      <c r="P1519" s="181">
        <v>4.1146093965173831</v>
      </c>
      <c r="Q1519" s="181">
        <v>4.0569883978499606</v>
      </c>
    </row>
    <row r="1520" spans="1:17">
      <c r="A1520"/>
      <c r="O1520" s="36"/>
      <c r="P1520" s="36"/>
      <c r="Q1520" s="36"/>
    </row>
    <row r="1521" spans="1:17">
      <c r="A1521" s="71" t="s">
        <v>354</v>
      </c>
      <c r="B1521" s="71" t="s">
        <v>399</v>
      </c>
    </row>
    <row r="1522" spans="1:17">
      <c r="A1522" s="71" t="s">
        <v>356</v>
      </c>
      <c r="B1522" s="71" t="s">
        <v>357</v>
      </c>
    </row>
    <row r="1524" spans="1:17">
      <c r="A1524" s="30" t="s">
        <v>550</v>
      </c>
      <c r="B1524" s="1"/>
      <c r="C1524" s="1"/>
      <c r="D1524" s="1"/>
      <c r="E1524" s="1"/>
      <c r="F1524" s="1"/>
      <c r="G1524" s="1"/>
      <c r="H1524" s="1"/>
      <c r="I1524" s="1"/>
      <c r="J1524" s="1"/>
      <c r="K1524" s="1"/>
      <c r="L1524" s="1"/>
      <c r="M1524" s="1"/>
      <c r="N1524" s="2"/>
    </row>
    <row r="1526" spans="1:17">
      <c r="B1526" s="10" t="s">
        <v>0</v>
      </c>
      <c r="C1526" s="11" t="s">
        <v>1</v>
      </c>
      <c r="D1526" s="12" t="s">
        <v>2</v>
      </c>
      <c r="E1526" s="11" t="s">
        <v>3</v>
      </c>
      <c r="F1526" s="12" t="s">
        <v>4</v>
      </c>
      <c r="G1526" s="11" t="s">
        <v>5</v>
      </c>
      <c r="H1526" s="11" t="s">
        <v>6</v>
      </c>
      <c r="I1526" s="11" t="s">
        <v>7</v>
      </c>
      <c r="J1526" s="11" t="s">
        <v>8</v>
      </c>
      <c r="K1526" s="11" t="s">
        <v>9</v>
      </c>
      <c r="L1526" s="11" t="s">
        <v>10</v>
      </c>
      <c r="M1526" s="11" t="s">
        <v>11</v>
      </c>
    </row>
    <row r="1527" spans="1:17">
      <c r="A1527" s="27" t="s">
        <v>175</v>
      </c>
      <c r="B1527" s="13">
        <v>2.5714274944954416E-2</v>
      </c>
      <c r="C1527" s="14">
        <v>1.2423601747608128E-2</v>
      </c>
      <c r="D1527" s="4">
        <v>9.7447652194999328E-3</v>
      </c>
      <c r="E1527" s="14">
        <v>1.5216755902951289E-2</v>
      </c>
      <c r="F1527" s="23"/>
      <c r="G1527" s="22"/>
      <c r="H1527" s="14">
        <v>6.6402271257995638E-3</v>
      </c>
      <c r="I1527" s="14">
        <v>8.7321347939264323E-3</v>
      </c>
      <c r="J1527" s="14">
        <v>2.8059796781205244E-2</v>
      </c>
      <c r="K1527" s="14">
        <v>1.7221182879465946E-2</v>
      </c>
      <c r="L1527" s="14">
        <v>2.1258375971398614E-2</v>
      </c>
      <c r="M1527" s="14">
        <v>8.3150119474678947E-3</v>
      </c>
    </row>
    <row r="1528" spans="1:17">
      <c r="A1528" s="28" t="s">
        <v>176</v>
      </c>
      <c r="B1528" s="15">
        <v>9.4191576406390032E-2</v>
      </c>
      <c r="C1528" s="16">
        <v>0.10680299875644755</v>
      </c>
      <c r="D1528" s="6">
        <v>6.0820825200678108E-2</v>
      </c>
      <c r="E1528" s="16">
        <v>5.8134658916034997E-2</v>
      </c>
      <c r="F1528" s="6">
        <v>4.5899921509427948E-2</v>
      </c>
      <c r="G1528" s="16">
        <v>3.4240813884430399E-2</v>
      </c>
      <c r="H1528" s="16">
        <v>2.9922880612118188E-2</v>
      </c>
      <c r="I1528" s="16">
        <v>5.4950592451777934E-2</v>
      </c>
      <c r="J1528" s="16">
        <v>4.2880686096481234E-2</v>
      </c>
      <c r="K1528" s="16">
        <v>3.1809574716107812E-2</v>
      </c>
      <c r="L1528" s="16">
        <v>5.2642846438740371E-2</v>
      </c>
      <c r="M1528" s="16">
        <v>4.7938227285378492E-2</v>
      </c>
    </row>
    <row r="1529" spans="1:17">
      <c r="A1529" s="28" t="s">
        <v>72</v>
      </c>
      <c r="B1529" s="15">
        <v>0.27798391559037278</v>
      </c>
      <c r="C1529" s="16">
        <v>0.27154142169340256</v>
      </c>
      <c r="D1529" s="6">
        <v>0.26999744773514112</v>
      </c>
      <c r="E1529" s="16">
        <v>0.25126754653427585</v>
      </c>
      <c r="F1529" s="6">
        <v>0.21375130733977182</v>
      </c>
      <c r="G1529" s="16">
        <v>0.22519294356782449</v>
      </c>
      <c r="H1529" s="16">
        <v>0.23258136337935395</v>
      </c>
      <c r="I1529" s="16">
        <v>0.21982218661487882</v>
      </c>
      <c r="J1529" s="16">
        <v>0.1740706329612916</v>
      </c>
      <c r="K1529" s="16">
        <v>0.20086546608362379</v>
      </c>
      <c r="L1529" s="16">
        <v>0.14725296682437425</v>
      </c>
      <c r="M1529" s="16">
        <v>0.12616584162646793</v>
      </c>
    </row>
    <row r="1530" spans="1:17">
      <c r="A1530" s="28" t="s">
        <v>177</v>
      </c>
      <c r="B1530" s="15">
        <v>0.45861475440700583</v>
      </c>
      <c r="C1530" s="16">
        <v>0.49221026373713139</v>
      </c>
      <c r="D1530" s="6">
        <v>0.51827525103298056</v>
      </c>
      <c r="E1530" s="16">
        <v>0.54623433572596036</v>
      </c>
      <c r="F1530" s="6">
        <v>0.59831496198928436</v>
      </c>
      <c r="G1530" s="16">
        <v>0.55072463768115876</v>
      </c>
      <c r="H1530" s="16">
        <v>0.55481775254157684</v>
      </c>
      <c r="I1530" s="16">
        <v>0.55316212555080091</v>
      </c>
      <c r="J1530" s="16">
        <v>0.55359114007608279</v>
      </c>
      <c r="K1530" s="16">
        <v>0.56793795028972083</v>
      </c>
      <c r="L1530" s="16">
        <v>0.56995140330971217</v>
      </c>
      <c r="M1530" s="16">
        <v>0.5215507552109121</v>
      </c>
    </row>
    <row r="1531" spans="1:17">
      <c r="A1531" s="28" t="s">
        <v>178</v>
      </c>
      <c r="B1531" s="15">
        <v>0.14349547865127707</v>
      </c>
      <c r="C1531" s="16">
        <v>0.11702171406541025</v>
      </c>
      <c r="D1531" s="6">
        <v>0.14116171081170023</v>
      </c>
      <c r="E1531" s="16">
        <v>0.12914670292077754</v>
      </c>
      <c r="F1531" s="6">
        <v>0.14203380916151595</v>
      </c>
      <c r="G1531" s="16">
        <v>0.18984160486658641</v>
      </c>
      <c r="H1531" s="16">
        <v>0.17603777634115148</v>
      </c>
      <c r="I1531" s="16">
        <v>0.16333296058861577</v>
      </c>
      <c r="J1531" s="16">
        <v>0.20139774408493902</v>
      </c>
      <c r="K1531" s="16">
        <v>0.18216582603108164</v>
      </c>
      <c r="L1531" s="16">
        <v>0.20889440745577448</v>
      </c>
      <c r="M1531" s="16">
        <v>0.29603016392977349</v>
      </c>
    </row>
    <row r="1532" spans="1:17">
      <c r="A1532" s="59" t="s">
        <v>242</v>
      </c>
      <c r="B1532" s="17">
        <v>1</v>
      </c>
      <c r="C1532" s="18">
        <v>1</v>
      </c>
      <c r="D1532" s="8">
        <v>1</v>
      </c>
      <c r="E1532" s="18">
        <v>1</v>
      </c>
      <c r="F1532" s="8">
        <v>1</v>
      </c>
      <c r="G1532" s="18">
        <v>1</v>
      </c>
      <c r="H1532" s="18">
        <v>1</v>
      </c>
      <c r="I1532" s="18">
        <v>1</v>
      </c>
      <c r="J1532" s="18">
        <v>1</v>
      </c>
      <c r="K1532" s="18">
        <v>1</v>
      </c>
      <c r="L1532" s="18">
        <v>1</v>
      </c>
      <c r="M1532" s="18">
        <v>1</v>
      </c>
    </row>
    <row r="1533" spans="1:17" s="36" customFormat="1">
      <c r="A1533" s="31" t="s">
        <v>243</v>
      </c>
      <c r="B1533" s="32">
        <v>262.65061000000031</v>
      </c>
      <c r="C1533" s="33">
        <v>324.64257000000043</v>
      </c>
      <c r="D1533" s="34">
        <v>343.59678500000035</v>
      </c>
      <c r="E1533" s="33">
        <v>384.02633500000007</v>
      </c>
      <c r="F1533" s="34">
        <v>416.28050139275734</v>
      </c>
      <c r="G1533" s="33">
        <v>386.02755681818127</v>
      </c>
      <c r="H1533" s="33">
        <v>382.96921119592787</v>
      </c>
      <c r="I1533" s="33">
        <v>353.23549999999994</v>
      </c>
      <c r="J1533" s="33">
        <v>335.69434180138597</v>
      </c>
      <c r="K1533" s="33">
        <v>347.74378531073421</v>
      </c>
      <c r="L1533" s="33">
        <v>376.8858190709044</v>
      </c>
      <c r="M1533" s="33">
        <v>363.07459016393511</v>
      </c>
      <c r="N1533"/>
      <c r="O1533"/>
      <c r="P1533"/>
      <c r="Q1533"/>
    </row>
    <row r="1534" spans="1:17">
      <c r="A1534" s="41" t="s">
        <v>244</v>
      </c>
      <c r="B1534" s="40">
        <v>504</v>
      </c>
      <c r="C1534" s="38">
        <v>405</v>
      </c>
      <c r="D1534" s="39">
        <v>289</v>
      </c>
      <c r="E1534" s="38">
        <v>308</v>
      </c>
      <c r="F1534" s="39">
        <v>302</v>
      </c>
      <c r="G1534" s="38">
        <v>138</v>
      </c>
      <c r="H1534" s="38">
        <v>301</v>
      </c>
      <c r="I1534" s="38">
        <v>145</v>
      </c>
      <c r="J1534" s="38">
        <v>298</v>
      </c>
      <c r="K1534" s="38">
        <v>251</v>
      </c>
      <c r="L1534" s="38">
        <v>309</v>
      </c>
      <c r="M1534" s="38">
        <v>312</v>
      </c>
      <c r="N1534" s="36"/>
    </row>
    <row r="1536" spans="1:17" s="36" customFormat="1">
      <c r="A1536" s="62" t="s">
        <v>335</v>
      </c>
      <c r="B1536" s="63">
        <f t="shared" ref="B1536:M1536" si="233">B1527+B1528</f>
        <v>0.11990585135134445</v>
      </c>
      <c r="C1536" s="63">
        <f t="shared" si="233"/>
        <v>0.11922660050405567</v>
      </c>
      <c r="D1536" s="63">
        <f t="shared" si="233"/>
        <v>7.0565590420178043E-2</v>
      </c>
      <c r="E1536" s="63">
        <f t="shared" si="233"/>
        <v>7.3351414818986285E-2</v>
      </c>
      <c r="F1536" s="63">
        <f t="shared" si="233"/>
        <v>4.5899921509427948E-2</v>
      </c>
      <c r="G1536" s="63">
        <f t="shared" si="233"/>
        <v>3.4240813884430399E-2</v>
      </c>
      <c r="H1536" s="63">
        <f t="shared" si="233"/>
        <v>3.6563107737917752E-2</v>
      </c>
      <c r="I1536" s="63">
        <f t="shared" si="233"/>
        <v>6.3682727245704368E-2</v>
      </c>
      <c r="J1536" s="63">
        <f t="shared" si="233"/>
        <v>7.0940482877686478E-2</v>
      </c>
      <c r="K1536" s="63">
        <f t="shared" si="233"/>
        <v>4.9030757595573758E-2</v>
      </c>
      <c r="L1536" s="63">
        <f t="shared" si="233"/>
        <v>7.3901222410138981E-2</v>
      </c>
      <c r="M1536" s="63">
        <f t="shared" si="233"/>
        <v>5.6253239232846385E-2</v>
      </c>
    </row>
    <row r="1537" spans="1:17" s="36" customFormat="1">
      <c r="A1537" s="64" t="s">
        <v>336</v>
      </c>
      <c r="B1537" s="63">
        <f t="shared" ref="B1537:M1537" si="234">B1529</f>
        <v>0.27798391559037278</v>
      </c>
      <c r="C1537" s="63">
        <f t="shared" si="234"/>
        <v>0.27154142169340256</v>
      </c>
      <c r="D1537" s="63">
        <f t="shared" si="234"/>
        <v>0.26999744773514112</v>
      </c>
      <c r="E1537" s="63">
        <f t="shared" si="234"/>
        <v>0.25126754653427585</v>
      </c>
      <c r="F1537" s="63">
        <f t="shared" si="234"/>
        <v>0.21375130733977182</v>
      </c>
      <c r="G1537" s="63">
        <f t="shared" si="234"/>
        <v>0.22519294356782449</v>
      </c>
      <c r="H1537" s="63">
        <f t="shared" si="234"/>
        <v>0.23258136337935395</v>
      </c>
      <c r="I1537" s="63">
        <f t="shared" si="234"/>
        <v>0.21982218661487882</v>
      </c>
      <c r="J1537" s="63">
        <f t="shared" si="234"/>
        <v>0.1740706329612916</v>
      </c>
      <c r="K1537" s="63">
        <f t="shared" si="234"/>
        <v>0.20086546608362379</v>
      </c>
      <c r="L1537" s="63">
        <f t="shared" si="234"/>
        <v>0.14725296682437425</v>
      </c>
      <c r="M1537" s="63">
        <f t="shared" si="234"/>
        <v>0.12616584162646793</v>
      </c>
      <c r="O1537"/>
      <c r="P1537"/>
      <c r="Q1537"/>
    </row>
    <row r="1538" spans="1:17" s="36" customFormat="1">
      <c r="A1538" s="65" t="s">
        <v>337</v>
      </c>
      <c r="B1538" s="63">
        <f t="shared" ref="B1538:M1538" si="235">B1530+B1531</f>
        <v>0.60211023305828293</v>
      </c>
      <c r="C1538" s="63">
        <f t="shared" si="235"/>
        <v>0.60923197780254168</v>
      </c>
      <c r="D1538" s="63">
        <f t="shared" si="235"/>
        <v>0.65943696184468081</v>
      </c>
      <c r="E1538" s="63">
        <f t="shared" si="235"/>
        <v>0.67538103864673793</v>
      </c>
      <c r="F1538" s="63">
        <f t="shared" si="235"/>
        <v>0.74034877115080033</v>
      </c>
      <c r="G1538" s="63">
        <f t="shared" si="235"/>
        <v>0.74056624254774517</v>
      </c>
      <c r="H1538" s="63">
        <f t="shared" si="235"/>
        <v>0.73085552888272831</v>
      </c>
      <c r="I1538" s="63">
        <f t="shared" si="235"/>
        <v>0.7164950861394167</v>
      </c>
      <c r="J1538" s="63">
        <f t="shared" si="235"/>
        <v>0.75498888416102183</v>
      </c>
      <c r="K1538" s="63">
        <f t="shared" si="235"/>
        <v>0.7501037763208025</v>
      </c>
      <c r="L1538" s="63">
        <f t="shared" si="235"/>
        <v>0.77884581076548665</v>
      </c>
      <c r="M1538" s="63">
        <f t="shared" si="235"/>
        <v>0.81758091914068554</v>
      </c>
      <c r="O1538"/>
      <c r="P1538"/>
      <c r="Q1538"/>
    </row>
    <row r="1539" spans="1:17">
      <c r="A1539"/>
      <c r="B1539" s="36"/>
      <c r="C1539" s="36"/>
      <c r="D1539" s="36"/>
      <c r="E1539" s="36"/>
      <c r="N1539" s="36"/>
      <c r="O1539" s="36"/>
      <c r="P1539" s="36"/>
      <c r="Q1539" s="36"/>
    </row>
    <row r="1540" spans="1:17">
      <c r="A1540" s="60" t="s">
        <v>333</v>
      </c>
      <c r="B1540" s="61">
        <v>3.5999855854132612</v>
      </c>
      <c r="C1540" s="61">
        <v>3.5946034896162877</v>
      </c>
      <c r="D1540" s="61">
        <v>3.720288317016704</v>
      </c>
      <c r="E1540" s="61">
        <v>3.7159595708455773</v>
      </c>
      <c r="F1540" s="61">
        <v>3.836482658802888</v>
      </c>
      <c r="G1540" s="61">
        <v>3.8961670335298999</v>
      </c>
      <c r="H1540" s="61">
        <v>3.8636899703601615</v>
      </c>
      <c r="I1540" s="61">
        <v>3.8074131846884032</v>
      </c>
      <c r="J1540" s="61">
        <v>3.8573863485870699</v>
      </c>
      <c r="K1540" s="61">
        <v>3.8660176618768438</v>
      </c>
      <c r="L1540" s="61">
        <v>3.8925806198397246</v>
      </c>
      <c r="M1540" s="61">
        <v>4.0490428318901426</v>
      </c>
      <c r="N1540" s="36"/>
      <c r="O1540" s="36"/>
      <c r="P1540" s="36"/>
      <c r="Q1540" s="36"/>
    </row>
    <row r="1541" spans="1:17">
      <c r="A1541"/>
      <c r="O1541" s="36"/>
      <c r="P1541" s="36"/>
      <c r="Q1541" s="36"/>
    </row>
    <row r="1542" spans="1:17">
      <c r="A1542" s="71" t="s">
        <v>354</v>
      </c>
      <c r="B1542" s="71" t="s">
        <v>399</v>
      </c>
    </row>
    <row r="1543" spans="1:17">
      <c r="A1543" s="71" t="s">
        <v>356</v>
      </c>
      <c r="B1543" s="71" t="s">
        <v>357</v>
      </c>
    </row>
    <row r="1545" spans="1:17">
      <c r="A1545" s="30" t="s">
        <v>400</v>
      </c>
      <c r="B1545" s="1"/>
      <c r="C1545" s="1"/>
      <c r="D1545" s="1"/>
      <c r="E1545" s="1"/>
      <c r="F1545" s="1"/>
      <c r="G1545" s="1"/>
      <c r="H1545" s="1"/>
      <c r="I1545" s="1"/>
      <c r="J1545" s="1"/>
      <c r="K1545" s="1"/>
      <c r="L1545" s="1"/>
      <c r="M1545" s="1"/>
      <c r="N1545" s="1"/>
    </row>
    <row r="1547" spans="1:17">
      <c r="B1547" s="10" t="s">
        <v>0</v>
      </c>
      <c r="C1547" s="11" t="s">
        <v>1</v>
      </c>
      <c r="D1547" s="12" t="s">
        <v>2</v>
      </c>
      <c r="E1547" s="11" t="s">
        <v>3</v>
      </c>
      <c r="F1547" s="12" t="s">
        <v>4</v>
      </c>
      <c r="G1547" s="11" t="s">
        <v>5</v>
      </c>
      <c r="H1547" s="11" t="s">
        <v>6</v>
      </c>
      <c r="I1547" s="11" t="s">
        <v>7</v>
      </c>
      <c r="J1547" s="11" t="s">
        <v>8</v>
      </c>
      <c r="K1547" s="11" t="s">
        <v>9</v>
      </c>
      <c r="L1547" s="11" t="s">
        <v>10</v>
      </c>
      <c r="M1547" s="11" t="s">
        <v>11</v>
      </c>
      <c r="N1547" s="11" t="s">
        <v>12</v>
      </c>
      <c r="O1547" s="106">
        <v>2023</v>
      </c>
      <c r="P1547" s="106">
        <v>2024</v>
      </c>
      <c r="Q1547" s="106" t="s">
        <v>587</v>
      </c>
    </row>
    <row r="1548" spans="1:17">
      <c r="A1548" s="27" t="s">
        <v>179</v>
      </c>
      <c r="B1548" s="13">
        <v>3.4431882720546453E-2</v>
      </c>
      <c r="C1548" s="14">
        <v>1.5855083330568738E-2</v>
      </c>
      <c r="D1548" s="4">
        <v>1.458661785790572E-2</v>
      </c>
      <c r="E1548" s="14">
        <v>2.6141566567303268E-2</v>
      </c>
      <c r="F1548" s="4">
        <v>2.3600703136344081E-3</v>
      </c>
      <c r="G1548" s="22"/>
      <c r="H1548" s="14">
        <v>3.3213095213574947E-2</v>
      </c>
      <c r="I1548" s="14">
        <v>1.3867518978132149E-2</v>
      </c>
      <c r="J1548" s="14">
        <v>3.7129963644344066E-2</v>
      </c>
      <c r="K1548" s="14">
        <v>2.5173576558492901E-2</v>
      </c>
      <c r="L1548" s="14">
        <v>1.4914402745962759E-2</v>
      </c>
      <c r="M1548" s="14">
        <v>8.3150119474678964E-3</v>
      </c>
      <c r="N1548" s="14">
        <v>2.526172646324655E-2</v>
      </c>
      <c r="O1548" s="107">
        <v>1.4740214434286147E-2</v>
      </c>
      <c r="P1548" s="107">
        <v>2.2052076033218508E-2</v>
      </c>
      <c r="Q1548" s="107">
        <v>8.0174626041069636E-3</v>
      </c>
    </row>
    <row r="1549" spans="1:17">
      <c r="A1549" s="28" t="s">
        <v>180</v>
      </c>
      <c r="B1549" s="15">
        <v>0.13452336927753528</v>
      </c>
      <c r="C1549" s="16">
        <v>0.1647384229369547</v>
      </c>
      <c r="D1549" s="6">
        <v>0.13864156208562872</v>
      </c>
      <c r="E1549" s="16">
        <v>0.11392839764491679</v>
      </c>
      <c r="F1549" s="6">
        <v>0.11631593492442346</v>
      </c>
      <c r="G1549" s="16">
        <v>0.11721519527647958</v>
      </c>
      <c r="H1549" s="16">
        <v>0.14289045884275084</v>
      </c>
      <c r="I1549" s="16">
        <v>0.11247878539954219</v>
      </c>
      <c r="J1549" s="16">
        <v>0.10556142812474098</v>
      </c>
      <c r="K1549" s="16">
        <v>9.8746723227130934E-2</v>
      </c>
      <c r="L1549" s="16">
        <v>0.12977671212348271</v>
      </c>
      <c r="M1549" s="16">
        <v>6.3889040290493179E-2</v>
      </c>
      <c r="N1549" s="16">
        <v>5.9785402928355928E-2</v>
      </c>
      <c r="O1549" s="108">
        <v>8.4844404389932404E-2</v>
      </c>
      <c r="P1549" s="108">
        <v>5.9173042994569193E-2</v>
      </c>
      <c r="Q1549" s="108">
        <v>7.0764337458886453E-2</v>
      </c>
    </row>
    <row r="1550" spans="1:17">
      <c r="A1550" s="28" t="s">
        <v>72</v>
      </c>
      <c r="B1550" s="15">
        <v>0.44286504798142368</v>
      </c>
      <c r="C1550" s="16">
        <v>0.53910014019418373</v>
      </c>
      <c r="D1550" s="6">
        <v>0.43057236405748123</v>
      </c>
      <c r="E1550" s="16">
        <v>0.44634990983105383</v>
      </c>
      <c r="F1550" s="6">
        <v>0.44508169242535872</v>
      </c>
      <c r="G1550" s="16">
        <v>0.397670179280948</v>
      </c>
      <c r="H1550" s="16">
        <v>0.35223102728180578</v>
      </c>
      <c r="I1550" s="16">
        <v>0.33435908904965683</v>
      </c>
      <c r="J1550" s="16">
        <v>0.33494122863473125</v>
      </c>
      <c r="K1550" s="16">
        <v>0.35791173610676713</v>
      </c>
      <c r="L1550" s="16">
        <v>0.30173478052992553</v>
      </c>
      <c r="M1550" s="16">
        <v>0.26421077855435138</v>
      </c>
      <c r="N1550" s="16">
        <v>0.29790618829402771</v>
      </c>
      <c r="O1550" s="108">
        <v>0.30594762090422462</v>
      </c>
      <c r="P1550" s="108">
        <v>0.2294028234334255</v>
      </c>
      <c r="Q1550" s="108">
        <v>0.21778815620304548</v>
      </c>
    </row>
    <row r="1551" spans="1:17">
      <c r="A1551" s="28" t="s">
        <v>181</v>
      </c>
      <c r="B1551" s="15">
        <v>0.32692741509338186</v>
      </c>
      <c r="C1551" s="16">
        <v>0.2319900005720136</v>
      </c>
      <c r="D1551" s="6">
        <v>0.36263377726307899</v>
      </c>
      <c r="E1551" s="16">
        <v>0.34022716176483031</v>
      </c>
      <c r="F1551" s="6">
        <v>0.35053568309883198</v>
      </c>
      <c r="G1551" s="16">
        <v>0.40595974292343973</v>
      </c>
      <c r="H1551" s="16">
        <v>0.35872773939267882</v>
      </c>
      <c r="I1551" s="16">
        <v>0.45403137566864032</v>
      </c>
      <c r="J1551" s="16">
        <v>0.45713874899255752</v>
      </c>
      <c r="K1551" s="16">
        <v>0.44001444338930623</v>
      </c>
      <c r="L1551" s="16">
        <v>0.42870701405093714</v>
      </c>
      <c r="M1551" s="16">
        <v>0.54624197387843976</v>
      </c>
      <c r="N1551" s="16">
        <v>0.42321262248053321</v>
      </c>
      <c r="O1551" s="108">
        <v>0.47902906792899147</v>
      </c>
      <c r="P1551" s="108">
        <v>0.47848900657233662</v>
      </c>
      <c r="Q1551" s="108">
        <v>0.47197696092858499</v>
      </c>
    </row>
    <row r="1552" spans="1:17">
      <c r="A1552" s="28" t="s">
        <v>182</v>
      </c>
      <c r="B1552" s="15">
        <v>6.1252284927112759E-2</v>
      </c>
      <c r="C1552" s="16">
        <v>4.8316352966279154E-2</v>
      </c>
      <c r="D1552" s="6">
        <v>5.3565678735905432E-2</v>
      </c>
      <c r="E1552" s="16">
        <v>7.3352964191895867E-2</v>
      </c>
      <c r="F1552" s="6">
        <v>8.5706619237751525E-2</v>
      </c>
      <c r="G1552" s="16">
        <v>7.9154882519132511E-2</v>
      </c>
      <c r="H1552" s="16">
        <v>0.11293767926918971</v>
      </c>
      <c r="I1552" s="16">
        <v>8.5263230904028584E-2</v>
      </c>
      <c r="J1552" s="16">
        <v>6.5228630603626367E-2</v>
      </c>
      <c r="K1552" s="16">
        <v>7.8153520718302796E-2</v>
      </c>
      <c r="L1552" s="16">
        <v>0.12486709054969208</v>
      </c>
      <c r="M1552" s="16">
        <v>0.11734319532924775</v>
      </c>
      <c r="N1552" s="16">
        <v>0.19383405983383656</v>
      </c>
      <c r="O1552" s="108">
        <v>0.11543869234256529</v>
      </c>
      <c r="P1552" s="108">
        <v>0.21088305096645021</v>
      </c>
      <c r="Q1552" s="108">
        <v>0.2314530828053761</v>
      </c>
    </row>
    <row r="1553" spans="1:17">
      <c r="A1553" s="59" t="s">
        <v>242</v>
      </c>
      <c r="B1553" s="17">
        <v>1</v>
      </c>
      <c r="C1553" s="18">
        <v>1</v>
      </c>
      <c r="D1553" s="8">
        <v>1</v>
      </c>
      <c r="E1553" s="18">
        <v>1</v>
      </c>
      <c r="F1553" s="8">
        <v>1</v>
      </c>
      <c r="G1553" s="18">
        <v>1</v>
      </c>
      <c r="H1553" s="18">
        <v>1</v>
      </c>
      <c r="I1553" s="18">
        <v>1</v>
      </c>
      <c r="J1553" s="18">
        <v>1</v>
      </c>
      <c r="K1553" s="18">
        <v>1</v>
      </c>
      <c r="L1553" s="18">
        <v>1</v>
      </c>
      <c r="M1553" s="18">
        <v>1</v>
      </c>
      <c r="N1553" s="18">
        <v>1</v>
      </c>
      <c r="O1553" s="109">
        <v>1</v>
      </c>
      <c r="P1553" s="109"/>
      <c r="Q1553" s="109"/>
    </row>
    <row r="1554" spans="1:17" s="36" customFormat="1">
      <c r="A1554" s="31" t="s">
        <v>243</v>
      </c>
      <c r="B1554" s="32">
        <v>262.65061000000043</v>
      </c>
      <c r="C1554" s="33">
        <v>324.64257000000026</v>
      </c>
      <c r="D1554" s="34">
        <v>343.59678500000052</v>
      </c>
      <c r="E1554" s="33">
        <v>384.02633499999979</v>
      </c>
      <c r="F1554" s="34">
        <v>416.28050139275763</v>
      </c>
      <c r="G1554" s="33">
        <v>386.02755681818149</v>
      </c>
      <c r="H1554" s="33">
        <v>382.96921119592855</v>
      </c>
      <c r="I1554" s="33">
        <v>353.23550000000006</v>
      </c>
      <c r="J1554" s="33">
        <v>335.69434180138558</v>
      </c>
      <c r="K1554" s="33">
        <v>347.74378531073421</v>
      </c>
      <c r="L1554" s="33">
        <v>376.8858190709048</v>
      </c>
      <c r="M1554" s="33">
        <v>363.07459016393506</v>
      </c>
      <c r="N1554" s="33">
        <v>328.12958435207798</v>
      </c>
      <c r="O1554" s="33">
        <v>347.06569620253123</v>
      </c>
      <c r="P1554" s="33">
        <v>351.93143274853838</v>
      </c>
      <c r="Q1554" s="33">
        <v>315.76793478260873</v>
      </c>
    </row>
    <row r="1555" spans="1:17">
      <c r="A1555" s="41" t="s">
        <v>244</v>
      </c>
      <c r="B1555" s="40">
        <v>504</v>
      </c>
      <c r="C1555" s="38">
        <v>405</v>
      </c>
      <c r="D1555" s="39">
        <v>289</v>
      </c>
      <c r="E1555" s="38">
        <v>308</v>
      </c>
      <c r="F1555" s="39">
        <v>302</v>
      </c>
      <c r="G1555" s="38">
        <v>138</v>
      </c>
      <c r="H1555" s="38">
        <v>301</v>
      </c>
      <c r="I1555" s="38">
        <v>145</v>
      </c>
      <c r="J1555" s="38">
        <v>298</v>
      </c>
      <c r="K1555" s="38">
        <v>251</v>
      </c>
      <c r="L1555" s="38">
        <v>309</v>
      </c>
      <c r="M1555" s="38">
        <v>312</v>
      </c>
      <c r="N1555" s="38">
        <v>280</v>
      </c>
      <c r="O1555" s="38">
        <v>284</v>
      </c>
      <c r="P1555" s="38">
        <v>257</v>
      </c>
      <c r="Q1555" s="38">
        <v>243</v>
      </c>
    </row>
    <row r="1557" spans="1:17" s="36" customFormat="1">
      <c r="A1557" s="62" t="s">
        <v>335</v>
      </c>
      <c r="B1557" s="63">
        <f t="shared" ref="B1557:M1557" si="236">B1548+B1549</f>
        <v>0.16895525199808173</v>
      </c>
      <c r="C1557" s="63">
        <f t="shared" si="236"/>
        <v>0.18059350626752343</v>
      </c>
      <c r="D1557" s="63">
        <f t="shared" si="236"/>
        <v>0.15322817994353444</v>
      </c>
      <c r="E1557" s="63">
        <f t="shared" si="236"/>
        <v>0.14006996421222007</v>
      </c>
      <c r="F1557" s="63">
        <f t="shared" si="236"/>
        <v>0.11867600523805787</v>
      </c>
      <c r="G1557" s="63">
        <f t="shared" si="236"/>
        <v>0.11721519527647958</v>
      </c>
      <c r="H1557" s="63">
        <f t="shared" si="236"/>
        <v>0.17610355405632577</v>
      </c>
      <c r="I1557" s="63">
        <f t="shared" si="236"/>
        <v>0.12634630437767433</v>
      </c>
      <c r="J1557" s="63">
        <f t="shared" si="236"/>
        <v>0.14269139176908505</v>
      </c>
      <c r="K1557" s="63">
        <f t="shared" si="236"/>
        <v>0.12392029978562383</v>
      </c>
      <c r="L1557" s="63">
        <f t="shared" si="236"/>
        <v>0.14469111486944547</v>
      </c>
      <c r="M1557" s="63">
        <f t="shared" si="236"/>
        <v>7.2204052237961072E-2</v>
      </c>
      <c r="N1557" s="63">
        <f t="shared" ref="N1557:O1557" si="237">N1548+N1549</f>
        <v>8.5047129391602472E-2</v>
      </c>
      <c r="O1557" s="63">
        <f t="shared" si="237"/>
        <v>9.9584618824218554E-2</v>
      </c>
      <c r="P1557" s="63">
        <f t="shared" ref="P1557:Q1557" si="238">P1548+P1549</f>
        <v>8.1225119027787701E-2</v>
      </c>
      <c r="Q1557" s="63">
        <f t="shared" si="238"/>
        <v>7.8781800062993415E-2</v>
      </c>
    </row>
    <row r="1558" spans="1:17" s="36" customFormat="1">
      <c r="A1558" s="64" t="s">
        <v>336</v>
      </c>
      <c r="B1558" s="63">
        <f t="shared" ref="B1558:M1558" si="239">B1550</f>
        <v>0.44286504798142368</v>
      </c>
      <c r="C1558" s="63">
        <f t="shared" si="239"/>
        <v>0.53910014019418373</v>
      </c>
      <c r="D1558" s="63">
        <f t="shared" si="239"/>
        <v>0.43057236405748123</v>
      </c>
      <c r="E1558" s="63">
        <f t="shared" si="239"/>
        <v>0.44634990983105383</v>
      </c>
      <c r="F1558" s="63">
        <f t="shared" si="239"/>
        <v>0.44508169242535872</v>
      </c>
      <c r="G1558" s="63">
        <f t="shared" si="239"/>
        <v>0.397670179280948</v>
      </c>
      <c r="H1558" s="63">
        <f t="shared" si="239"/>
        <v>0.35223102728180578</v>
      </c>
      <c r="I1558" s="63">
        <f t="shared" si="239"/>
        <v>0.33435908904965683</v>
      </c>
      <c r="J1558" s="63">
        <f t="shared" si="239"/>
        <v>0.33494122863473125</v>
      </c>
      <c r="K1558" s="63">
        <f t="shared" si="239"/>
        <v>0.35791173610676713</v>
      </c>
      <c r="L1558" s="63">
        <f t="shared" si="239"/>
        <v>0.30173478052992553</v>
      </c>
      <c r="M1558" s="63">
        <f t="shared" si="239"/>
        <v>0.26421077855435138</v>
      </c>
      <c r="N1558" s="63">
        <f t="shared" ref="N1558:O1558" si="240">N1550</f>
        <v>0.29790618829402771</v>
      </c>
      <c r="O1558" s="63">
        <f t="shared" si="240"/>
        <v>0.30594762090422462</v>
      </c>
      <c r="P1558" s="63">
        <f t="shared" ref="P1558:Q1558" si="241">P1550</f>
        <v>0.2294028234334255</v>
      </c>
      <c r="Q1558" s="63">
        <f t="shared" si="241"/>
        <v>0.21778815620304548</v>
      </c>
    </row>
    <row r="1559" spans="1:17" s="36" customFormat="1">
      <c r="A1559" s="65" t="s">
        <v>337</v>
      </c>
      <c r="B1559" s="63">
        <f t="shared" ref="B1559:M1559" si="242">B1551+B1552</f>
        <v>0.38817970002049462</v>
      </c>
      <c r="C1559" s="63">
        <f t="shared" si="242"/>
        <v>0.28030635353829275</v>
      </c>
      <c r="D1559" s="63">
        <f t="shared" si="242"/>
        <v>0.41619945599898445</v>
      </c>
      <c r="E1559" s="63">
        <f t="shared" si="242"/>
        <v>0.41358012595672616</v>
      </c>
      <c r="F1559" s="63">
        <f t="shared" si="242"/>
        <v>0.43624230233658351</v>
      </c>
      <c r="G1559" s="63">
        <f t="shared" si="242"/>
        <v>0.48511462544257222</v>
      </c>
      <c r="H1559" s="63">
        <f t="shared" si="242"/>
        <v>0.47166541866186851</v>
      </c>
      <c r="I1559" s="63">
        <f t="shared" si="242"/>
        <v>0.53929460657266892</v>
      </c>
      <c r="J1559" s="63">
        <f t="shared" si="242"/>
        <v>0.52236737959618385</v>
      </c>
      <c r="K1559" s="63">
        <f t="shared" si="242"/>
        <v>0.51816796410760901</v>
      </c>
      <c r="L1559" s="63">
        <f t="shared" si="242"/>
        <v>0.55357410460062928</v>
      </c>
      <c r="M1559" s="63">
        <f t="shared" si="242"/>
        <v>0.66358516920768751</v>
      </c>
      <c r="N1559" s="63">
        <f t="shared" ref="N1559:O1559" si="243">N1551+N1552</f>
        <v>0.61704668231436977</v>
      </c>
      <c r="O1559" s="63">
        <f t="shared" si="243"/>
        <v>0.59446776027155679</v>
      </c>
      <c r="P1559" s="63">
        <f t="shared" ref="P1559:Q1559" si="244">P1551+P1552</f>
        <v>0.68937205753878683</v>
      </c>
      <c r="Q1559" s="63">
        <f t="shared" si="244"/>
        <v>0.70343004373396112</v>
      </c>
    </row>
    <row r="1560" spans="1:17">
      <c r="A1560"/>
      <c r="B1560" s="36"/>
      <c r="C1560" s="36"/>
      <c r="D1560" s="36"/>
      <c r="E1560" s="36"/>
      <c r="N1560" s="36"/>
      <c r="O1560" s="36"/>
      <c r="P1560" s="36"/>
      <c r="Q1560" s="36"/>
    </row>
    <row r="1561" spans="1:17">
      <c r="A1561" s="60" t="s">
        <v>333</v>
      </c>
      <c r="B1561" s="61">
        <v>3.2460448502289809</v>
      </c>
      <c r="C1561" s="61">
        <v>3.1321741169064796</v>
      </c>
      <c r="D1561" s="61">
        <v>3.3019503369334493</v>
      </c>
      <c r="E1561" s="61">
        <v>3.3207215593691002</v>
      </c>
      <c r="F1561" s="61">
        <v>3.4009128460226412</v>
      </c>
      <c r="G1561" s="61">
        <v>3.4470543126852253</v>
      </c>
      <c r="H1561" s="61">
        <v>3.375286448661158</v>
      </c>
      <c r="I1561" s="61">
        <v>3.4843440141208903</v>
      </c>
      <c r="J1561" s="61">
        <v>3.4077746547863796</v>
      </c>
      <c r="K1561" s="61">
        <v>3.4472276084817959</v>
      </c>
      <c r="L1561" s="61">
        <v>3.5188356775349154</v>
      </c>
      <c r="M1561" s="61">
        <v>3.7004093003515059</v>
      </c>
      <c r="N1561" s="61">
        <v>3.7005718862933561</v>
      </c>
      <c r="O1561" s="61">
        <v>3.5955816193556167</v>
      </c>
      <c r="P1561" s="181">
        <v>3.7969779134442319</v>
      </c>
      <c r="Q1561" s="181">
        <v>3.8480838638722377</v>
      </c>
    </row>
    <row r="1562" spans="1:17">
      <c r="A1562"/>
      <c r="O1562" s="36"/>
      <c r="P1562" s="36"/>
      <c r="Q1562" s="36"/>
    </row>
    <row r="1563" spans="1:17">
      <c r="A1563" s="71" t="s">
        <v>354</v>
      </c>
      <c r="B1563" s="71" t="s">
        <v>399</v>
      </c>
    </row>
    <row r="1564" spans="1:17">
      <c r="A1564" s="71" t="s">
        <v>356</v>
      </c>
      <c r="B1564" s="71" t="s">
        <v>357</v>
      </c>
    </row>
    <row r="1566" spans="1:17">
      <c r="A1566" s="205" t="s">
        <v>695</v>
      </c>
      <c r="B1566" s="206"/>
      <c r="C1566" s="206"/>
    </row>
    <row r="1567" spans="1:17">
      <c r="A1567" s="205"/>
    </row>
    <row r="1568" spans="1:17">
      <c r="A1568" s="205"/>
      <c r="Q1568" s="207">
        <v>2025</v>
      </c>
    </row>
    <row r="1569" spans="1:17">
      <c r="A1569" s="208" t="s">
        <v>69</v>
      </c>
      <c r="Q1569" s="209">
        <v>0.21028419471100016</v>
      </c>
    </row>
    <row r="1570" spans="1:17">
      <c r="A1570" s="210" t="s">
        <v>687</v>
      </c>
      <c r="Q1570" s="209">
        <v>0.43974975930556076</v>
      </c>
    </row>
    <row r="1571" spans="1:17">
      <c r="A1571" s="210" t="s">
        <v>688</v>
      </c>
      <c r="Q1571" s="209">
        <v>0.68844886802281602</v>
      </c>
    </row>
    <row r="1572" spans="1:17" s="36" customFormat="1">
      <c r="A1572" s="212" t="s">
        <v>243</v>
      </c>
      <c r="B1572"/>
      <c r="C1572"/>
      <c r="D1572"/>
      <c r="E1572"/>
      <c r="Q1572" s="213">
        <v>499.99687499999851</v>
      </c>
    </row>
    <row r="1573" spans="1:17" s="36" customFormat="1">
      <c r="A1573" s="214" t="s">
        <v>244</v>
      </c>
      <c r="B1573"/>
      <c r="C1573"/>
      <c r="D1573"/>
      <c r="E1573"/>
      <c r="Q1573" s="215">
        <v>557</v>
      </c>
    </row>
    <row r="1574" spans="1:17">
      <c r="A1574"/>
    </row>
    <row r="1575" spans="1:17">
      <c r="A1575" s="71" t="s">
        <v>354</v>
      </c>
      <c r="B1575" s="71" t="s">
        <v>355</v>
      </c>
    </row>
    <row r="1576" spans="1:17">
      <c r="A1576" s="71" t="s">
        <v>356</v>
      </c>
      <c r="B1576" s="71" t="s">
        <v>383</v>
      </c>
    </row>
    <row r="1577" spans="1:17">
      <c r="A1577" s="205"/>
    </row>
    <row r="1578" spans="1:17">
      <c r="A1578" s="205" t="s">
        <v>694</v>
      </c>
      <c r="B1578" s="206"/>
      <c r="C1578" s="206"/>
    </row>
    <row r="1579" spans="1:17">
      <c r="A1579" s="205"/>
    </row>
    <row r="1580" spans="1:17">
      <c r="A1580" s="205"/>
      <c r="Q1580" s="207">
        <v>2025</v>
      </c>
    </row>
    <row r="1581" spans="1:17">
      <c r="A1581" s="208" t="s">
        <v>689</v>
      </c>
      <c r="Q1581" s="209">
        <v>0.1156195030101826</v>
      </c>
    </row>
    <row r="1582" spans="1:17">
      <c r="A1582" s="210" t="s">
        <v>690</v>
      </c>
      <c r="Q1582" s="209">
        <v>0.20252252475451943</v>
      </c>
    </row>
    <row r="1583" spans="1:17">
      <c r="A1583" s="210" t="s">
        <v>72</v>
      </c>
      <c r="Q1583" s="209">
        <v>0.36811043942884986</v>
      </c>
    </row>
    <row r="1584" spans="1:17">
      <c r="A1584" s="210" t="s">
        <v>691</v>
      </c>
      <c r="Q1584" s="209">
        <v>0.23834328469142538</v>
      </c>
    </row>
    <row r="1585" spans="1:17">
      <c r="A1585" s="210" t="s">
        <v>692</v>
      </c>
      <c r="Q1585" s="209">
        <v>7.5404248115022818E-2</v>
      </c>
    </row>
    <row r="1586" spans="1:17">
      <c r="A1586" s="59" t="s">
        <v>242</v>
      </c>
      <c r="Q1586" s="211">
        <v>1</v>
      </c>
    </row>
    <row r="1587" spans="1:17" s="36" customFormat="1">
      <c r="A1587" s="212" t="s">
        <v>243</v>
      </c>
      <c r="B1587"/>
      <c r="C1587"/>
      <c r="D1587"/>
      <c r="E1587"/>
      <c r="Q1587" s="213">
        <v>394.85543478260871</v>
      </c>
    </row>
    <row r="1588" spans="1:17" s="36" customFormat="1">
      <c r="A1588" s="214" t="s">
        <v>244</v>
      </c>
      <c r="B1588"/>
      <c r="C1588"/>
      <c r="D1588"/>
      <c r="E1588"/>
      <c r="Q1588" s="215">
        <v>309</v>
      </c>
    </row>
    <row r="1589" spans="1:17">
      <c r="A1589"/>
    </row>
    <row r="1590" spans="1:17">
      <c r="A1590" s="62" t="s">
        <v>335</v>
      </c>
      <c r="Q1590" s="63">
        <f>Q1581+Q1582</f>
        <v>0.31814202776470202</v>
      </c>
    </row>
    <row r="1591" spans="1:17">
      <c r="A1591" s="64" t="s">
        <v>336</v>
      </c>
      <c r="Q1591" s="63">
        <f>Q1583</f>
        <v>0.36811043942884986</v>
      </c>
    </row>
    <row r="1592" spans="1:17">
      <c r="A1592" s="65" t="s">
        <v>337</v>
      </c>
      <c r="Q1592" s="63">
        <f>Q1584+Q1585</f>
        <v>0.31374753280644818</v>
      </c>
    </row>
    <row r="1593" spans="1:17">
      <c r="A1593"/>
    </row>
    <row r="1594" spans="1:17">
      <c r="A1594" s="60" t="s">
        <v>333</v>
      </c>
      <c r="Q1594" s="61">
        <v>2.9553902501465865</v>
      </c>
    </row>
    <row r="1595" spans="1:17">
      <c r="A1595"/>
    </row>
    <row r="1596" spans="1:17">
      <c r="A1596" s="71" t="s">
        <v>354</v>
      </c>
      <c r="B1596" s="71" t="s">
        <v>693</v>
      </c>
    </row>
    <row r="1597" spans="1:17">
      <c r="A1597" s="71" t="s">
        <v>356</v>
      </c>
      <c r="B1597" s="71" t="s">
        <v>357</v>
      </c>
    </row>
    <row r="1598" spans="1:17">
      <c r="A1598" s="205"/>
    </row>
    <row r="1599" spans="1:17">
      <c r="A1599" s="30" t="s">
        <v>648</v>
      </c>
      <c r="B1599" s="1"/>
      <c r="C1599" s="1"/>
      <c r="D1599" s="1"/>
      <c r="E1599" s="1"/>
      <c r="F1599" s="1"/>
      <c r="G1599" s="1"/>
      <c r="H1599" s="1"/>
      <c r="I1599" s="1"/>
      <c r="J1599" s="1"/>
      <c r="K1599" s="1"/>
      <c r="L1599" s="1"/>
      <c r="M1599" s="1"/>
      <c r="N1599" s="1"/>
    </row>
    <row r="1601" spans="1:17">
      <c r="B1601" s="10" t="s">
        <v>0</v>
      </c>
      <c r="C1601" s="11" t="s">
        <v>1</v>
      </c>
      <c r="D1601" s="12" t="s">
        <v>2</v>
      </c>
      <c r="E1601" s="11" t="s">
        <v>3</v>
      </c>
      <c r="F1601" s="12" t="s">
        <v>4</v>
      </c>
      <c r="G1601" s="11" t="s">
        <v>5</v>
      </c>
      <c r="H1601" s="11" t="s">
        <v>6</v>
      </c>
      <c r="I1601" s="11" t="s">
        <v>7</v>
      </c>
      <c r="J1601" s="11" t="s">
        <v>8</v>
      </c>
      <c r="K1601" s="11" t="s">
        <v>9</v>
      </c>
      <c r="L1601" s="11" t="s">
        <v>10</v>
      </c>
      <c r="M1601" s="11" t="s">
        <v>11</v>
      </c>
      <c r="N1601" s="11" t="s">
        <v>12</v>
      </c>
      <c r="O1601" s="106">
        <v>2023</v>
      </c>
      <c r="P1601" s="106">
        <v>2024</v>
      </c>
      <c r="Q1601" s="106" t="s">
        <v>587</v>
      </c>
    </row>
    <row r="1602" spans="1:17">
      <c r="A1602" s="27" t="s">
        <v>68</v>
      </c>
      <c r="B1602" s="13">
        <v>0.11185664483265474</v>
      </c>
      <c r="C1602" s="14">
        <v>0.19052236641258177</v>
      </c>
      <c r="D1602" s="4">
        <v>0.14874103826079774</v>
      </c>
      <c r="E1602" s="14">
        <v>0.11147658927995101</v>
      </c>
      <c r="F1602" s="4">
        <v>0.17599698271467656</v>
      </c>
      <c r="G1602" s="14">
        <v>0.15762832528142817</v>
      </c>
      <c r="H1602" s="14">
        <v>0.18072932331209665</v>
      </c>
      <c r="I1602" s="14">
        <v>0.11393280988132355</v>
      </c>
      <c r="J1602" s="14">
        <v>0.14285658199883713</v>
      </c>
      <c r="K1602" s="14">
        <v>0.1567296398388035</v>
      </c>
      <c r="L1602" s="14">
        <v>0.14757299309335875</v>
      </c>
      <c r="M1602" s="14">
        <v>8.8348676255787961E-2</v>
      </c>
      <c r="N1602" s="14">
        <v>6.5947916488384481E-2</v>
      </c>
      <c r="O1602" s="107">
        <v>0.10108697440856916</v>
      </c>
      <c r="P1602" s="107">
        <v>7.855934379099222E-2</v>
      </c>
      <c r="Q1602" s="107">
        <v>2.6362664766654862E-2</v>
      </c>
    </row>
    <row r="1603" spans="1:17">
      <c r="A1603" s="28" t="s">
        <v>69</v>
      </c>
      <c r="B1603" s="15">
        <v>0.88814335516734522</v>
      </c>
      <c r="C1603" s="16">
        <v>0.8094776335874182</v>
      </c>
      <c r="D1603" s="6">
        <v>0.85125896173920224</v>
      </c>
      <c r="E1603" s="16">
        <v>0.88852341072004892</v>
      </c>
      <c r="F1603" s="6">
        <v>0.82400301728532344</v>
      </c>
      <c r="G1603" s="16">
        <v>0.84237167471857188</v>
      </c>
      <c r="H1603" s="16">
        <v>0.81927067668790343</v>
      </c>
      <c r="I1603" s="16">
        <v>0.88606719011867652</v>
      </c>
      <c r="J1603" s="16">
        <v>0.85714341800116289</v>
      </c>
      <c r="K1603" s="16">
        <v>0.8432703601611965</v>
      </c>
      <c r="L1603" s="16">
        <v>0.85242700690664142</v>
      </c>
      <c r="M1603" s="16">
        <v>0.91165132374421209</v>
      </c>
      <c r="N1603" s="16">
        <v>0.93405208351161562</v>
      </c>
      <c r="O1603" s="108">
        <v>0.89891302559143083</v>
      </c>
      <c r="P1603" s="108">
        <v>0.92144065620900795</v>
      </c>
      <c r="Q1603" s="108">
        <v>0.97363733523334517</v>
      </c>
    </row>
    <row r="1604" spans="1:17">
      <c r="A1604" s="59" t="s">
        <v>242</v>
      </c>
      <c r="B1604" s="17">
        <v>1</v>
      </c>
      <c r="C1604" s="18">
        <v>1</v>
      </c>
      <c r="D1604" s="8">
        <v>1</v>
      </c>
      <c r="E1604" s="18">
        <v>1</v>
      </c>
      <c r="F1604" s="8">
        <v>1</v>
      </c>
      <c r="G1604" s="18">
        <v>1</v>
      </c>
      <c r="H1604" s="18">
        <v>1</v>
      </c>
      <c r="I1604" s="18">
        <v>1</v>
      </c>
      <c r="J1604" s="18">
        <v>1</v>
      </c>
      <c r="K1604" s="18">
        <v>1</v>
      </c>
      <c r="L1604" s="18">
        <v>1</v>
      </c>
      <c r="M1604" s="18">
        <v>1</v>
      </c>
      <c r="N1604" s="18">
        <v>1</v>
      </c>
      <c r="O1604" s="109">
        <v>1</v>
      </c>
      <c r="P1604" s="109">
        <v>1</v>
      </c>
      <c r="Q1604" s="109">
        <v>1</v>
      </c>
    </row>
    <row r="1605" spans="1:17" s="36" customFormat="1">
      <c r="A1605" s="31" t="s">
        <v>243</v>
      </c>
      <c r="B1605" s="32">
        <v>500.00122999999462</v>
      </c>
      <c r="C1605" s="33">
        <v>499.99759500000283</v>
      </c>
      <c r="D1605" s="34">
        <v>499.9999049999991</v>
      </c>
      <c r="E1605" s="33">
        <v>499.99946499999805</v>
      </c>
      <c r="F1605" s="34">
        <v>499.99749303621144</v>
      </c>
      <c r="G1605" s="33">
        <v>500.01107954545546</v>
      </c>
      <c r="H1605" s="33">
        <v>500.00687022900888</v>
      </c>
      <c r="I1605" s="33">
        <v>500.01399999999882</v>
      </c>
      <c r="J1605" s="33">
        <v>500.01131639722797</v>
      </c>
      <c r="K1605" s="33">
        <v>500.00367231638342</v>
      </c>
      <c r="L1605" s="33">
        <v>499.99706601466812</v>
      </c>
      <c r="M1605" s="33">
        <v>500.00550351288229</v>
      </c>
      <c r="N1605" s="33">
        <v>499.99633251834115</v>
      </c>
      <c r="O1605" s="33">
        <v>499.99430379746872</v>
      </c>
      <c r="P1605" s="33">
        <v>499.98333333333397</v>
      </c>
      <c r="Q1605" s="33">
        <v>499.99687499999999</v>
      </c>
    </row>
    <row r="1606" spans="1:17">
      <c r="A1606" s="41" t="s">
        <v>244</v>
      </c>
      <c r="B1606" s="40">
        <v>932</v>
      </c>
      <c r="C1606" s="38">
        <v>590</v>
      </c>
      <c r="D1606" s="39">
        <v>407</v>
      </c>
      <c r="E1606" s="38">
        <v>392</v>
      </c>
      <c r="F1606" s="39">
        <v>359</v>
      </c>
      <c r="G1606" s="38">
        <v>176</v>
      </c>
      <c r="H1606" s="38">
        <v>393</v>
      </c>
      <c r="I1606" s="38">
        <v>200</v>
      </c>
      <c r="J1606" s="38">
        <v>433</v>
      </c>
      <c r="K1606" s="38">
        <v>354</v>
      </c>
      <c r="L1606" s="38">
        <v>409</v>
      </c>
      <c r="M1606" s="38">
        <v>427</v>
      </c>
      <c r="N1606" s="38">
        <v>409</v>
      </c>
      <c r="O1606" s="38">
        <v>395</v>
      </c>
      <c r="P1606" s="38">
        <v>342</v>
      </c>
      <c r="Q1606" s="38">
        <v>368</v>
      </c>
    </row>
    <row r="1607" spans="1:17">
      <c r="A1607"/>
    </row>
    <row r="1608" spans="1:17">
      <c r="A1608" s="71" t="s">
        <v>354</v>
      </c>
      <c r="B1608" s="71" t="s">
        <v>355</v>
      </c>
      <c r="O1608" s="36"/>
      <c r="P1608" s="36"/>
      <c r="Q1608" s="36"/>
    </row>
    <row r="1609" spans="1:17">
      <c r="A1609" s="71" t="s">
        <v>356</v>
      </c>
      <c r="B1609" s="71" t="s">
        <v>357</v>
      </c>
    </row>
    <row r="1611" spans="1:17">
      <c r="A1611" s="30" t="s">
        <v>401</v>
      </c>
      <c r="B1611" s="1"/>
      <c r="C1611" s="1"/>
      <c r="D1611" s="1"/>
      <c r="E1611" s="1"/>
      <c r="F1611" s="1"/>
      <c r="G1611" s="1"/>
      <c r="H1611" s="1"/>
      <c r="I1611" s="1"/>
      <c r="J1611" s="1"/>
      <c r="K1611" s="1"/>
      <c r="L1611" s="1"/>
      <c r="M1611" s="1"/>
      <c r="N1611" s="1"/>
    </row>
    <row r="1613" spans="1:17">
      <c r="A1613" s="171"/>
      <c r="B1613" s="166" t="s">
        <v>0</v>
      </c>
      <c r="C1613" s="167" t="s">
        <v>1</v>
      </c>
      <c r="D1613" s="168" t="s">
        <v>2</v>
      </c>
      <c r="E1613" s="167" t="s">
        <v>3</v>
      </c>
      <c r="F1613" s="168" t="s">
        <v>4</v>
      </c>
      <c r="G1613" s="167" t="s">
        <v>5</v>
      </c>
      <c r="H1613" s="167" t="s">
        <v>6</v>
      </c>
      <c r="I1613" s="167" t="s">
        <v>7</v>
      </c>
      <c r="J1613" s="167" t="s">
        <v>8</v>
      </c>
      <c r="K1613" s="167" t="s">
        <v>9</v>
      </c>
      <c r="L1613" s="167" t="s">
        <v>10</v>
      </c>
      <c r="M1613" s="167" t="s">
        <v>11</v>
      </c>
      <c r="N1613" s="167" t="s">
        <v>12</v>
      </c>
      <c r="O1613" s="169">
        <v>2023</v>
      </c>
      <c r="P1613" s="169">
        <v>2024</v>
      </c>
      <c r="Q1613" s="167" t="s">
        <v>587</v>
      </c>
    </row>
    <row r="1614" spans="1:17">
      <c r="A1614" s="170" t="s">
        <v>96</v>
      </c>
      <c r="B1614" s="162">
        <v>4.774331351158248E-2</v>
      </c>
      <c r="C1614" s="163">
        <v>6.5727402347609681E-2</v>
      </c>
      <c r="D1614" s="164">
        <v>0.1011925359388107</v>
      </c>
      <c r="E1614" s="163">
        <v>5.9141449312128398E-2</v>
      </c>
      <c r="F1614" s="164">
        <v>3.3493398498953823E-2</v>
      </c>
      <c r="G1614" s="163">
        <v>0.10295856281899705</v>
      </c>
      <c r="H1614" s="163">
        <v>5.6333031103402063E-2</v>
      </c>
      <c r="I1614" s="165"/>
      <c r="J1614" s="163">
        <v>8.1444203930596204E-2</v>
      </c>
      <c r="K1614" s="163">
        <v>3.4577394271303345E-2</v>
      </c>
      <c r="L1614" s="163">
        <v>7.4466921815199566E-2</v>
      </c>
      <c r="M1614" s="163">
        <v>6.5550174551295817E-2</v>
      </c>
      <c r="N1614" s="163">
        <v>0.13335804986560384</v>
      </c>
      <c r="O1614" s="173"/>
      <c r="P1614" s="162">
        <v>0.15422609653693836</v>
      </c>
      <c r="Q1614" s="129">
        <v>0.30478075329333909</v>
      </c>
    </row>
    <row r="1615" spans="1:17">
      <c r="A1615" s="28" t="s">
        <v>97</v>
      </c>
      <c r="B1615" s="15">
        <v>0.21203784262967371</v>
      </c>
      <c r="C1615" s="16">
        <v>0.17029468335455145</v>
      </c>
      <c r="D1615" s="6">
        <v>4.4880426722932715E-2</v>
      </c>
      <c r="E1615" s="16">
        <v>7.5269965042847178E-2</v>
      </c>
      <c r="F1615" s="6">
        <v>0.18580431954367188</v>
      </c>
      <c r="G1615" s="16">
        <v>5.1479281409498527E-2</v>
      </c>
      <c r="H1615" s="16">
        <v>0.11269140446812229</v>
      </c>
      <c r="I1615" s="129">
        <v>9.5527313579553436E-2</v>
      </c>
      <c r="J1615" s="16">
        <v>0.10847048819641017</v>
      </c>
      <c r="K1615" s="16">
        <v>0.12960650752246844</v>
      </c>
      <c r="L1615" s="16">
        <v>0.19442318206670309</v>
      </c>
      <c r="M1615" s="16">
        <v>0.14435140343483022</v>
      </c>
      <c r="N1615" s="172">
        <v>0.10251181759199182</v>
      </c>
      <c r="O1615" s="175">
        <v>0.13356491163042306</v>
      </c>
      <c r="P1615" s="15">
        <v>0.11324554089866896</v>
      </c>
      <c r="Q1615" s="129">
        <v>0.38413012554888981</v>
      </c>
    </row>
    <row r="1616" spans="1:17">
      <c r="A1616" s="28" t="s">
        <v>72</v>
      </c>
      <c r="B1616" s="15">
        <v>0.32236610841778934</v>
      </c>
      <c r="C1616" s="16">
        <v>0.30012904058834311</v>
      </c>
      <c r="D1616" s="6">
        <v>0.2583445547398126</v>
      </c>
      <c r="E1616" s="16">
        <v>0.2956965716621634</v>
      </c>
      <c r="F1616" s="6">
        <v>0.30644829430887627</v>
      </c>
      <c r="G1616" s="16">
        <v>0.12246244124686406</v>
      </c>
      <c r="H1616" s="16">
        <v>0.30993304011398376</v>
      </c>
      <c r="I1616" s="129">
        <v>0.29934349108271313</v>
      </c>
      <c r="J1616" s="16">
        <v>0.2559414015580771</v>
      </c>
      <c r="K1616" s="16">
        <v>0.33432643928249128</v>
      </c>
      <c r="L1616" s="16">
        <v>0.17339165299799522</v>
      </c>
      <c r="M1616" s="16">
        <v>0.2126928082745532</v>
      </c>
      <c r="N1616" s="16">
        <v>0.21536750393919729</v>
      </c>
      <c r="O1616" s="174">
        <v>0.40069473489126922</v>
      </c>
      <c r="P1616" s="15">
        <v>0.17105752910698865</v>
      </c>
      <c r="Q1616" s="129">
        <v>3.9674686127775374E-2</v>
      </c>
    </row>
    <row r="1617" spans="1:17">
      <c r="A1617" s="28" t="s">
        <v>98</v>
      </c>
      <c r="B1617" s="15">
        <v>0.29293020047396273</v>
      </c>
      <c r="C1617" s="16">
        <v>0.33871083807098884</v>
      </c>
      <c r="D1617" s="6">
        <v>0.48316983997890017</v>
      </c>
      <c r="E1617" s="16">
        <v>0.49462204894001394</v>
      </c>
      <c r="F1617" s="6">
        <v>0.37126993824249088</v>
      </c>
      <c r="G1617" s="16">
        <v>0.56162951642204229</v>
      </c>
      <c r="H1617" s="16">
        <v>0.40837646210768758</v>
      </c>
      <c r="I1617" s="129">
        <v>0.55098476337593028</v>
      </c>
      <c r="J1617" s="16">
        <v>0.45728220788479484</v>
      </c>
      <c r="K1617" s="16">
        <v>0.41790804910311408</v>
      </c>
      <c r="L1617" s="16">
        <v>0.46221979223619469</v>
      </c>
      <c r="M1617" s="16">
        <v>0.45397385839211357</v>
      </c>
      <c r="N1617" s="16">
        <v>0.48208360367040515</v>
      </c>
      <c r="O1617" s="108">
        <v>0.38887121859104562</v>
      </c>
      <c r="P1617" s="15">
        <v>0.43615073102462559</v>
      </c>
      <c r="Q1617" s="129">
        <v>0.19206506277444491</v>
      </c>
    </row>
    <row r="1618" spans="1:17">
      <c r="A1618" s="28" t="s">
        <v>99</v>
      </c>
      <c r="B1618" s="15">
        <v>0.12492253496699175</v>
      </c>
      <c r="C1618" s="16">
        <v>0.12513803563850687</v>
      </c>
      <c r="D1618" s="6">
        <v>0.11241264261954388</v>
      </c>
      <c r="E1618" s="16">
        <v>7.5269965042847178E-2</v>
      </c>
      <c r="F1618" s="6">
        <v>0.10298404940600735</v>
      </c>
      <c r="G1618" s="16">
        <v>0.16147019810259811</v>
      </c>
      <c r="H1618" s="16">
        <v>0.11266606220680415</v>
      </c>
      <c r="I1618" s="129">
        <v>5.4144431961803116E-2</v>
      </c>
      <c r="J1618" s="16">
        <v>9.686169843012174E-2</v>
      </c>
      <c r="K1618" s="16">
        <v>8.3581609820622779E-2</v>
      </c>
      <c r="L1618" s="16">
        <v>9.5498450883907432E-2</v>
      </c>
      <c r="M1618" s="16">
        <v>0.12343175534720732</v>
      </c>
      <c r="N1618" s="16">
        <v>6.6679024932801922E-2</v>
      </c>
      <c r="O1618" s="108">
        <v>7.6869134887262103E-2</v>
      </c>
      <c r="P1618" s="15">
        <v>0.12532010243277852</v>
      </c>
      <c r="Q1618" s="129">
        <v>7.9349372255550749E-2</v>
      </c>
    </row>
    <row r="1619" spans="1:17">
      <c r="A1619" s="59" t="s">
        <v>242</v>
      </c>
      <c r="B1619" s="17">
        <v>1</v>
      </c>
      <c r="C1619" s="18">
        <v>1</v>
      </c>
      <c r="D1619" s="8">
        <v>1</v>
      </c>
      <c r="E1619" s="18">
        <v>1</v>
      </c>
      <c r="F1619" s="8">
        <v>1</v>
      </c>
      <c r="G1619" s="18">
        <v>1</v>
      </c>
      <c r="H1619" s="18">
        <v>1</v>
      </c>
      <c r="I1619" s="130">
        <v>1</v>
      </c>
      <c r="J1619" s="18">
        <v>1</v>
      </c>
      <c r="K1619" s="18">
        <v>1</v>
      </c>
      <c r="L1619" s="18">
        <v>1</v>
      </c>
      <c r="M1619" s="18">
        <v>1</v>
      </c>
      <c r="N1619" s="18">
        <v>1</v>
      </c>
      <c r="O1619" s="109">
        <v>1</v>
      </c>
      <c r="P1619" s="109">
        <v>1</v>
      </c>
      <c r="Q1619" s="130">
        <v>1</v>
      </c>
    </row>
    <row r="1620" spans="1:17" s="36" customFormat="1">
      <c r="A1620" s="31" t="s">
        <v>243</v>
      </c>
      <c r="B1620" s="32">
        <v>55.928459999999994</v>
      </c>
      <c r="C1620" s="33">
        <v>95.260724999999979</v>
      </c>
      <c r="D1620" s="34">
        <v>74.37050499999998</v>
      </c>
      <c r="E1620" s="33">
        <v>55.738234999999982</v>
      </c>
      <c r="F1620" s="34">
        <v>87.998050139275762</v>
      </c>
      <c r="G1620" s="33">
        <v>78.815909090909102</v>
      </c>
      <c r="H1620" s="33">
        <v>90.365903307888033</v>
      </c>
      <c r="I1620" s="131">
        <v>56.967999999999996</v>
      </c>
      <c r="J1620" s="33">
        <v>71.429907621247111</v>
      </c>
      <c r="K1620" s="33">
        <v>79.976977401129972</v>
      </c>
      <c r="L1620" s="33">
        <v>73.786063569682156</v>
      </c>
      <c r="M1620" s="33">
        <v>44.174824355971907</v>
      </c>
      <c r="N1620" s="33">
        <v>32.9737163814181</v>
      </c>
      <c r="O1620" s="33">
        <v>50.542911392405067</v>
      </c>
      <c r="P1620" s="33">
        <v>39.278362573099415</v>
      </c>
      <c r="Q1620" s="131">
        <v>13.181249999999999</v>
      </c>
    </row>
    <row r="1621" spans="1:17">
      <c r="A1621" s="41" t="s">
        <v>244</v>
      </c>
      <c r="B1621" s="40">
        <v>111</v>
      </c>
      <c r="C1621" s="38">
        <v>120</v>
      </c>
      <c r="D1621" s="39">
        <v>69</v>
      </c>
      <c r="E1621" s="38">
        <v>47</v>
      </c>
      <c r="F1621" s="39">
        <v>67</v>
      </c>
      <c r="G1621" s="38">
        <v>29</v>
      </c>
      <c r="H1621" s="38">
        <v>71</v>
      </c>
      <c r="I1621" s="135">
        <v>23</v>
      </c>
      <c r="J1621" s="38">
        <v>68</v>
      </c>
      <c r="K1621" s="38">
        <v>59</v>
      </c>
      <c r="L1621" s="38">
        <v>65</v>
      </c>
      <c r="M1621" s="38">
        <v>48</v>
      </c>
      <c r="N1621" s="38">
        <v>35</v>
      </c>
      <c r="O1621" s="38">
        <v>49</v>
      </c>
      <c r="P1621" s="38">
        <v>38</v>
      </c>
      <c r="Q1621" s="135">
        <v>11</v>
      </c>
    </row>
    <row r="1623" spans="1:17" s="36" customFormat="1">
      <c r="A1623" s="62" t="s">
        <v>335</v>
      </c>
      <c r="B1623" s="63">
        <f t="shared" ref="B1623:N1623" si="245">B1614+B1615</f>
        <v>0.25978115614125619</v>
      </c>
      <c r="C1623" s="63">
        <f t="shared" si="245"/>
        <v>0.23602208570216113</v>
      </c>
      <c r="D1623" s="63">
        <f t="shared" si="245"/>
        <v>0.14607296266174341</v>
      </c>
      <c r="E1623" s="63">
        <f t="shared" si="245"/>
        <v>0.13441141435497558</v>
      </c>
      <c r="F1623" s="63">
        <f t="shared" si="245"/>
        <v>0.21929771804262571</v>
      </c>
      <c r="G1623" s="63">
        <f t="shared" si="245"/>
        <v>0.15443784422849557</v>
      </c>
      <c r="H1623" s="63">
        <f t="shared" si="245"/>
        <v>0.16902443557152436</v>
      </c>
      <c r="I1623" s="133">
        <f t="shared" si="245"/>
        <v>9.5527313579553436E-2</v>
      </c>
      <c r="J1623" s="63">
        <f t="shared" si="245"/>
        <v>0.18991469212700637</v>
      </c>
      <c r="K1623" s="63">
        <f t="shared" si="245"/>
        <v>0.16418390179377179</v>
      </c>
      <c r="L1623" s="63">
        <f t="shared" si="245"/>
        <v>0.26889010388190265</v>
      </c>
      <c r="M1623" s="63">
        <f t="shared" si="245"/>
        <v>0.20990157798612602</v>
      </c>
      <c r="N1623" s="63">
        <f t="shared" si="245"/>
        <v>0.23586986745759567</v>
      </c>
      <c r="O1623" s="63">
        <f t="shared" ref="O1623:P1623" si="246">O1614+O1615</f>
        <v>0.13356491163042306</v>
      </c>
      <c r="P1623" s="63">
        <f t="shared" si="246"/>
        <v>0.26747163743560731</v>
      </c>
      <c r="Q1623" s="133">
        <f t="shared" ref="Q1623" si="247">Q1614+Q1615</f>
        <v>0.6889108788422289</v>
      </c>
    </row>
    <row r="1624" spans="1:17" s="36" customFormat="1">
      <c r="A1624" s="64" t="s">
        <v>336</v>
      </c>
      <c r="B1624" s="63">
        <f t="shared" ref="B1624:N1624" si="248">B1616</f>
        <v>0.32236610841778934</v>
      </c>
      <c r="C1624" s="63">
        <f t="shared" si="248"/>
        <v>0.30012904058834311</v>
      </c>
      <c r="D1624" s="63">
        <f t="shared" si="248"/>
        <v>0.2583445547398126</v>
      </c>
      <c r="E1624" s="63">
        <f t="shared" si="248"/>
        <v>0.2956965716621634</v>
      </c>
      <c r="F1624" s="63">
        <f t="shared" si="248"/>
        <v>0.30644829430887627</v>
      </c>
      <c r="G1624" s="63">
        <f t="shared" si="248"/>
        <v>0.12246244124686406</v>
      </c>
      <c r="H1624" s="63">
        <f t="shared" si="248"/>
        <v>0.30993304011398376</v>
      </c>
      <c r="I1624" s="133">
        <f t="shared" si="248"/>
        <v>0.29934349108271313</v>
      </c>
      <c r="J1624" s="63">
        <f t="shared" si="248"/>
        <v>0.2559414015580771</v>
      </c>
      <c r="K1624" s="63">
        <f t="shared" si="248"/>
        <v>0.33432643928249128</v>
      </c>
      <c r="L1624" s="63">
        <f t="shared" si="248"/>
        <v>0.17339165299799522</v>
      </c>
      <c r="M1624" s="63">
        <f t="shared" si="248"/>
        <v>0.2126928082745532</v>
      </c>
      <c r="N1624" s="63">
        <f t="shared" si="248"/>
        <v>0.21536750393919729</v>
      </c>
      <c r="O1624" s="63">
        <f t="shared" ref="O1624:P1624" si="249">O1616</f>
        <v>0.40069473489126922</v>
      </c>
      <c r="P1624" s="63">
        <f t="shared" si="249"/>
        <v>0.17105752910698865</v>
      </c>
      <c r="Q1624" s="133">
        <f t="shared" ref="Q1624" si="250">Q1616</f>
        <v>3.9674686127775374E-2</v>
      </c>
    </row>
    <row r="1625" spans="1:17" s="36" customFormat="1">
      <c r="A1625" s="65" t="s">
        <v>337</v>
      </c>
      <c r="B1625" s="63">
        <f t="shared" ref="B1625:N1625" si="251">B1617+B1618</f>
        <v>0.41785273544095447</v>
      </c>
      <c r="C1625" s="63">
        <f t="shared" si="251"/>
        <v>0.46384887370949568</v>
      </c>
      <c r="D1625" s="63">
        <f t="shared" si="251"/>
        <v>0.59558248259844404</v>
      </c>
      <c r="E1625" s="63">
        <f t="shared" si="251"/>
        <v>0.56989201398286116</v>
      </c>
      <c r="F1625" s="63">
        <f t="shared" si="251"/>
        <v>0.47425398764849824</v>
      </c>
      <c r="G1625" s="63">
        <f t="shared" si="251"/>
        <v>0.72309971452464039</v>
      </c>
      <c r="H1625" s="63">
        <f t="shared" si="251"/>
        <v>0.52104252431449172</v>
      </c>
      <c r="I1625" s="133">
        <f t="shared" si="251"/>
        <v>0.60512919533773335</v>
      </c>
      <c r="J1625" s="63">
        <f t="shared" si="251"/>
        <v>0.55414390631491661</v>
      </c>
      <c r="K1625" s="63">
        <f t="shared" si="251"/>
        <v>0.50148965892373687</v>
      </c>
      <c r="L1625" s="63">
        <f t="shared" si="251"/>
        <v>0.5577182431201021</v>
      </c>
      <c r="M1625" s="63">
        <f t="shared" si="251"/>
        <v>0.57740561373932087</v>
      </c>
      <c r="N1625" s="63">
        <f t="shared" si="251"/>
        <v>0.54876262860320701</v>
      </c>
      <c r="O1625" s="63">
        <f t="shared" ref="O1625:P1625" si="252">O1617+O1618</f>
        <v>0.46574035347830772</v>
      </c>
      <c r="P1625" s="63">
        <f t="shared" si="252"/>
        <v>0.56147083345740412</v>
      </c>
      <c r="Q1625" s="133">
        <f t="shared" ref="Q1625" si="253">Q1617+Q1618</f>
        <v>0.27141443502999563</v>
      </c>
    </row>
    <row r="1626" spans="1:17">
      <c r="A1626"/>
      <c r="B1626" s="36"/>
      <c r="C1626" s="36"/>
      <c r="D1626" s="36"/>
      <c r="E1626" s="36"/>
      <c r="I1626" s="132"/>
      <c r="N1626" s="36"/>
      <c r="O1626" s="36"/>
      <c r="P1626" s="36"/>
      <c r="Q1626" s="132"/>
    </row>
    <row r="1627" spans="1:17">
      <c r="A1627" s="60" t="s">
        <v>333</v>
      </c>
      <c r="B1627" s="61">
        <v>3.2352508007551064</v>
      </c>
      <c r="C1627" s="61">
        <v>3.2872374212982316</v>
      </c>
      <c r="D1627" s="61">
        <v>3.4607296266174341</v>
      </c>
      <c r="E1627" s="61">
        <v>3.4516091153586039</v>
      </c>
      <c r="F1627" s="61">
        <v>3.3244469205129268</v>
      </c>
      <c r="G1627" s="61">
        <v>3.6271735055797456</v>
      </c>
      <c r="H1627" s="61">
        <v>3.408351119846369</v>
      </c>
      <c r="I1627" s="134">
        <v>3.563746313719983</v>
      </c>
      <c r="J1627" s="61">
        <v>3.3796467086874356</v>
      </c>
      <c r="K1627" s="61">
        <v>3.3863099726792849</v>
      </c>
      <c r="L1627" s="61">
        <v>3.3098596683069075</v>
      </c>
      <c r="M1627" s="61">
        <v>3.4253856165491063</v>
      </c>
      <c r="N1627" s="61">
        <v>3.246213736212809</v>
      </c>
      <c r="O1627" s="61">
        <v>3.4090445767351456</v>
      </c>
      <c r="P1627" s="181">
        <v>3.2650932019176375</v>
      </c>
      <c r="Q1627" s="134">
        <v>2.3570721751499786</v>
      </c>
    </row>
    <row r="1628" spans="1:17">
      <c r="A1628"/>
      <c r="O1628" s="36"/>
      <c r="P1628" s="36"/>
      <c r="Q1628" s="36"/>
    </row>
    <row r="1629" spans="1:17">
      <c r="A1629" s="71" t="s">
        <v>354</v>
      </c>
      <c r="B1629" s="71" t="s">
        <v>402</v>
      </c>
    </row>
    <row r="1630" spans="1:17">
      <c r="A1630" s="71" t="s">
        <v>356</v>
      </c>
      <c r="B1630" s="71" t="s">
        <v>357</v>
      </c>
    </row>
    <row r="1632" spans="1:17">
      <c r="A1632" s="30" t="s">
        <v>403</v>
      </c>
      <c r="B1632" s="1"/>
      <c r="C1632" s="1"/>
      <c r="D1632" s="1"/>
      <c r="E1632" s="1"/>
      <c r="F1632" s="1"/>
      <c r="G1632" s="1"/>
      <c r="H1632" s="1"/>
      <c r="I1632" s="1"/>
      <c r="J1632" s="1"/>
      <c r="K1632" s="1"/>
      <c r="L1632" s="1"/>
      <c r="M1632" s="1"/>
      <c r="N1632" s="1"/>
    </row>
    <row r="1634" spans="1:17">
      <c r="B1634" s="10" t="s">
        <v>0</v>
      </c>
      <c r="C1634" s="11" t="s">
        <v>1</v>
      </c>
      <c r="D1634" s="12" t="s">
        <v>2</v>
      </c>
      <c r="E1634" s="11" t="s">
        <v>3</v>
      </c>
      <c r="F1634" s="12" t="s">
        <v>4</v>
      </c>
      <c r="G1634" s="11" t="s">
        <v>5</v>
      </c>
      <c r="H1634" s="11" t="s">
        <v>6</v>
      </c>
      <c r="I1634" s="11" t="s">
        <v>7</v>
      </c>
      <c r="J1634" s="11" t="s">
        <v>8</v>
      </c>
      <c r="K1634" s="11" t="s">
        <v>9</v>
      </c>
      <c r="L1634" s="11" t="s">
        <v>10</v>
      </c>
      <c r="M1634" s="11" t="s">
        <v>11</v>
      </c>
      <c r="N1634" s="11" t="s">
        <v>12</v>
      </c>
      <c r="O1634" s="106">
        <v>2023</v>
      </c>
      <c r="P1634" s="106">
        <v>2024</v>
      </c>
      <c r="Q1634" s="11" t="s">
        <v>587</v>
      </c>
    </row>
    <row r="1635" spans="1:17">
      <c r="A1635" s="27" t="s">
        <v>179</v>
      </c>
      <c r="B1635" s="13">
        <v>0.22040916199015681</v>
      </c>
      <c r="C1635" s="14">
        <v>0.30524846414931228</v>
      </c>
      <c r="D1635" s="4">
        <v>0.13478233071027282</v>
      </c>
      <c r="E1635" s="14">
        <v>0.13709772116034891</v>
      </c>
      <c r="F1635" s="4">
        <v>0.23946149731096855</v>
      </c>
      <c r="G1635" s="14">
        <v>0.22542100406586119</v>
      </c>
      <c r="H1635" s="14">
        <v>0.15490316440369667</v>
      </c>
      <c r="I1635" s="148">
        <v>0.28980304732481393</v>
      </c>
      <c r="J1635" s="14">
        <v>0.20932356692634616</v>
      </c>
      <c r="K1635" s="14">
        <v>7.6418415109574658E-2</v>
      </c>
      <c r="L1635" s="14">
        <v>0.19271004191725896</v>
      </c>
      <c r="M1635" s="14">
        <v>0.17852210585469167</v>
      </c>
      <c r="N1635" s="14">
        <v>0.26154416535360087</v>
      </c>
      <c r="O1635" s="107">
        <v>0.12556569301934187</v>
      </c>
      <c r="P1635" s="107">
        <v>0.26747163743560731</v>
      </c>
      <c r="Q1635" s="148">
        <v>0.23173974890222029</v>
      </c>
    </row>
    <row r="1636" spans="1:17">
      <c r="A1636" s="28" t="s">
        <v>180</v>
      </c>
      <c r="B1636" s="15">
        <v>0.36643794590446438</v>
      </c>
      <c r="C1636" s="16">
        <v>0.32445685249613621</v>
      </c>
      <c r="D1636" s="6">
        <v>0.46080015188817119</v>
      </c>
      <c r="E1636" s="16">
        <v>0.3655939230942637</v>
      </c>
      <c r="F1636" s="6">
        <v>0.42276196294549434</v>
      </c>
      <c r="G1636" s="16">
        <v>0.35491579918682775</v>
      </c>
      <c r="H1636" s="16">
        <v>0.33817558244963924</v>
      </c>
      <c r="I1636" s="129">
        <v>0.39809191124842014</v>
      </c>
      <c r="J1636" s="16">
        <v>0.34101163465533335</v>
      </c>
      <c r="K1636" s="16">
        <v>0.39121383782692637</v>
      </c>
      <c r="L1636" s="16">
        <v>0.38261344997266261</v>
      </c>
      <c r="M1636" s="16">
        <v>0.37796385979700631</v>
      </c>
      <c r="N1636" s="16">
        <v>0.25637223097599404</v>
      </c>
      <c r="O1636" s="108">
        <v>0.41704379534622793</v>
      </c>
      <c r="P1636" s="108">
        <v>0.28192463448768718</v>
      </c>
      <c r="Q1636" s="129">
        <v>0.57619518832333472</v>
      </c>
    </row>
    <row r="1637" spans="1:17">
      <c r="A1637" s="28" t="s">
        <v>72</v>
      </c>
      <c r="B1637" s="15">
        <v>0.35003154029272388</v>
      </c>
      <c r="C1637" s="16">
        <v>0.25147341677275709</v>
      </c>
      <c r="D1637" s="6">
        <v>0.26949413614980833</v>
      </c>
      <c r="E1637" s="16">
        <v>0.28494066954219127</v>
      </c>
      <c r="F1637" s="6">
        <v>0.27295489580992238</v>
      </c>
      <c r="G1637" s="16">
        <v>0.16770596037948038</v>
      </c>
      <c r="H1637" s="16">
        <v>0.32392759997522086</v>
      </c>
      <c r="I1637" s="129">
        <v>0.1178293076815054</v>
      </c>
      <c r="J1637" s="16">
        <v>0.26355881102455131</v>
      </c>
      <c r="K1637" s="16">
        <v>0.3648074084354222</v>
      </c>
      <c r="L1637" s="16">
        <v>0.22059413158374336</v>
      </c>
      <c r="M1637" s="16">
        <v>0.26499192849361042</v>
      </c>
      <c r="N1637" s="16">
        <v>0.34872555380480125</v>
      </c>
      <c r="O1637" s="108">
        <v>0.34817387907004699</v>
      </c>
      <c r="P1637" s="108">
        <v>0.29637763153976715</v>
      </c>
      <c r="Q1637" s="129">
        <v>0.15239037664666957</v>
      </c>
    </row>
    <row r="1638" spans="1:17">
      <c r="A1638" s="28" t="s">
        <v>181</v>
      </c>
      <c r="B1638" s="15">
        <v>5.2690526433232771E-2</v>
      </c>
      <c r="C1638" s="16">
        <v>0.10712699278742634</v>
      </c>
      <c r="D1638" s="6">
        <v>0.11241264261954387</v>
      </c>
      <c r="E1638" s="16">
        <v>0.18279696154713185</v>
      </c>
      <c r="F1638" s="6">
        <v>6.4821643933614628E-2</v>
      </c>
      <c r="G1638" s="16">
        <v>0.25195723636783068</v>
      </c>
      <c r="H1638" s="16">
        <v>0.15482713761974223</v>
      </c>
      <c r="I1638" s="129">
        <v>0.1401313017834574</v>
      </c>
      <c r="J1638" s="16">
        <v>0.16288840786119241</v>
      </c>
      <c r="K1638" s="16">
        <v>0.16756033862807679</v>
      </c>
      <c r="L1638" s="16">
        <v>0.16201931838891925</v>
      </c>
      <c r="M1638" s="16">
        <v>0.17852210585469167</v>
      </c>
      <c r="N1638" s="16">
        <v>0.13335804986560384</v>
      </c>
      <c r="O1638" s="108">
        <v>0.10921663256438319</v>
      </c>
      <c r="P1638" s="108">
        <v>0.15422609653693833</v>
      </c>
      <c r="Q1638" s="129"/>
    </row>
    <row r="1639" spans="1:17">
      <c r="A1639" s="28" t="s">
        <v>182</v>
      </c>
      <c r="B1639" s="15">
        <v>1.0430825379422215E-2</v>
      </c>
      <c r="C1639" s="16">
        <v>1.1694273794368038E-2</v>
      </c>
      <c r="D1639" s="6">
        <v>2.2510738632203722E-2</v>
      </c>
      <c r="E1639" s="16">
        <v>2.9570724656064192E-2</v>
      </c>
      <c r="F1639" s="20"/>
      <c r="G1639" s="19"/>
      <c r="H1639" s="16">
        <v>2.8166515551701039E-2</v>
      </c>
      <c r="I1639" s="129">
        <v>5.4144431961803116E-2</v>
      </c>
      <c r="J1639" s="16">
        <v>2.3217579532576877E-2</v>
      </c>
      <c r="K1639" s="19"/>
      <c r="L1639" s="16">
        <v>4.2063058137415711E-2</v>
      </c>
      <c r="M1639" s="19"/>
      <c r="N1639" s="19"/>
      <c r="O1639" s="19"/>
      <c r="P1639" s="19"/>
      <c r="Q1639" s="129">
        <v>3.9674686127775381E-2</v>
      </c>
    </row>
    <row r="1640" spans="1:17">
      <c r="A1640" s="59" t="s">
        <v>242</v>
      </c>
      <c r="B1640" s="17">
        <v>1</v>
      </c>
      <c r="C1640" s="18">
        <v>1</v>
      </c>
      <c r="D1640" s="8">
        <v>1</v>
      </c>
      <c r="E1640" s="18">
        <v>1</v>
      </c>
      <c r="F1640" s="8">
        <v>1</v>
      </c>
      <c r="G1640" s="18">
        <v>1</v>
      </c>
      <c r="H1640" s="18">
        <v>1</v>
      </c>
      <c r="I1640" s="130">
        <v>1</v>
      </c>
      <c r="J1640" s="18">
        <v>1</v>
      </c>
      <c r="K1640" s="18">
        <v>1</v>
      </c>
      <c r="L1640" s="18">
        <v>1</v>
      </c>
      <c r="M1640" s="18">
        <v>1</v>
      </c>
      <c r="N1640" s="18">
        <v>1</v>
      </c>
      <c r="O1640" s="109">
        <v>1</v>
      </c>
      <c r="P1640" s="109">
        <v>1</v>
      </c>
      <c r="Q1640" s="130">
        <v>1</v>
      </c>
    </row>
    <row r="1641" spans="1:17" s="36" customFormat="1">
      <c r="A1641" s="31" t="s">
        <v>243</v>
      </c>
      <c r="B1641" s="32">
        <v>55.92845999999998</v>
      </c>
      <c r="C1641" s="33">
        <v>95.260724999999979</v>
      </c>
      <c r="D1641" s="34">
        <v>74.370504999999994</v>
      </c>
      <c r="E1641" s="33">
        <v>55.738234999999996</v>
      </c>
      <c r="F1641" s="34">
        <v>87.998050139275776</v>
      </c>
      <c r="G1641" s="33">
        <v>78.815909090909074</v>
      </c>
      <c r="H1641" s="33">
        <v>90.365903307888019</v>
      </c>
      <c r="I1641" s="131">
        <v>56.967999999999996</v>
      </c>
      <c r="J1641" s="33">
        <v>71.429907621247096</v>
      </c>
      <c r="K1641" s="33">
        <v>78.365395480226013</v>
      </c>
      <c r="L1641" s="33">
        <v>73.786063569682142</v>
      </c>
      <c r="M1641" s="33">
        <v>44.174824355971914</v>
      </c>
      <c r="N1641" s="33">
        <v>32.9737163814181</v>
      </c>
      <c r="O1641" s="33">
        <v>50.542911392405067</v>
      </c>
      <c r="P1641" s="33">
        <v>39.278362573099415</v>
      </c>
      <c r="Q1641" s="131">
        <v>13.181249999999999</v>
      </c>
    </row>
    <row r="1642" spans="1:17">
      <c r="A1642" s="41" t="s">
        <v>244</v>
      </c>
      <c r="B1642" s="40">
        <v>111</v>
      </c>
      <c r="C1642" s="38">
        <v>120</v>
      </c>
      <c r="D1642" s="39">
        <v>69</v>
      </c>
      <c r="E1642" s="38">
        <v>47</v>
      </c>
      <c r="F1642" s="39">
        <v>67</v>
      </c>
      <c r="G1642" s="38">
        <v>29</v>
      </c>
      <c r="H1642" s="38">
        <v>71</v>
      </c>
      <c r="I1642" s="135">
        <v>23</v>
      </c>
      <c r="J1642" s="38">
        <v>68</v>
      </c>
      <c r="K1642" s="38">
        <v>58</v>
      </c>
      <c r="L1642" s="38">
        <v>65</v>
      </c>
      <c r="M1642" s="38">
        <v>48</v>
      </c>
      <c r="N1642" s="38">
        <v>35</v>
      </c>
      <c r="O1642" s="38">
        <v>49</v>
      </c>
      <c r="P1642" s="38">
        <v>38</v>
      </c>
      <c r="Q1642" s="135">
        <v>11</v>
      </c>
    </row>
    <row r="1643" spans="1:17">
      <c r="I1643" s="132"/>
      <c r="Q1643" s="132"/>
    </row>
    <row r="1644" spans="1:17" s="36" customFormat="1">
      <c r="A1644" s="62" t="s">
        <v>335</v>
      </c>
      <c r="B1644" s="63">
        <f t="shared" ref="B1644:N1644" si="254">B1635+B1636</f>
        <v>0.58684710789462113</v>
      </c>
      <c r="C1644" s="63">
        <f t="shared" si="254"/>
        <v>0.62970531664544849</v>
      </c>
      <c r="D1644" s="63">
        <f t="shared" si="254"/>
        <v>0.59558248259844404</v>
      </c>
      <c r="E1644" s="63">
        <f t="shared" si="254"/>
        <v>0.50269164425461255</v>
      </c>
      <c r="F1644" s="63">
        <f t="shared" si="254"/>
        <v>0.66222346025646295</v>
      </c>
      <c r="G1644" s="63">
        <f t="shared" si="254"/>
        <v>0.58033680325268899</v>
      </c>
      <c r="H1644" s="63">
        <f t="shared" si="254"/>
        <v>0.49307874685333591</v>
      </c>
      <c r="I1644" s="133">
        <f t="shared" si="254"/>
        <v>0.68789495857323413</v>
      </c>
      <c r="J1644" s="63">
        <f t="shared" si="254"/>
        <v>0.55033520158167948</v>
      </c>
      <c r="K1644" s="63">
        <f t="shared" si="254"/>
        <v>0.46763225293650101</v>
      </c>
      <c r="L1644" s="63">
        <f t="shared" si="254"/>
        <v>0.5753234918899216</v>
      </c>
      <c r="M1644" s="63">
        <f t="shared" si="254"/>
        <v>0.55648596565169794</v>
      </c>
      <c r="N1644" s="63">
        <f t="shared" si="254"/>
        <v>0.51791639632959496</v>
      </c>
      <c r="O1644" s="63">
        <f t="shared" ref="O1644:P1644" si="255">O1635+O1636</f>
        <v>0.54260948836556977</v>
      </c>
      <c r="P1644" s="63">
        <f t="shared" si="255"/>
        <v>0.54939627192329454</v>
      </c>
      <c r="Q1644" s="133">
        <f t="shared" ref="Q1644" si="256">Q1635+Q1636</f>
        <v>0.80793493722555498</v>
      </c>
    </row>
    <row r="1645" spans="1:17" s="36" customFormat="1">
      <c r="A1645" s="64" t="s">
        <v>336</v>
      </c>
      <c r="B1645" s="63">
        <f t="shared" ref="B1645:N1645" si="257">B1637</f>
        <v>0.35003154029272388</v>
      </c>
      <c r="C1645" s="63">
        <f t="shared" si="257"/>
        <v>0.25147341677275709</v>
      </c>
      <c r="D1645" s="63">
        <f t="shared" si="257"/>
        <v>0.26949413614980833</v>
      </c>
      <c r="E1645" s="63">
        <f t="shared" si="257"/>
        <v>0.28494066954219127</v>
      </c>
      <c r="F1645" s="63">
        <f t="shared" si="257"/>
        <v>0.27295489580992238</v>
      </c>
      <c r="G1645" s="63">
        <f t="shared" si="257"/>
        <v>0.16770596037948038</v>
      </c>
      <c r="H1645" s="63">
        <f t="shared" si="257"/>
        <v>0.32392759997522086</v>
      </c>
      <c r="I1645" s="133">
        <f t="shared" si="257"/>
        <v>0.1178293076815054</v>
      </c>
      <c r="J1645" s="63">
        <f t="shared" si="257"/>
        <v>0.26355881102455131</v>
      </c>
      <c r="K1645" s="63">
        <f t="shared" si="257"/>
        <v>0.3648074084354222</v>
      </c>
      <c r="L1645" s="63">
        <f t="shared" si="257"/>
        <v>0.22059413158374336</v>
      </c>
      <c r="M1645" s="63">
        <f t="shared" si="257"/>
        <v>0.26499192849361042</v>
      </c>
      <c r="N1645" s="63">
        <f t="shared" si="257"/>
        <v>0.34872555380480125</v>
      </c>
      <c r="O1645" s="63">
        <f t="shared" ref="O1645:P1645" si="258">O1637</f>
        <v>0.34817387907004699</v>
      </c>
      <c r="P1645" s="63">
        <f t="shared" si="258"/>
        <v>0.29637763153976715</v>
      </c>
      <c r="Q1645" s="133">
        <f t="shared" ref="Q1645" si="259">Q1637</f>
        <v>0.15239037664666957</v>
      </c>
    </row>
    <row r="1646" spans="1:17" s="36" customFormat="1">
      <c r="A1646" s="65" t="s">
        <v>337</v>
      </c>
      <c r="B1646" s="63">
        <f t="shared" ref="B1646:N1646" si="260">B1638+B1639</f>
        <v>6.3121351812654991E-2</v>
      </c>
      <c r="C1646" s="63">
        <f t="shared" si="260"/>
        <v>0.11882126658179437</v>
      </c>
      <c r="D1646" s="63">
        <f t="shared" si="260"/>
        <v>0.13492338125174758</v>
      </c>
      <c r="E1646" s="63">
        <f t="shared" si="260"/>
        <v>0.21236768620319604</v>
      </c>
      <c r="F1646" s="63">
        <f t="shared" si="260"/>
        <v>6.4821643933614628E-2</v>
      </c>
      <c r="G1646" s="63">
        <f t="shared" si="260"/>
        <v>0.25195723636783068</v>
      </c>
      <c r="H1646" s="63">
        <f t="shared" si="260"/>
        <v>0.18299365317144328</v>
      </c>
      <c r="I1646" s="133">
        <f t="shared" si="260"/>
        <v>0.19427573374526053</v>
      </c>
      <c r="J1646" s="63">
        <f t="shared" si="260"/>
        <v>0.1861059873937693</v>
      </c>
      <c r="K1646" s="63">
        <f t="shared" si="260"/>
        <v>0.16756033862807679</v>
      </c>
      <c r="L1646" s="63">
        <f t="shared" si="260"/>
        <v>0.20408237652633496</v>
      </c>
      <c r="M1646" s="63">
        <f t="shared" si="260"/>
        <v>0.17852210585469167</v>
      </c>
      <c r="N1646" s="63">
        <f t="shared" si="260"/>
        <v>0.13335804986560384</v>
      </c>
      <c r="O1646" s="63">
        <f t="shared" ref="O1646:P1646" si="261">O1638+O1639</f>
        <v>0.10921663256438319</v>
      </c>
      <c r="P1646" s="63">
        <f t="shared" si="261"/>
        <v>0.15422609653693833</v>
      </c>
      <c r="Q1646" s="133">
        <f t="shared" ref="Q1646" si="262">Q1638+Q1639</f>
        <v>3.9674686127775381E-2</v>
      </c>
    </row>
    <row r="1647" spans="1:17">
      <c r="A1647"/>
      <c r="B1647" s="36"/>
      <c r="C1647" s="36"/>
      <c r="D1647" s="36"/>
      <c r="E1647" s="36"/>
      <c r="I1647" s="132"/>
      <c r="N1647" s="36"/>
      <c r="O1647" s="36"/>
      <c r="P1647" s="36"/>
      <c r="Q1647" s="132"/>
    </row>
    <row r="1648" spans="1:17">
      <c r="A1648" s="60" t="s">
        <v>333</v>
      </c>
      <c r="B1648" s="61">
        <v>2.2662959073073004</v>
      </c>
      <c r="C1648" s="61">
        <v>2.1955617595814019</v>
      </c>
      <c r="D1648" s="61">
        <v>2.427069306575234</v>
      </c>
      <c r="E1648" s="61">
        <v>2.6021490454442988</v>
      </c>
      <c r="F1648" s="61">
        <v>2.1631366863661832</v>
      </c>
      <c r="G1648" s="61">
        <v>2.4461994290492806</v>
      </c>
      <c r="H1648" s="61">
        <v>2.5631782574661117</v>
      </c>
      <c r="I1648" s="134">
        <v>2.270722159809015</v>
      </c>
      <c r="J1648" s="61">
        <v>2.4496647984183197</v>
      </c>
      <c r="K1648" s="61">
        <v>2.6235096705820005</v>
      </c>
      <c r="L1648" s="61">
        <v>2.47811190085657</v>
      </c>
      <c r="M1648" s="61">
        <v>2.4435140343483019</v>
      </c>
      <c r="N1648" s="61">
        <v>2.3538974881824082</v>
      </c>
      <c r="O1648" s="61">
        <v>2.4410414511794718</v>
      </c>
      <c r="P1648" s="181">
        <v>2.3373581871780367</v>
      </c>
      <c r="Q1648" s="134">
        <v>2.0396746861277752</v>
      </c>
    </row>
    <row r="1649" spans="1:17">
      <c r="A1649"/>
      <c r="O1649" s="36"/>
      <c r="P1649" s="36"/>
      <c r="Q1649" s="36"/>
    </row>
    <row r="1650" spans="1:17">
      <c r="A1650" s="71" t="s">
        <v>354</v>
      </c>
      <c r="B1650" s="71" t="s">
        <v>402</v>
      </c>
    </row>
    <row r="1651" spans="1:17">
      <c r="A1651" s="71" t="s">
        <v>356</v>
      </c>
      <c r="B1651" s="71" t="s">
        <v>357</v>
      </c>
    </row>
    <row r="1653" spans="1:17">
      <c r="A1653" s="30" t="s">
        <v>404</v>
      </c>
      <c r="B1653" s="1"/>
      <c r="C1653" s="1"/>
      <c r="D1653" s="1"/>
      <c r="E1653" s="1"/>
      <c r="F1653" s="1"/>
      <c r="G1653" s="1"/>
      <c r="H1653" s="1"/>
      <c r="I1653" s="1"/>
      <c r="J1653" s="1"/>
      <c r="K1653" s="1"/>
      <c r="L1653" s="1"/>
      <c r="M1653" s="1"/>
      <c r="N1653" s="1"/>
    </row>
    <row r="1655" spans="1:17">
      <c r="B1655" s="10" t="s">
        <v>0</v>
      </c>
      <c r="C1655" s="11" t="s">
        <v>1</v>
      </c>
      <c r="D1655" s="12" t="s">
        <v>2</v>
      </c>
      <c r="E1655" s="11" t="s">
        <v>3</v>
      </c>
      <c r="F1655" s="12" t="s">
        <v>4</v>
      </c>
      <c r="G1655" s="11" t="s">
        <v>5</v>
      </c>
      <c r="H1655" s="11" t="s">
        <v>6</v>
      </c>
      <c r="I1655" s="11" t="s">
        <v>7</v>
      </c>
      <c r="J1655" s="11" t="s">
        <v>8</v>
      </c>
      <c r="K1655" s="11" t="s">
        <v>9</v>
      </c>
      <c r="L1655" s="11" t="s">
        <v>10</v>
      </c>
      <c r="M1655" s="11" t="s">
        <v>11</v>
      </c>
      <c r="N1655" s="11" t="s">
        <v>12</v>
      </c>
      <c r="O1655" s="106">
        <v>2023</v>
      </c>
      <c r="P1655" s="106">
        <v>2024</v>
      </c>
      <c r="Q1655" s="11" t="s">
        <v>587</v>
      </c>
    </row>
    <row r="1656" spans="1:17">
      <c r="A1656" s="27" t="s">
        <v>156</v>
      </c>
      <c r="B1656" s="13">
        <v>0.39699108468210975</v>
      </c>
      <c r="C1656" s="14">
        <v>0.5026887523688276</v>
      </c>
      <c r="D1656" s="4">
        <v>0.46072962661743377</v>
      </c>
      <c r="E1656" s="14">
        <v>0.3655939230942637</v>
      </c>
      <c r="F1656" s="4">
        <v>0.47892299462193699</v>
      </c>
      <c r="G1656" s="14">
        <v>0.39312696444534156</v>
      </c>
      <c r="H1656" s="14">
        <v>0.30990769785266564</v>
      </c>
      <c r="I1656" s="148">
        <v>0.5159212189299256</v>
      </c>
      <c r="J1656" s="14">
        <v>0.49229125275023722</v>
      </c>
      <c r="K1656" s="14">
        <v>0.37344974199164788</v>
      </c>
      <c r="L1656" s="14">
        <v>0.4019318388919263</v>
      </c>
      <c r="M1656" s="14">
        <v>0.26499192849361042</v>
      </c>
      <c r="N1656" s="14">
        <v>0.50258596718880333</v>
      </c>
      <c r="O1656" s="107">
        <v>0.28765380463774354</v>
      </c>
      <c r="P1656" s="107">
        <v>0.53256483935324406</v>
      </c>
      <c r="Q1656" s="148">
        <v>0.57619518832333472</v>
      </c>
    </row>
    <row r="1657" spans="1:17">
      <c r="A1657" s="28" t="s">
        <v>157</v>
      </c>
      <c r="B1657" s="15">
        <v>0.33696037759666547</v>
      </c>
      <c r="C1657" s="16">
        <v>0.28117873341820571</v>
      </c>
      <c r="D1657" s="6">
        <v>0.30343655727495733</v>
      </c>
      <c r="E1657" s="16">
        <v>0.38978135924110258</v>
      </c>
      <c r="F1657" s="6">
        <v>0.37343509130678398</v>
      </c>
      <c r="G1657" s="16">
        <v>0.25819299864471296</v>
      </c>
      <c r="H1657" s="16">
        <v>0.45076561787248903</v>
      </c>
      <c r="I1657" s="129">
        <v>0.19427573374526055</v>
      </c>
      <c r="J1657" s="16">
        <v>0.26736751575778839</v>
      </c>
      <c r="K1657" s="16">
        <v>0.38537237733563806</v>
      </c>
      <c r="L1657" s="16">
        <v>0.32746491707672676</v>
      </c>
      <c r="M1657" s="16">
        <v>0.40934333192844058</v>
      </c>
      <c r="N1657" s="16">
        <v>0.29737695801279085</v>
      </c>
      <c r="O1657" s="108">
        <v>0.47756386977853138</v>
      </c>
      <c r="P1657" s="108">
        <v>0.35181118423011648</v>
      </c>
      <c r="Q1657" s="129">
        <v>0.23173974890222029</v>
      </c>
    </row>
    <row r="1658" spans="1:17">
      <c r="A1658" s="28" t="s">
        <v>72</v>
      </c>
      <c r="B1658" s="15">
        <v>0.24518688696238031</v>
      </c>
      <c r="C1658" s="16">
        <v>0.16303864997878201</v>
      </c>
      <c r="D1658" s="6">
        <v>0.22461370942687567</v>
      </c>
      <c r="E1658" s="16">
        <v>0.22849620193391487</v>
      </c>
      <c r="F1658" s="6">
        <v>0.14764191407127916</v>
      </c>
      <c r="G1658" s="16">
        <v>0.25819299864471296</v>
      </c>
      <c r="H1658" s="16">
        <v>0.14080723549718704</v>
      </c>
      <c r="I1658" s="129">
        <v>0.20381617750315972</v>
      </c>
      <c r="J1658" s="16">
        <v>0.15508832282814106</v>
      </c>
      <c r="K1658" s="16">
        <v>0.16475946556313942</v>
      </c>
      <c r="L1658" s="16">
        <v>0.1654455986878075</v>
      </c>
      <c r="M1658" s="16">
        <v>0.32566473957794906</v>
      </c>
      <c r="N1658" s="16">
        <v>0.20003707479840574</v>
      </c>
      <c r="O1658" s="108">
        <v>0.23478232558372503</v>
      </c>
      <c r="P1658" s="108">
        <v>7.2264985260399608E-2</v>
      </c>
      <c r="Q1658" s="129">
        <v>0.15239037664666957</v>
      </c>
    </row>
    <row r="1659" spans="1:17">
      <c r="A1659" s="28" t="s">
        <v>158</v>
      </c>
      <c r="B1659" s="15">
        <v>2.0861650758844434E-2</v>
      </c>
      <c r="C1659" s="16">
        <v>5.3093864234184662E-2</v>
      </c>
      <c r="D1659" s="6">
        <v>1.1220106680733175E-2</v>
      </c>
      <c r="E1659" s="16">
        <v>1.612851573071878E-2</v>
      </c>
      <c r="F1659" s="20"/>
      <c r="G1659" s="16">
        <v>9.0487038265232578E-2</v>
      </c>
      <c r="H1659" s="16">
        <v>9.8519448777658281E-2</v>
      </c>
      <c r="I1659" s="129">
        <v>8.5986869821654294E-2</v>
      </c>
      <c r="J1659" s="16">
        <v>6.203532913125643E-2</v>
      </c>
      <c r="K1659" s="16">
        <v>7.6418415109574658E-2</v>
      </c>
      <c r="L1659" s="16">
        <v>0.10515764534353929</v>
      </c>
      <c r="M1659" s="19"/>
      <c r="N1659" s="19"/>
      <c r="O1659" s="19"/>
      <c r="P1659" s="108">
        <v>4.3358991156239764E-2</v>
      </c>
      <c r="Q1659" s="129"/>
    </row>
    <row r="1660" spans="1:17">
      <c r="A1660" s="28" t="s">
        <v>159</v>
      </c>
      <c r="B1660" s="21"/>
      <c r="C1660" s="19"/>
      <c r="D1660" s="20"/>
      <c r="E1660" s="19"/>
      <c r="F1660" s="20"/>
      <c r="G1660" s="19"/>
      <c r="H1660" s="19"/>
      <c r="I1660" s="149"/>
      <c r="J1660" s="16">
        <v>2.3217579532576874E-2</v>
      </c>
      <c r="K1660" s="19"/>
      <c r="L1660" s="19"/>
      <c r="M1660" s="19"/>
      <c r="N1660" s="19"/>
      <c r="O1660" s="19"/>
      <c r="P1660" s="19"/>
      <c r="Q1660" s="129">
        <v>3.9674686127775381E-2</v>
      </c>
    </row>
    <row r="1661" spans="1:17">
      <c r="A1661" s="59" t="s">
        <v>242</v>
      </c>
      <c r="B1661" s="17">
        <v>1</v>
      </c>
      <c r="C1661" s="18">
        <v>1</v>
      </c>
      <c r="D1661" s="8">
        <v>1</v>
      </c>
      <c r="E1661" s="18">
        <v>1</v>
      </c>
      <c r="F1661" s="8">
        <v>1</v>
      </c>
      <c r="G1661" s="18">
        <v>1</v>
      </c>
      <c r="H1661" s="18">
        <v>1</v>
      </c>
      <c r="I1661" s="130">
        <v>1</v>
      </c>
      <c r="J1661" s="18">
        <v>1</v>
      </c>
      <c r="K1661" s="18">
        <v>1</v>
      </c>
      <c r="L1661" s="18">
        <v>1</v>
      </c>
      <c r="M1661" s="18">
        <v>1</v>
      </c>
      <c r="N1661" s="18">
        <v>1</v>
      </c>
      <c r="O1661" s="18">
        <v>1</v>
      </c>
      <c r="P1661" s="18">
        <v>1</v>
      </c>
      <c r="Q1661" s="130">
        <v>1</v>
      </c>
    </row>
    <row r="1662" spans="1:17" s="36" customFormat="1">
      <c r="A1662" s="31" t="s">
        <v>243</v>
      </c>
      <c r="B1662" s="32">
        <v>55.928459999999973</v>
      </c>
      <c r="C1662" s="33">
        <v>95.260724999999965</v>
      </c>
      <c r="D1662" s="34">
        <v>74.370504999999994</v>
      </c>
      <c r="E1662" s="33">
        <v>55.738234999999989</v>
      </c>
      <c r="F1662" s="34">
        <v>87.998050139275747</v>
      </c>
      <c r="G1662" s="33">
        <v>78.815909090909074</v>
      </c>
      <c r="H1662" s="33">
        <v>90.365903307888033</v>
      </c>
      <c r="I1662" s="131">
        <v>56.967999999999989</v>
      </c>
      <c r="J1662" s="33">
        <v>71.429907621247111</v>
      </c>
      <c r="K1662" s="33">
        <v>78.365395480226013</v>
      </c>
      <c r="L1662" s="33">
        <v>73.786063569682142</v>
      </c>
      <c r="M1662" s="33">
        <v>44.174824355971914</v>
      </c>
      <c r="N1662" s="33">
        <v>32.9737163814181</v>
      </c>
      <c r="O1662" s="33">
        <v>50.542911392405067</v>
      </c>
      <c r="P1662" s="33">
        <v>39.278362573099415</v>
      </c>
      <c r="Q1662" s="131">
        <v>13.181249999999999</v>
      </c>
    </row>
    <row r="1663" spans="1:17">
      <c r="A1663" s="41" t="s">
        <v>244</v>
      </c>
      <c r="B1663" s="40">
        <v>111</v>
      </c>
      <c r="C1663" s="38">
        <v>120</v>
      </c>
      <c r="D1663" s="39">
        <v>69</v>
      </c>
      <c r="E1663" s="38">
        <v>47</v>
      </c>
      <c r="F1663" s="39">
        <v>67</v>
      </c>
      <c r="G1663" s="38">
        <v>29</v>
      </c>
      <c r="H1663" s="38">
        <v>71</v>
      </c>
      <c r="I1663" s="135">
        <v>23</v>
      </c>
      <c r="J1663" s="38">
        <v>68</v>
      </c>
      <c r="K1663" s="38">
        <v>58</v>
      </c>
      <c r="L1663" s="38">
        <v>65</v>
      </c>
      <c r="M1663" s="38">
        <v>48</v>
      </c>
      <c r="N1663" s="38">
        <v>35</v>
      </c>
      <c r="O1663" s="38">
        <v>49</v>
      </c>
      <c r="P1663" s="38">
        <v>38</v>
      </c>
      <c r="Q1663" s="135">
        <v>11</v>
      </c>
    </row>
    <row r="1665" spans="1:17" s="36" customFormat="1">
      <c r="A1665" s="62" t="s">
        <v>335</v>
      </c>
      <c r="B1665" s="63">
        <f t="shared" ref="B1665:N1665" si="263">B1656+B1657</f>
        <v>0.73395146227877528</v>
      </c>
      <c r="C1665" s="63">
        <f t="shared" si="263"/>
        <v>0.78386748578703336</v>
      </c>
      <c r="D1665" s="63">
        <f t="shared" si="263"/>
        <v>0.7641661838923911</v>
      </c>
      <c r="E1665" s="63">
        <f t="shared" si="263"/>
        <v>0.75537528233536633</v>
      </c>
      <c r="F1665" s="63">
        <f t="shared" si="263"/>
        <v>0.85235808592872098</v>
      </c>
      <c r="G1665" s="63">
        <f t="shared" si="263"/>
        <v>0.65131996309005458</v>
      </c>
      <c r="H1665" s="63">
        <f t="shared" si="263"/>
        <v>0.76067331572515462</v>
      </c>
      <c r="I1665" s="133">
        <f t="shared" si="263"/>
        <v>0.71019695267518612</v>
      </c>
      <c r="J1665" s="63">
        <f t="shared" si="263"/>
        <v>0.75965876850802561</v>
      </c>
      <c r="K1665" s="63">
        <f t="shared" si="263"/>
        <v>0.75882211932728594</v>
      </c>
      <c r="L1665" s="63">
        <f t="shared" si="263"/>
        <v>0.72939675596865305</v>
      </c>
      <c r="M1665" s="63">
        <f t="shared" si="263"/>
        <v>0.67433526042205094</v>
      </c>
      <c r="N1665" s="63">
        <f t="shared" si="263"/>
        <v>0.79996292520159418</v>
      </c>
      <c r="O1665" s="63">
        <f t="shared" ref="O1665:P1665" si="264">O1656+O1657</f>
        <v>0.76521767441627486</v>
      </c>
      <c r="P1665" s="63">
        <f t="shared" si="264"/>
        <v>0.88437602358336054</v>
      </c>
      <c r="Q1665" s="133">
        <f t="shared" ref="Q1665" si="265">Q1656+Q1657</f>
        <v>0.80793493722555498</v>
      </c>
    </row>
    <row r="1666" spans="1:17" s="36" customFormat="1">
      <c r="A1666" s="64" t="s">
        <v>336</v>
      </c>
      <c r="B1666" s="63">
        <f t="shared" ref="B1666:N1666" si="266">B1658</f>
        <v>0.24518688696238031</v>
      </c>
      <c r="C1666" s="63">
        <f t="shared" si="266"/>
        <v>0.16303864997878201</v>
      </c>
      <c r="D1666" s="63">
        <f t="shared" si="266"/>
        <v>0.22461370942687567</v>
      </c>
      <c r="E1666" s="63">
        <f t="shared" si="266"/>
        <v>0.22849620193391487</v>
      </c>
      <c r="F1666" s="63">
        <f t="shared" si="266"/>
        <v>0.14764191407127916</v>
      </c>
      <c r="G1666" s="63">
        <f t="shared" si="266"/>
        <v>0.25819299864471296</v>
      </c>
      <c r="H1666" s="63">
        <f t="shared" si="266"/>
        <v>0.14080723549718704</v>
      </c>
      <c r="I1666" s="133">
        <f t="shared" si="266"/>
        <v>0.20381617750315972</v>
      </c>
      <c r="J1666" s="63">
        <f t="shared" si="266"/>
        <v>0.15508832282814106</v>
      </c>
      <c r="K1666" s="63">
        <f t="shared" si="266"/>
        <v>0.16475946556313942</v>
      </c>
      <c r="L1666" s="63">
        <f t="shared" si="266"/>
        <v>0.1654455986878075</v>
      </c>
      <c r="M1666" s="63">
        <f t="shared" si="266"/>
        <v>0.32566473957794906</v>
      </c>
      <c r="N1666" s="63">
        <f t="shared" si="266"/>
        <v>0.20003707479840574</v>
      </c>
      <c r="O1666" s="63">
        <f t="shared" ref="O1666:P1666" si="267">O1658</f>
        <v>0.23478232558372503</v>
      </c>
      <c r="P1666" s="63">
        <f t="shared" si="267"/>
        <v>7.2264985260399608E-2</v>
      </c>
      <c r="Q1666" s="133">
        <f t="shared" ref="Q1666" si="268">Q1658</f>
        <v>0.15239037664666957</v>
      </c>
    </row>
    <row r="1667" spans="1:17" s="36" customFormat="1">
      <c r="A1667" s="65" t="s">
        <v>337</v>
      </c>
      <c r="B1667" s="63">
        <f t="shared" ref="B1667:N1667" si="269">B1659+B1660</f>
        <v>2.0861650758844434E-2</v>
      </c>
      <c r="C1667" s="63">
        <f t="shared" si="269"/>
        <v>5.3093864234184662E-2</v>
      </c>
      <c r="D1667" s="63">
        <f t="shared" si="269"/>
        <v>1.1220106680733175E-2</v>
      </c>
      <c r="E1667" s="63">
        <f t="shared" si="269"/>
        <v>1.612851573071878E-2</v>
      </c>
      <c r="F1667" s="63">
        <f t="shared" si="269"/>
        <v>0</v>
      </c>
      <c r="G1667" s="63">
        <f t="shared" si="269"/>
        <v>9.0487038265232578E-2</v>
      </c>
      <c r="H1667" s="63">
        <f t="shared" si="269"/>
        <v>9.8519448777658281E-2</v>
      </c>
      <c r="I1667" s="133">
        <f t="shared" si="269"/>
        <v>8.5986869821654294E-2</v>
      </c>
      <c r="J1667" s="63">
        <f t="shared" si="269"/>
        <v>8.525290866383331E-2</v>
      </c>
      <c r="K1667" s="63">
        <f t="shared" si="269"/>
        <v>7.6418415109574658E-2</v>
      </c>
      <c r="L1667" s="63">
        <f t="shared" si="269"/>
        <v>0.10515764534353929</v>
      </c>
      <c r="M1667" s="63">
        <f t="shared" si="269"/>
        <v>0</v>
      </c>
      <c r="N1667" s="63">
        <f t="shared" si="269"/>
        <v>0</v>
      </c>
      <c r="O1667" s="63">
        <f t="shared" ref="O1667:P1667" si="270">O1659+O1660</f>
        <v>0</v>
      </c>
      <c r="P1667" s="63">
        <f t="shared" si="270"/>
        <v>4.3358991156239764E-2</v>
      </c>
      <c r="Q1667" s="133">
        <f t="shared" ref="Q1667" si="271">Q1659+Q1660</f>
        <v>3.9674686127775381E-2</v>
      </c>
    </row>
    <row r="1668" spans="1:17">
      <c r="A1668"/>
      <c r="B1668" s="36"/>
      <c r="C1668" s="36"/>
      <c r="D1668" s="36"/>
      <c r="E1668" s="36"/>
      <c r="I1668" s="132"/>
      <c r="N1668" s="36"/>
      <c r="O1668" s="36"/>
      <c r="P1668" s="36"/>
      <c r="Q1668" s="132"/>
    </row>
    <row r="1669" spans="1:17">
      <c r="A1669" s="60" t="s">
        <v>333</v>
      </c>
      <c r="B1669" s="61">
        <v>1.8899191037979592</v>
      </c>
      <c r="C1669" s="61">
        <v>1.7665376260783234</v>
      </c>
      <c r="D1669" s="61">
        <v>1.7863242961709083</v>
      </c>
      <c r="E1669" s="61">
        <v>1.8951593103010884</v>
      </c>
      <c r="F1669" s="61">
        <v>1.6687189194493419</v>
      </c>
      <c r="G1669" s="61">
        <v>2.0460401107298365</v>
      </c>
      <c r="H1669" s="61">
        <v>2.0279384351998377</v>
      </c>
      <c r="I1669" s="134">
        <v>1.8598686982165424</v>
      </c>
      <c r="J1669" s="61">
        <v>1.856520466938147</v>
      </c>
      <c r="K1669" s="61">
        <v>1.9441465537906411</v>
      </c>
      <c r="L1669" s="61">
        <v>1.9738290504829601</v>
      </c>
      <c r="M1669" s="61">
        <v>2.0606728110843395</v>
      </c>
      <c r="N1669" s="61">
        <v>1.6974511076096024</v>
      </c>
      <c r="O1669" s="61">
        <v>1.9471285209459812</v>
      </c>
      <c r="P1669" s="181">
        <v>1.6264181282196348</v>
      </c>
      <c r="Q1669" s="134">
        <v>1.6952192467066609</v>
      </c>
    </row>
    <row r="1670" spans="1:17">
      <c r="A1670"/>
      <c r="O1670" s="36"/>
      <c r="P1670" s="36"/>
      <c r="Q1670" s="36"/>
    </row>
    <row r="1671" spans="1:17">
      <c r="A1671" s="71" t="s">
        <v>354</v>
      </c>
      <c r="B1671" s="71" t="s">
        <v>402</v>
      </c>
    </row>
    <row r="1672" spans="1:17">
      <c r="A1672" s="71" t="s">
        <v>356</v>
      </c>
      <c r="B1672" s="71" t="s">
        <v>357</v>
      </c>
    </row>
    <row r="1674" spans="1:17">
      <c r="A1674" s="30" t="s">
        <v>405</v>
      </c>
      <c r="B1674" s="1"/>
      <c r="C1674" s="1"/>
      <c r="D1674" s="1"/>
      <c r="E1674" s="1"/>
      <c r="F1674" s="1"/>
      <c r="G1674" s="1"/>
      <c r="H1674" s="1"/>
      <c r="I1674" s="1"/>
      <c r="J1674" s="1"/>
      <c r="K1674" s="1"/>
      <c r="L1674" s="1"/>
      <c r="M1674" s="1"/>
      <c r="N1674" s="2"/>
    </row>
    <row r="1676" spans="1:17">
      <c r="B1676" s="10" t="s">
        <v>0</v>
      </c>
      <c r="C1676" s="11" t="s">
        <v>1</v>
      </c>
      <c r="D1676" s="12" t="s">
        <v>2</v>
      </c>
      <c r="E1676" s="11" t="s">
        <v>3</v>
      </c>
      <c r="F1676" s="12" t="s">
        <v>4</v>
      </c>
      <c r="G1676" s="11" t="s">
        <v>5</v>
      </c>
      <c r="H1676" s="11" t="s">
        <v>6</v>
      </c>
      <c r="I1676" s="11" t="s">
        <v>7</v>
      </c>
      <c r="J1676" s="11" t="s">
        <v>8</v>
      </c>
      <c r="K1676" s="11" t="s">
        <v>9</v>
      </c>
      <c r="L1676" s="11" t="s">
        <v>10</v>
      </c>
      <c r="M1676" s="11" t="s">
        <v>11</v>
      </c>
    </row>
    <row r="1677" spans="1:17">
      <c r="A1677" s="27" t="s">
        <v>175</v>
      </c>
      <c r="B1677" s="13">
        <v>0.10876072754372287</v>
      </c>
      <c r="C1677" s="14">
        <v>0.21519324989390959</v>
      </c>
      <c r="D1677" s="4">
        <v>7.8611272035869595E-2</v>
      </c>
      <c r="E1677" s="14">
        <v>0.15322623689106768</v>
      </c>
      <c r="F1677" s="4">
        <v>0.10514920247030035</v>
      </c>
      <c r="G1677" s="14">
        <v>5.1479281409498548E-2</v>
      </c>
      <c r="H1677" s="14">
        <v>4.2262444458210618E-2</v>
      </c>
      <c r="I1677" s="148">
        <v>8.5986869821654266E-2</v>
      </c>
      <c r="J1677" s="14">
        <v>8.5252908663833282E-2</v>
      </c>
      <c r="K1677" s="14">
        <v>5.5853446209358927E-2</v>
      </c>
      <c r="L1677" s="14">
        <v>0.13927464917076729</v>
      </c>
      <c r="M1677" s="14">
        <v>0.13389157939101876</v>
      </c>
    </row>
    <row r="1678" spans="1:17">
      <c r="A1678" s="28" t="s">
        <v>176</v>
      </c>
      <c r="B1678" s="15">
        <v>0.22407786661746104</v>
      </c>
      <c r="C1678" s="16">
        <v>0.26410695488618213</v>
      </c>
      <c r="D1678" s="6">
        <v>0.26963518669128311</v>
      </c>
      <c r="E1678" s="16">
        <v>0.2123676862031961</v>
      </c>
      <c r="F1678" s="6">
        <v>0.2974489812068512</v>
      </c>
      <c r="G1678" s="16">
        <v>0.23868912021684593</v>
      </c>
      <c r="H1678" s="16">
        <v>0.33815024018832113</v>
      </c>
      <c r="I1678" s="129">
        <v>9.5527313579553436E-2</v>
      </c>
      <c r="J1678" s="16">
        <v>0.23634985119216009</v>
      </c>
      <c r="K1678" s="16">
        <v>0.2089299907899218</v>
      </c>
      <c r="L1678" s="16">
        <v>0.2285401858939311</v>
      </c>
      <c r="M1678" s="16">
        <v>0.27824298282584897</v>
      </c>
    </row>
    <row r="1679" spans="1:17">
      <c r="A1679" s="28" t="s">
        <v>72</v>
      </c>
      <c r="B1679" s="15">
        <v>0.48406473198081956</v>
      </c>
      <c r="C1679" s="16">
        <v>0.35228364050347083</v>
      </c>
      <c r="D1679" s="6">
        <v>0.44950951993670069</v>
      </c>
      <c r="E1679" s="16">
        <v>0.30913878058750877</v>
      </c>
      <c r="F1679" s="6">
        <v>0.36260932598531875</v>
      </c>
      <c r="G1679" s="16">
        <v>0.30967228005421149</v>
      </c>
      <c r="H1679" s="16">
        <v>0.29576108442351984</v>
      </c>
      <c r="I1679" s="129">
        <v>0.48407878107007435</v>
      </c>
      <c r="J1679" s="16">
        <v>0.29076777085694239</v>
      </c>
      <c r="K1679" s="16">
        <v>0.36176682100907137</v>
      </c>
      <c r="L1679" s="16">
        <v>0.32746491707672676</v>
      </c>
      <c r="M1679" s="16">
        <v>0.23082122607374889</v>
      </c>
    </row>
    <row r="1680" spans="1:17">
      <c r="A1680" s="28" t="s">
        <v>177</v>
      </c>
      <c r="B1680" s="15">
        <v>0.13588975988253574</v>
      </c>
      <c r="C1680" s="16">
        <v>0.16841615471643745</v>
      </c>
      <c r="D1680" s="6">
        <v>0.16858370129394712</v>
      </c>
      <c r="E1680" s="16">
        <v>0.29569657166216329</v>
      </c>
      <c r="F1680" s="6">
        <v>0.23479249033752961</v>
      </c>
      <c r="G1680" s="16">
        <v>0.35491579918682775</v>
      </c>
      <c r="H1680" s="16">
        <v>0.26749319982654629</v>
      </c>
      <c r="I1680" s="129">
        <v>0.33440703552871787</v>
      </c>
      <c r="J1680" s="16">
        <v>0.31398535038951925</v>
      </c>
      <c r="K1680" s="16">
        <v>0.33816126468250468</v>
      </c>
      <c r="L1680" s="16">
        <v>0.30472024785857477</v>
      </c>
      <c r="M1680" s="16">
        <v>0.34658438766557187</v>
      </c>
    </row>
    <row r="1681" spans="1:17">
      <c r="A1681" s="28" t="s">
        <v>178</v>
      </c>
      <c r="B1681" s="15">
        <v>4.7206913975460826E-2</v>
      </c>
      <c r="C1681" s="19"/>
      <c r="D1681" s="6">
        <v>3.3660320042199529E-2</v>
      </c>
      <c r="E1681" s="16">
        <v>2.9570724656064192E-2</v>
      </c>
      <c r="F1681" s="20"/>
      <c r="G1681" s="16">
        <v>4.5243519132616289E-2</v>
      </c>
      <c r="H1681" s="16">
        <v>5.6333031103402077E-2</v>
      </c>
      <c r="I1681" s="149"/>
      <c r="J1681" s="16">
        <v>7.3644118897544852E-2</v>
      </c>
      <c r="K1681" s="16">
        <v>3.5288477309143196E-2</v>
      </c>
      <c r="L1681" s="19"/>
      <c r="M1681" s="16">
        <v>1.0459824043811444E-2</v>
      </c>
    </row>
    <row r="1682" spans="1:17">
      <c r="A1682" s="59" t="s">
        <v>242</v>
      </c>
      <c r="B1682" s="17">
        <v>1</v>
      </c>
      <c r="C1682" s="18">
        <v>1</v>
      </c>
      <c r="D1682" s="8">
        <v>1</v>
      </c>
      <c r="E1682" s="18">
        <v>1</v>
      </c>
      <c r="F1682" s="8">
        <v>1</v>
      </c>
      <c r="G1682" s="18">
        <v>1</v>
      </c>
      <c r="H1682" s="18">
        <v>1</v>
      </c>
      <c r="I1682" s="130">
        <v>1</v>
      </c>
      <c r="J1682" s="18">
        <v>1</v>
      </c>
      <c r="K1682" s="18">
        <v>1</v>
      </c>
      <c r="L1682" s="18">
        <v>1</v>
      </c>
      <c r="M1682" s="18">
        <v>1</v>
      </c>
    </row>
    <row r="1683" spans="1:17" s="36" customFormat="1">
      <c r="A1683" s="31" t="s">
        <v>243</v>
      </c>
      <c r="B1683" s="32">
        <v>55.928459999999966</v>
      </c>
      <c r="C1683" s="33">
        <v>95.260724999999979</v>
      </c>
      <c r="D1683" s="34">
        <v>74.370504999999994</v>
      </c>
      <c r="E1683" s="33">
        <v>55.738234999999996</v>
      </c>
      <c r="F1683" s="34">
        <v>87.99805013927579</v>
      </c>
      <c r="G1683" s="33">
        <v>78.815909090909074</v>
      </c>
      <c r="H1683" s="33">
        <v>90.365903307888019</v>
      </c>
      <c r="I1683" s="131">
        <v>56.967999999999996</v>
      </c>
      <c r="J1683" s="33">
        <v>71.429907621247125</v>
      </c>
      <c r="K1683" s="33">
        <v>78.365395480226013</v>
      </c>
      <c r="L1683" s="33">
        <v>73.786063569682142</v>
      </c>
      <c r="M1683" s="33">
        <v>44.174824355971921</v>
      </c>
      <c r="O1683"/>
      <c r="P1683"/>
      <c r="Q1683"/>
    </row>
    <row r="1684" spans="1:17">
      <c r="A1684" s="41" t="s">
        <v>244</v>
      </c>
      <c r="B1684" s="40">
        <v>111</v>
      </c>
      <c r="C1684" s="38">
        <v>120</v>
      </c>
      <c r="D1684" s="39">
        <v>69</v>
      </c>
      <c r="E1684" s="38">
        <v>47</v>
      </c>
      <c r="F1684" s="39">
        <v>67</v>
      </c>
      <c r="G1684" s="38">
        <v>29</v>
      </c>
      <c r="H1684" s="38">
        <v>71</v>
      </c>
      <c r="I1684" s="135">
        <v>23</v>
      </c>
      <c r="J1684" s="38">
        <v>68</v>
      </c>
      <c r="K1684" s="38">
        <v>58</v>
      </c>
      <c r="L1684" s="38">
        <v>65</v>
      </c>
      <c r="M1684" s="38">
        <v>48</v>
      </c>
    </row>
    <row r="1685" spans="1:17">
      <c r="I1685" s="132"/>
    </row>
    <row r="1686" spans="1:17" s="36" customFormat="1">
      <c r="A1686" s="62" t="s">
        <v>335</v>
      </c>
      <c r="B1686" s="63">
        <f t="shared" ref="B1686:M1686" si="272">B1677+B1678</f>
        <v>0.33283859416118389</v>
      </c>
      <c r="C1686" s="63">
        <f t="shared" si="272"/>
        <v>0.47930020478009172</v>
      </c>
      <c r="D1686" s="63">
        <f t="shared" si="272"/>
        <v>0.34824645872715271</v>
      </c>
      <c r="E1686" s="63">
        <f t="shared" si="272"/>
        <v>0.36559392309426375</v>
      </c>
      <c r="F1686" s="63">
        <f t="shared" si="272"/>
        <v>0.40259818367715156</v>
      </c>
      <c r="G1686" s="63">
        <f t="shared" si="272"/>
        <v>0.2901684016263445</v>
      </c>
      <c r="H1686" s="63">
        <f t="shared" si="272"/>
        <v>0.38041268464653177</v>
      </c>
      <c r="I1686" s="133">
        <f t="shared" si="272"/>
        <v>0.1815141834012077</v>
      </c>
      <c r="J1686" s="63">
        <f t="shared" si="272"/>
        <v>0.3216027598559934</v>
      </c>
      <c r="K1686" s="63">
        <f t="shared" si="272"/>
        <v>0.26478343699928075</v>
      </c>
      <c r="L1686" s="63">
        <f t="shared" si="272"/>
        <v>0.36781483506469836</v>
      </c>
      <c r="M1686" s="63">
        <f t="shared" si="272"/>
        <v>0.41213456221686773</v>
      </c>
    </row>
    <row r="1687" spans="1:17" s="36" customFormat="1">
      <c r="A1687" s="64" t="s">
        <v>336</v>
      </c>
      <c r="B1687" s="63">
        <f t="shared" ref="B1687:M1687" si="273">B1679</f>
        <v>0.48406473198081956</v>
      </c>
      <c r="C1687" s="63">
        <f t="shared" si="273"/>
        <v>0.35228364050347083</v>
      </c>
      <c r="D1687" s="63">
        <f t="shared" si="273"/>
        <v>0.44950951993670069</v>
      </c>
      <c r="E1687" s="63">
        <f t="shared" si="273"/>
        <v>0.30913878058750877</v>
      </c>
      <c r="F1687" s="63">
        <f t="shared" si="273"/>
        <v>0.36260932598531875</v>
      </c>
      <c r="G1687" s="63">
        <f t="shared" si="273"/>
        <v>0.30967228005421149</v>
      </c>
      <c r="H1687" s="63">
        <f t="shared" si="273"/>
        <v>0.29576108442351984</v>
      </c>
      <c r="I1687" s="133">
        <f t="shared" si="273"/>
        <v>0.48407878107007435</v>
      </c>
      <c r="J1687" s="63">
        <f t="shared" si="273"/>
        <v>0.29076777085694239</v>
      </c>
      <c r="K1687" s="63">
        <f t="shared" si="273"/>
        <v>0.36176682100907137</v>
      </c>
      <c r="L1687" s="63">
        <f t="shared" si="273"/>
        <v>0.32746491707672676</v>
      </c>
      <c r="M1687" s="63">
        <f t="shared" si="273"/>
        <v>0.23082122607374889</v>
      </c>
      <c r="O1687"/>
      <c r="P1687"/>
      <c r="Q1687"/>
    </row>
    <row r="1688" spans="1:17" s="36" customFormat="1">
      <c r="A1688" s="65" t="s">
        <v>337</v>
      </c>
      <c r="B1688" s="63">
        <f t="shared" ref="B1688:M1688" si="274">B1680+B1681</f>
        <v>0.18309667385799655</v>
      </c>
      <c r="C1688" s="63">
        <f t="shared" si="274"/>
        <v>0.16841615471643745</v>
      </c>
      <c r="D1688" s="63">
        <f t="shared" si="274"/>
        <v>0.20224402133614666</v>
      </c>
      <c r="E1688" s="63">
        <f t="shared" si="274"/>
        <v>0.32526729631822748</v>
      </c>
      <c r="F1688" s="63">
        <f t="shared" si="274"/>
        <v>0.23479249033752961</v>
      </c>
      <c r="G1688" s="63">
        <f t="shared" si="274"/>
        <v>0.40015931831944407</v>
      </c>
      <c r="H1688" s="63">
        <f t="shared" si="274"/>
        <v>0.32382623092994839</v>
      </c>
      <c r="I1688" s="133">
        <f t="shared" si="274"/>
        <v>0.33440703552871787</v>
      </c>
      <c r="J1688" s="63">
        <f t="shared" si="274"/>
        <v>0.3876294692870641</v>
      </c>
      <c r="K1688" s="63">
        <f t="shared" si="274"/>
        <v>0.37344974199164788</v>
      </c>
      <c r="L1688" s="63">
        <f t="shared" si="274"/>
        <v>0.30472024785857477</v>
      </c>
      <c r="M1688" s="63">
        <f t="shared" si="274"/>
        <v>0.35704421170938333</v>
      </c>
      <c r="O1688"/>
      <c r="P1688"/>
      <c r="Q1688"/>
    </row>
    <row r="1689" spans="1:17">
      <c r="A1689"/>
      <c r="B1689" s="36"/>
      <c r="C1689" s="36"/>
      <c r="D1689" s="36"/>
      <c r="E1689" s="36"/>
      <c r="I1689" s="132"/>
      <c r="N1689" s="36"/>
      <c r="O1689" s="36"/>
      <c r="P1689" s="36"/>
      <c r="Q1689" s="36"/>
    </row>
    <row r="1690" spans="1:17">
      <c r="A1690" s="60" t="s">
        <v>333</v>
      </c>
      <c r="B1690" s="61">
        <v>2.7887042661285504</v>
      </c>
      <c r="C1690" s="61">
        <v>2.4739227000424373</v>
      </c>
      <c r="D1690" s="61">
        <v>2.809046610615324</v>
      </c>
      <c r="E1690" s="61">
        <v>2.8360178609889597</v>
      </c>
      <c r="F1690" s="61">
        <v>2.7270451041900774</v>
      </c>
      <c r="G1690" s="61">
        <v>3.1037551544162176</v>
      </c>
      <c r="H1690" s="61">
        <v>2.9574841329286081</v>
      </c>
      <c r="I1690" s="134">
        <v>3.066905982305856</v>
      </c>
      <c r="J1690" s="61">
        <v>3.0544179196647825</v>
      </c>
      <c r="K1690" s="61">
        <v>3.0881013360921505</v>
      </c>
      <c r="L1690" s="61">
        <v>2.7976307636231081</v>
      </c>
      <c r="M1690" s="61">
        <v>2.8214778941453087</v>
      </c>
      <c r="N1690" s="36"/>
      <c r="O1690" s="36"/>
      <c r="P1690" s="36"/>
      <c r="Q1690" s="36"/>
    </row>
    <row r="1691" spans="1:17">
      <c r="A1691"/>
      <c r="O1691" s="36"/>
      <c r="P1691" s="36"/>
      <c r="Q1691" s="36"/>
    </row>
    <row r="1692" spans="1:17">
      <c r="A1692" s="71" t="s">
        <v>354</v>
      </c>
      <c r="B1692" s="71" t="s">
        <v>402</v>
      </c>
    </row>
    <row r="1693" spans="1:17">
      <c r="A1693" s="71" t="s">
        <v>356</v>
      </c>
      <c r="B1693" s="71" t="s">
        <v>357</v>
      </c>
    </row>
    <row r="1695" spans="1:17">
      <c r="A1695" s="42" t="s">
        <v>649</v>
      </c>
      <c r="B1695" s="43"/>
      <c r="C1695" s="44"/>
      <c r="D1695" s="44"/>
      <c r="E1695" s="44"/>
      <c r="F1695" s="44"/>
      <c r="G1695" s="44"/>
      <c r="H1695" s="44"/>
      <c r="I1695" s="44"/>
      <c r="J1695" s="44"/>
      <c r="K1695" s="44"/>
      <c r="L1695" s="44"/>
      <c r="M1695" s="44"/>
      <c r="N1695" s="44"/>
    </row>
    <row r="1696" spans="1:17">
      <c r="A1696" s="42"/>
      <c r="B1696" s="43"/>
      <c r="C1696" s="44"/>
      <c r="D1696" s="44"/>
      <c r="E1696" s="44"/>
      <c r="F1696" s="44"/>
      <c r="G1696" s="44"/>
      <c r="H1696" s="44"/>
      <c r="I1696" s="44"/>
      <c r="J1696" s="44"/>
      <c r="K1696" s="44"/>
      <c r="L1696" s="44"/>
      <c r="M1696" s="44"/>
      <c r="N1696" s="44"/>
    </row>
    <row r="1697" spans="1:17">
      <c r="B1697" s="45" t="s">
        <v>0</v>
      </c>
      <c r="C1697" s="46" t="s">
        <v>1</v>
      </c>
      <c r="D1697" s="46" t="s">
        <v>2</v>
      </c>
      <c r="E1697" s="46" t="s">
        <v>3</v>
      </c>
      <c r="F1697" s="46" t="s">
        <v>4</v>
      </c>
      <c r="G1697" s="46" t="s">
        <v>5</v>
      </c>
      <c r="H1697" s="46" t="s">
        <v>6</v>
      </c>
      <c r="I1697" s="46" t="s">
        <v>7</v>
      </c>
      <c r="J1697" s="46" t="s">
        <v>8</v>
      </c>
      <c r="K1697" s="46" t="s">
        <v>9</v>
      </c>
      <c r="L1697" s="46" t="s">
        <v>10</v>
      </c>
      <c r="M1697" s="46" t="s">
        <v>11</v>
      </c>
      <c r="N1697" s="46" t="s">
        <v>12</v>
      </c>
      <c r="O1697" s="116">
        <v>2023</v>
      </c>
      <c r="P1697" s="116">
        <v>2024</v>
      </c>
      <c r="Q1697" s="116" t="s">
        <v>587</v>
      </c>
    </row>
    <row r="1698" spans="1:17">
      <c r="A1698" s="47" t="s">
        <v>270</v>
      </c>
      <c r="B1698" s="48">
        <v>0.77775344672652535</v>
      </c>
      <c r="C1698" s="49">
        <v>0.90414593894196527</v>
      </c>
      <c r="D1698" s="49">
        <v>0.80762654344904339</v>
      </c>
      <c r="E1698" s="49">
        <v>0.85825530833318064</v>
      </c>
      <c r="F1698" s="49">
        <v>0.83174344606741724</v>
      </c>
      <c r="G1698" s="49">
        <v>0.85749236238515192</v>
      </c>
      <c r="H1698" s="49">
        <v>0.83208627667711466</v>
      </c>
      <c r="I1698" s="49">
        <v>0.87553648497842063</v>
      </c>
      <c r="J1698" s="49">
        <v>0.85369615191157455</v>
      </c>
      <c r="K1698" s="49">
        <v>0.82539874000925251</v>
      </c>
      <c r="L1698" s="49">
        <v>0.83725283473546053</v>
      </c>
      <c r="M1698" s="49">
        <v>0.75417343181468466</v>
      </c>
      <c r="N1698" s="49">
        <v>0.83929588725589488</v>
      </c>
      <c r="O1698" s="117">
        <v>0.79803871183342479</v>
      </c>
      <c r="P1698" s="117">
        <v>0.83736241500447772</v>
      </c>
      <c r="Q1698" s="117">
        <v>0.76527869603532794</v>
      </c>
    </row>
    <row r="1699" spans="1:17">
      <c r="A1699" s="50" t="s">
        <v>271</v>
      </c>
      <c r="B1699" s="48">
        <v>0.66177412203566699</v>
      </c>
      <c r="C1699" s="49">
        <v>0.8662204165202021</v>
      </c>
      <c r="D1699" s="49">
        <v>0.78417815899385046</v>
      </c>
      <c r="E1699" s="49">
        <v>0.81330413023542047</v>
      </c>
      <c r="F1699" s="49">
        <v>0.80848594784040662</v>
      </c>
      <c r="G1699" s="49">
        <v>0.82183406163158923</v>
      </c>
      <c r="H1699" s="49">
        <v>0.79391428209383397</v>
      </c>
      <c r="I1699" s="49">
        <v>0.72604467074921919</v>
      </c>
      <c r="J1699" s="49">
        <v>0.75724845026602372</v>
      </c>
      <c r="K1699" s="49">
        <v>0.72222068425486041</v>
      </c>
      <c r="L1699" s="49">
        <v>0.74094713514211352</v>
      </c>
      <c r="M1699" s="49">
        <v>0.54081535870682418</v>
      </c>
      <c r="N1699" s="49">
        <v>0.6105851632163517</v>
      </c>
      <c r="O1699" s="117">
        <v>0.65985840345016411</v>
      </c>
      <c r="P1699" s="117">
        <v>0.70785312726798688</v>
      </c>
      <c r="Q1699" s="117">
        <v>0.63952655138877168</v>
      </c>
    </row>
    <row r="1700" spans="1:17">
      <c r="A1700" s="50" t="s">
        <v>272</v>
      </c>
      <c r="B1700" s="48">
        <v>0.42320199892309129</v>
      </c>
      <c r="C1700" s="49">
        <v>0.60662940788744957</v>
      </c>
      <c r="D1700" s="49">
        <v>0.54501283355243946</v>
      </c>
      <c r="E1700" s="49">
        <v>0.5567864057614571</v>
      </c>
      <c r="F1700" s="49">
        <v>0.58946312265632439</v>
      </c>
      <c r="G1700" s="49">
        <v>0.57678551441189474</v>
      </c>
      <c r="H1700" s="49">
        <v>0.54455689412918651</v>
      </c>
      <c r="I1700" s="49">
        <v>0.54716267944497599</v>
      </c>
      <c r="J1700" s="49">
        <v>0.52123485426889049</v>
      </c>
      <c r="K1700" s="49">
        <v>0.46051949900932931</v>
      </c>
      <c r="L1700" s="49">
        <v>0.47299739656174117</v>
      </c>
      <c r="M1700" s="49">
        <v>0.21994886707335951</v>
      </c>
      <c r="N1700" s="49">
        <v>0.26349948777130111</v>
      </c>
      <c r="O1700" s="117">
        <v>0.3674639331334143</v>
      </c>
      <c r="P1700" s="117">
        <v>0.42159884861659491</v>
      </c>
      <c r="Q1700" s="117">
        <v>0.32852243369999362</v>
      </c>
    </row>
    <row r="1701" spans="1:17">
      <c r="A1701" s="50" t="s">
        <v>273</v>
      </c>
      <c r="B1701" s="48">
        <v>0.15623568566021567</v>
      </c>
      <c r="C1701" s="49">
        <v>0.21894978314845567</v>
      </c>
      <c r="D1701" s="49">
        <v>0.20563016906973297</v>
      </c>
      <c r="E1701" s="49">
        <v>0.19957980355039062</v>
      </c>
      <c r="F1701" s="49">
        <v>0.23981512999229537</v>
      </c>
      <c r="G1701" s="49">
        <v>0.16266855450362147</v>
      </c>
      <c r="H1701" s="49">
        <v>0.18576029744120492</v>
      </c>
      <c r="I1701" s="49">
        <v>0.18468382885279269</v>
      </c>
      <c r="J1701" s="49">
        <v>0.16724055668024174</v>
      </c>
      <c r="K1701" s="49">
        <v>0.17562950102626357</v>
      </c>
      <c r="L1701" s="49">
        <v>0.13876756245024502</v>
      </c>
      <c r="M1701" s="49">
        <v>3.0866873362283727E-2</v>
      </c>
      <c r="N1701" s="49">
        <v>2.5031968449646103E-2</v>
      </c>
      <c r="O1701" s="117">
        <v>6.8739010950757629E-2</v>
      </c>
      <c r="P1701" s="117">
        <v>7.3643975267012232E-2</v>
      </c>
      <c r="Q1701" s="117">
        <v>5.6029426270870888E-2</v>
      </c>
    </row>
    <row r="1702" spans="1:17">
      <c r="A1702" s="50" t="s">
        <v>274</v>
      </c>
      <c r="B1702" s="48">
        <v>0.12245415876277096</v>
      </c>
      <c r="C1702" s="49">
        <v>2.3483692956562927E-2</v>
      </c>
      <c r="D1702" s="49">
        <v>6.1916781764188675E-2</v>
      </c>
      <c r="E1702" s="49">
        <v>4.674913002156935E-2</v>
      </c>
      <c r="F1702" s="49">
        <v>6.3056026464756693E-2</v>
      </c>
      <c r="G1702" s="49">
        <v>2.852664060285021E-2</v>
      </c>
      <c r="H1702" s="49">
        <v>6.360625070291627E-2</v>
      </c>
      <c r="I1702" s="49">
        <v>5.551944545552738E-2</v>
      </c>
      <c r="J1702" s="49">
        <v>6.3175475474227319E-2</v>
      </c>
      <c r="K1702" s="49">
        <v>9.8123855587501335E-2</v>
      </c>
      <c r="L1702" s="49">
        <v>8.5316393054629583E-2</v>
      </c>
      <c r="M1702" s="49">
        <v>0.17762404020377243</v>
      </c>
      <c r="N1702" s="49">
        <v>0.10116333371638334</v>
      </c>
      <c r="O1702" s="117">
        <v>0.10178926089031386</v>
      </c>
      <c r="P1702" s="117">
        <v>9.6941535478083693E-2</v>
      </c>
      <c r="Q1702" s="117">
        <v>7.9468703201134361E-2</v>
      </c>
    </row>
    <row r="1703" spans="1:17">
      <c r="A1703" s="50" t="s">
        <v>700</v>
      </c>
      <c r="B1703" s="201"/>
      <c r="C1703" s="202"/>
      <c r="D1703" s="202"/>
      <c r="E1703" s="202"/>
      <c r="F1703" s="202"/>
      <c r="G1703" s="202"/>
      <c r="H1703" s="202"/>
      <c r="I1703" s="202"/>
      <c r="J1703" s="202"/>
      <c r="K1703" s="202"/>
      <c r="L1703" s="202"/>
      <c r="M1703" s="202"/>
      <c r="N1703" s="202"/>
      <c r="O1703" s="203"/>
      <c r="P1703" s="203"/>
      <c r="Q1703" s="117">
        <v>9.4658743791062025E-2</v>
      </c>
    </row>
    <row r="1704" spans="1:17">
      <c r="A1704" s="51" t="s">
        <v>243</v>
      </c>
      <c r="B1704" s="52">
        <v>500.00122999999274</v>
      </c>
      <c r="C1704" s="53">
        <v>499.9975950000042</v>
      </c>
      <c r="D1704" s="53">
        <v>499.99990499999882</v>
      </c>
      <c r="E1704" s="53">
        <v>499.99946499999743</v>
      </c>
      <c r="F1704" s="53">
        <v>499.99749303621144</v>
      </c>
      <c r="G1704" s="53">
        <v>500.01107954545569</v>
      </c>
      <c r="H1704" s="53">
        <v>500.00687022900945</v>
      </c>
      <c r="I1704" s="53">
        <v>500.0139999999987</v>
      </c>
      <c r="J1704" s="53">
        <v>500.0113163972274</v>
      </c>
      <c r="K1704" s="53">
        <v>500.00367231638387</v>
      </c>
      <c r="L1704" s="53">
        <v>499.99706601466772</v>
      </c>
      <c r="M1704" s="53">
        <v>500.00550351288257</v>
      </c>
      <c r="N1704" s="53">
        <v>499.99633251834206</v>
      </c>
      <c r="O1704" s="53">
        <v>499.99430379746855</v>
      </c>
      <c r="P1704" s="33">
        <v>499.98333333333397</v>
      </c>
      <c r="Q1704" s="33">
        <v>499.99687499999999</v>
      </c>
    </row>
    <row r="1705" spans="1:17">
      <c r="A1705" s="54" t="s">
        <v>244</v>
      </c>
      <c r="B1705" s="55">
        <v>932</v>
      </c>
      <c r="C1705" s="56">
        <v>590</v>
      </c>
      <c r="D1705" s="56">
        <v>407</v>
      </c>
      <c r="E1705" s="56">
        <v>392</v>
      </c>
      <c r="F1705" s="56">
        <v>359</v>
      </c>
      <c r="G1705" s="56">
        <v>176</v>
      </c>
      <c r="H1705" s="56">
        <v>393</v>
      </c>
      <c r="I1705" s="56">
        <v>200</v>
      </c>
      <c r="J1705" s="56">
        <v>433</v>
      </c>
      <c r="K1705" s="56">
        <v>354</v>
      </c>
      <c r="L1705" s="56">
        <v>409</v>
      </c>
      <c r="M1705" s="56">
        <v>427</v>
      </c>
      <c r="N1705" s="56">
        <v>409</v>
      </c>
      <c r="O1705" s="56">
        <v>395</v>
      </c>
      <c r="P1705" s="38">
        <v>342</v>
      </c>
      <c r="Q1705" s="38">
        <v>368</v>
      </c>
    </row>
    <row r="1706" spans="1:17">
      <c r="A1706"/>
    </row>
    <row r="1707" spans="1:17">
      <c r="A1707" s="71" t="s">
        <v>354</v>
      </c>
      <c r="B1707" s="71" t="s">
        <v>355</v>
      </c>
    </row>
    <row r="1708" spans="1:17">
      <c r="A1708" s="71" t="s">
        <v>356</v>
      </c>
      <c r="B1708" s="71" t="s">
        <v>383</v>
      </c>
    </row>
    <row r="1709" spans="1:17">
      <c r="A1709" s="57"/>
      <c r="B1709" s="58"/>
      <c r="C1709" s="58"/>
      <c r="D1709" s="58"/>
      <c r="E1709" s="58"/>
      <c r="F1709" s="58"/>
      <c r="G1709" s="58"/>
      <c r="H1709" s="58"/>
      <c r="I1709" s="58"/>
      <c r="J1709" s="58"/>
      <c r="K1709" s="58"/>
      <c r="L1709" s="58"/>
      <c r="M1709" s="58"/>
      <c r="N1709" s="58"/>
    </row>
    <row r="1710" spans="1:17">
      <c r="A1710" s="30" t="s">
        <v>296</v>
      </c>
      <c r="B1710" s="1"/>
      <c r="C1710" s="1"/>
      <c r="D1710" s="1"/>
      <c r="E1710" s="1"/>
      <c r="F1710" s="1"/>
      <c r="G1710" s="1"/>
      <c r="H1710" s="1"/>
      <c r="I1710" s="1"/>
      <c r="J1710" s="1"/>
      <c r="K1710" s="1"/>
      <c r="L1710" s="1"/>
      <c r="M1710" s="1"/>
      <c r="N1710" s="2"/>
    </row>
    <row r="1712" spans="1:17">
      <c r="B1712" s="10" t="s">
        <v>0</v>
      </c>
      <c r="C1712" s="11" t="s">
        <v>1</v>
      </c>
      <c r="D1712" s="12" t="s">
        <v>2</v>
      </c>
      <c r="E1712" s="11" t="s">
        <v>3</v>
      </c>
      <c r="F1712" s="12" t="s">
        <v>4</v>
      </c>
      <c r="G1712" s="11" t="s">
        <v>5</v>
      </c>
      <c r="H1712" s="11" t="s">
        <v>6</v>
      </c>
      <c r="I1712" s="11" t="s">
        <v>7</v>
      </c>
      <c r="J1712" s="11" t="s">
        <v>8</v>
      </c>
      <c r="K1712" s="11" t="s">
        <v>9</v>
      </c>
      <c r="L1712" s="11" t="s">
        <v>10</v>
      </c>
      <c r="M1712" s="11" t="s">
        <v>11</v>
      </c>
    </row>
    <row r="1713" spans="1:17">
      <c r="A1713" s="27" t="s">
        <v>96</v>
      </c>
      <c r="B1713" s="13">
        <v>1.7290449788735562E-2</v>
      </c>
      <c r="C1713" s="14">
        <v>1.3850131592774075E-2</v>
      </c>
      <c r="D1713" s="4">
        <v>8.2916309854609745E-3</v>
      </c>
      <c r="E1713" s="14">
        <v>1.6061298562073185E-2</v>
      </c>
      <c r="F1713" s="23"/>
      <c r="G1713" s="14">
        <v>2.4950636752759738E-2</v>
      </c>
      <c r="H1713" s="14">
        <v>9.1404690900200158E-3</v>
      </c>
      <c r="I1713" s="14">
        <v>4.1436290561137415E-3</v>
      </c>
      <c r="J1713" s="14">
        <v>6.4957198367792011E-3</v>
      </c>
      <c r="K1713" s="22"/>
      <c r="L1713" s="14">
        <v>2.0004616449950008E-3</v>
      </c>
      <c r="M1713" s="14">
        <v>4.0029735842869478E-3</v>
      </c>
    </row>
    <row r="1714" spans="1:17">
      <c r="A1714" s="28" t="s">
        <v>97</v>
      </c>
      <c r="B1714" s="15">
        <v>3.664427333551247E-2</v>
      </c>
      <c r="C1714" s="16">
        <v>3.0758257675105923E-2</v>
      </c>
      <c r="D1714" s="6">
        <v>3.1022178460513108E-2</v>
      </c>
      <c r="E1714" s="16">
        <v>2.8281731247538383E-2</v>
      </c>
      <c r="F1714" s="6">
        <v>1.3716265274901352E-2</v>
      </c>
      <c r="G1714" s="16">
        <v>4.7315832019188785E-3</v>
      </c>
      <c r="H1714" s="16">
        <v>2.1338736358043526E-2</v>
      </c>
      <c r="I1714" s="16">
        <v>1.5333026482449552E-2</v>
      </c>
      <c r="J1714" s="16">
        <v>1.2960870943691834E-2</v>
      </c>
      <c r="K1714" s="16">
        <v>9.4964532040946893E-3</v>
      </c>
      <c r="L1714" s="16">
        <v>1.3400528327049846E-2</v>
      </c>
      <c r="M1714" s="16">
        <v>6.4536343186902198E-3</v>
      </c>
    </row>
    <row r="1715" spans="1:17">
      <c r="A1715" s="28" t="s">
        <v>72</v>
      </c>
      <c r="B1715" s="15">
        <v>0.14722983072723461</v>
      </c>
      <c r="C1715" s="16">
        <v>0.16517719309870468</v>
      </c>
      <c r="D1715" s="6">
        <v>0.17803626996388749</v>
      </c>
      <c r="E1715" s="16">
        <v>0.15956623303727002</v>
      </c>
      <c r="F1715" s="6">
        <v>0.11223586242742666</v>
      </c>
      <c r="G1715" s="16">
        <v>0.14467937080081128</v>
      </c>
      <c r="H1715" s="16">
        <v>0.16769599327833201</v>
      </c>
      <c r="I1715" s="16">
        <v>0.12142272211759098</v>
      </c>
      <c r="J1715" s="16">
        <v>9.9924038058880033E-2</v>
      </c>
      <c r="K1715" s="16">
        <v>0.15748923743289109</v>
      </c>
      <c r="L1715" s="16">
        <v>0.11630248005950108</v>
      </c>
      <c r="M1715" s="16">
        <v>8.2754515339297716E-2</v>
      </c>
    </row>
    <row r="1716" spans="1:17">
      <c r="A1716" s="28" t="s">
        <v>98</v>
      </c>
      <c r="B1716" s="15">
        <v>0.48410298323112905</v>
      </c>
      <c r="C1716" s="16">
        <v>0.46993447121484588</v>
      </c>
      <c r="D1716" s="6">
        <v>0.50102021802432695</v>
      </c>
      <c r="E1716" s="16">
        <v>0.48882701316564231</v>
      </c>
      <c r="F1716" s="6">
        <v>0.5789472274094889</v>
      </c>
      <c r="G1716" s="16">
        <v>0.59305866606591418</v>
      </c>
      <c r="H1716" s="16">
        <v>0.52138538073702889</v>
      </c>
      <c r="I1716" s="16">
        <v>0.55448792260048074</v>
      </c>
      <c r="J1716" s="16">
        <v>0.58464075520453018</v>
      </c>
      <c r="K1716" s="16">
        <v>0.49642924735098304</v>
      </c>
      <c r="L1716" s="16">
        <v>0.52530712215639441</v>
      </c>
      <c r="M1716" s="16">
        <v>0.53467753254609152</v>
      </c>
    </row>
    <row r="1717" spans="1:17">
      <c r="A1717" s="28" t="s">
        <v>99</v>
      </c>
      <c r="B1717" s="15">
        <v>0.31473246291738832</v>
      </c>
      <c r="C1717" s="16">
        <v>0.32027994641856949</v>
      </c>
      <c r="D1717" s="6">
        <v>0.28162970256581144</v>
      </c>
      <c r="E1717" s="16">
        <v>0.30726372398747609</v>
      </c>
      <c r="F1717" s="6">
        <v>0.29510064488818299</v>
      </c>
      <c r="G1717" s="16">
        <v>0.23257974317859589</v>
      </c>
      <c r="H1717" s="16">
        <v>0.28043942053657556</v>
      </c>
      <c r="I1717" s="16">
        <v>0.30461269974336497</v>
      </c>
      <c r="J1717" s="16">
        <v>0.29597861595611874</v>
      </c>
      <c r="K1717" s="16">
        <v>0.3365850620120312</v>
      </c>
      <c r="L1717" s="16">
        <v>0.34298940781205967</v>
      </c>
      <c r="M1717" s="16">
        <v>0.37211134421163372</v>
      </c>
    </row>
    <row r="1718" spans="1:17">
      <c r="A1718" s="59" t="s">
        <v>242</v>
      </c>
      <c r="B1718" s="17">
        <v>1</v>
      </c>
      <c r="C1718" s="18">
        <v>1</v>
      </c>
      <c r="D1718" s="8">
        <v>1</v>
      </c>
      <c r="E1718" s="18">
        <v>1</v>
      </c>
      <c r="F1718" s="8">
        <v>1</v>
      </c>
      <c r="G1718" s="18">
        <v>1</v>
      </c>
      <c r="H1718" s="18">
        <v>1</v>
      </c>
      <c r="I1718" s="18">
        <v>1</v>
      </c>
      <c r="J1718" s="18">
        <v>1</v>
      </c>
      <c r="K1718" s="18">
        <v>1</v>
      </c>
      <c r="L1718" s="18">
        <v>1</v>
      </c>
      <c r="M1718" s="18">
        <v>1</v>
      </c>
    </row>
    <row r="1719" spans="1:17" s="36" customFormat="1">
      <c r="A1719" s="31" t="s">
        <v>243</v>
      </c>
      <c r="B1719" s="32">
        <v>388.87768000000136</v>
      </c>
      <c r="C1719" s="33">
        <v>452.07079500000049</v>
      </c>
      <c r="D1719" s="34">
        <v>403.81319500000063</v>
      </c>
      <c r="E1719" s="33">
        <v>429.12719500000009</v>
      </c>
      <c r="F1719" s="34">
        <v>415.86963788300795</v>
      </c>
      <c r="G1719" s="33">
        <v>428.75568181818119</v>
      </c>
      <c r="H1719" s="33">
        <v>417.3203562340957</v>
      </c>
      <c r="I1719" s="33">
        <v>437.78049999999962</v>
      </c>
      <c r="J1719" s="33">
        <v>426.85773672055507</v>
      </c>
      <c r="K1719" s="33">
        <v>412.70240112994333</v>
      </c>
      <c r="L1719" s="33">
        <v>419.46308068459621</v>
      </c>
      <c r="M1719" s="33">
        <v>377.09086651053946</v>
      </c>
      <c r="O1719"/>
      <c r="P1719"/>
      <c r="Q1719"/>
    </row>
    <row r="1720" spans="1:17">
      <c r="A1720" s="41" t="s">
        <v>244</v>
      </c>
      <c r="B1720" s="40">
        <v>736</v>
      </c>
      <c r="C1720" s="38">
        <v>541</v>
      </c>
      <c r="D1720" s="39">
        <v>335</v>
      </c>
      <c r="E1720" s="38">
        <v>339</v>
      </c>
      <c r="F1720" s="39">
        <v>304</v>
      </c>
      <c r="G1720" s="38">
        <v>153</v>
      </c>
      <c r="H1720" s="38">
        <v>328</v>
      </c>
      <c r="I1720" s="38">
        <v>179</v>
      </c>
      <c r="J1720" s="38">
        <v>373</v>
      </c>
      <c r="K1720" s="38">
        <v>295</v>
      </c>
      <c r="L1720" s="38">
        <v>347</v>
      </c>
      <c r="M1720" s="38">
        <v>331</v>
      </c>
    </row>
    <row r="1722" spans="1:17" s="36" customFormat="1">
      <c r="A1722" s="62" t="s">
        <v>335</v>
      </c>
      <c r="B1722" s="63">
        <f t="shared" ref="B1722:M1722" si="275">B1713+B1714</f>
        <v>5.3934723124248032E-2</v>
      </c>
      <c r="C1722" s="63">
        <f t="shared" si="275"/>
        <v>4.4608389267879994E-2</v>
      </c>
      <c r="D1722" s="63">
        <f t="shared" si="275"/>
        <v>3.9313809445974082E-2</v>
      </c>
      <c r="E1722" s="63">
        <f t="shared" si="275"/>
        <v>4.4343029809611564E-2</v>
      </c>
      <c r="F1722" s="63">
        <f t="shared" si="275"/>
        <v>1.3716265274901352E-2</v>
      </c>
      <c r="G1722" s="63">
        <f t="shared" si="275"/>
        <v>2.9682219954678617E-2</v>
      </c>
      <c r="H1722" s="63">
        <f t="shared" si="275"/>
        <v>3.047920544806354E-2</v>
      </c>
      <c r="I1722" s="63">
        <f t="shared" si="275"/>
        <v>1.9476655538563294E-2</v>
      </c>
      <c r="J1722" s="63">
        <f t="shared" si="275"/>
        <v>1.9456590780471034E-2</v>
      </c>
      <c r="K1722" s="63">
        <f t="shared" si="275"/>
        <v>9.4964532040946893E-3</v>
      </c>
      <c r="L1722" s="63">
        <f t="shared" si="275"/>
        <v>1.5400989972044846E-2</v>
      </c>
      <c r="M1722" s="63">
        <f t="shared" si="275"/>
        <v>1.0456607902977168E-2</v>
      </c>
    </row>
    <row r="1723" spans="1:17" s="36" customFormat="1">
      <c r="A1723" s="64" t="s">
        <v>336</v>
      </c>
      <c r="B1723" s="63">
        <f t="shared" ref="B1723:M1723" si="276">B1715</f>
        <v>0.14722983072723461</v>
      </c>
      <c r="C1723" s="63">
        <f t="shared" si="276"/>
        <v>0.16517719309870468</v>
      </c>
      <c r="D1723" s="63">
        <f t="shared" si="276"/>
        <v>0.17803626996388749</v>
      </c>
      <c r="E1723" s="63">
        <f t="shared" si="276"/>
        <v>0.15956623303727002</v>
      </c>
      <c r="F1723" s="63">
        <f t="shared" si="276"/>
        <v>0.11223586242742666</v>
      </c>
      <c r="G1723" s="63">
        <f t="shared" si="276"/>
        <v>0.14467937080081128</v>
      </c>
      <c r="H1723" s="63">
        <f t="shared" si="276"/>
        <v>0.16769599327833201</v>
      </c>
      <c r="I1723" s="63">
        <f t="shared" si="276"/>
        <v>0.12142272211759098</v>
      </c>
      <c r="J1723" s="63">
        <f t="shared" si="276"/>
        <v>9.9924038058880033E-2</v>
      </c>
      <c r="K1723" s="63">
        <f t="shared" si="276"/>
        <v>0.15748923743289109</v>
      </c>
      <c r="L1723" s="63">
        <f t="shared" si="276"/>
        <v>0.11630248005950108</v>
      </c>
      <c r="M1723" s="63">
        <f t="shared" si="276"/>
        <v>8.2754515339297716E-2</v>
      </c>
      <c r="O1723"/>
      <c r="P1723"/>
      <c r="Q1723"/>
    </row>
    <row r="1724" spans="1:17" s="36" customFormat="1">
      <c r="A1724" s="65" t="s">
        <v>337</v>
      </c>
      <c r="B1724" s="63">
        <f t="shared" ref="B1724:M1724" si="277">B1716+B1717</f>
        <v>0.79883544614851743</v>
      </c>
      <c r="C1724" s="63">
        <f t="shared" si="277"/>
        <v>0.79021441763341538</v>
      </c>
      <c r="D1724" s="63">
        <f t="shared" si="277"/>
        <v>0.78264992059013838</v>
      </c>
      <c r="E1724" s="63">
        <f t="shared" si="277"/>
        <v>0.7960907371531184</v>
      </c>
      <c r="F1724" s="63">
        <f t="shared" si="277"/>
        <v>0.87404787229767189</v>
      </c>
      <c r="G1724" s="63">
        <f t="shared" si="277"/>
        <v>0.82563840924451004</v>
      </c>
      <c r="H1724" s="63">
        <f t="shared" si="277"/>
        <v>0.80182480127360445</v>
      </c>
      <c r="I1724" s="63">
        <f t="shared" si="277"/>
        <v>0.85910062234384577</v>
      </c>
      <c r="J1724" s="63">
        <f t="shared" si="277"/>
        <v>0.88061937116064892</v>
      </c>
      <c r="K1724" s="63">
        <f t="shared" si="277"/>
        <v>0.83301430936301424</v>
      </c>
      <c r="L1724" s="63">
        <f t="shared" si="277"/>
        <v>0.86829652996845408</v>
      </c>
      <c r="M1724" s="63">
        <f t="shared" si="277"/>
        <v>0.90678887675772524</v>
      </c>
      <c r="O1724"/>
      <c r="P1724"/>
      <c r="Q1724"/>
    </row>
    <row r="1725" spans="1:17">
      <c r="A1725"/>
      <c r="B1725" s="36"/>
      <c r="C1725" s="36"/>
      <c r="D1725" s="36"/>
      <c r="E1725" s="36"/>
      <c r="N1725" s="36"/>
      <c r="O1725" s="36"/>
      <c r="P1725" s="36"/>
      <c r="Q1725" s="36"/>
    </row>
    <row r="1726" spans="1:17">
      <c r="A1726" s="60" t="s">
        <v>333</v>
      </c>
      <c r="B1726" s="61">
        <v>4.0423427361529161</v>
      </c>
      <c r="C1726" s="61">
        <v>4.0520358431913337</v>
      </c>
      <c r="D1726" s="61">
        <v>4.0166741827245147</v>
      </c>
      <c r="E1726" s="61">
        <v>4.0429501327689099</v>
      </c>
      <c r="F1726" s="61">
        <v>4.1554322519109572</v>
      </c>
      <c r="G1726" s="61">
        <v>4.0035852957156663</v>
      </c>
      <c r="H1726" s="61">
        <v>4.0426445472720935</v>
      </c>
      <c r="I1726" s="61">
        <v>4.1400930374925382</v>
      </c>
      <c r="J1726" s="61">
        <v>4.1506456764995194</v>
      </c>
      <c r="K1726" s="61">
        <v>4.1601029181709475</v>
      </c>
      <c r="L1726" s="61">
        <v>4.1938844861634745</v>
      </c>
      <c r="M1726" s="61">
        <v>4.2644406394820944</v>
      </c>
      <c r="O1726" s="36"/>
      <c r="P1726" s="36"/>
      <c r="Q1726" s="36"/>
    </row>
    <row r="1727" spans="1:17">
      <c r="A1727"/>
      <c r="O1727" s="36"/>
      <c r="P1727" s="36"/>
      <c r="Q1727" s="36"/>
    </row>
    <row r="1728" spans="1:17">
      <c r="A1728" s="71" t="s">
        <v>354</v>
      </c>
      <c r="B1728" s="71" t="s">
        <v>407</v>
      </c>
    </row>
    <row r="1729" spans="1:17">
      <c r="A1729" s="71" t="s">
        <v>356</v>
      </c>
      <c r="B1729" s="71" t="s">
        <v>357</v>
      </c>
    </row>
    <row r="1730" spans="1:17">
      <c r="A1730" s="57"/>
      <c r="B1730" s="58"/>
      <c r="C1730" s="58"/>
      <c r="D1730" s="58"/>
      <c r="E1730" s="58"/>
      <c r="F1730" s="58"/>
      <c r="G1730" s="58"/>
      <c r="H1730" s="58"/>
      <c r="I1730" s="58"/>
      <c r="J1730" s="58"/>
      <c r="K1730" s="58"/>
      <c r="L1730" s="58"/>
      <c r="M1730" s="58"/>
      <c r="N1730" s="58"/>
    </row>
    <row r="1731" spans="1:17">
      <c r="A1731" s="30" t="s">
        <v>297</v>
      </c>
      <c r="B1731" s="1"/>
      <c r="C1731" s="1"/>
      <c r="D1731" s="1"/>
      <c r="E1731" s="1"/>
      <c r="F1731" s="1"/>
      <c r="G1731" s="1"/>
      <c r="H1731" s="1"/>
      <c r="I1731" s="1"/>
      <c r="J1731" s="1"/>
      <c r="K1731" s="1"/>
      <c r="L1731" s="1"/>
      <c r="M1731" s="1"/>
      <c r="N1731" s="2"/>
    </row>
    <row r="1733" spans="1:17">
      <c r="B1733" s="10" t="s">
        <v>0</v>
      </c>
      <c r="C1733" s="11" t="s">
        <v>1</v>
      </c>
      <c r="D1733" s="12" t="s">
        <v>2</v>
      </c>
      <c r="E1733" s="11" t="s">
        <v>3</v>
      </c>
      <c r="F1733" s="12" t="s">
        <v>4</v>
      </c>
      <c r="G1733" s="11" t="s">
        <v>5</v>
      </c>
      <c r="H1733" s="11" t="s">
        <v>6</v>
      </c>
      <c r="I1733" s="11" t="s">
        <v>7</v>
      </c>
      <c r="J1733" s="11" t="s">
        <v>8</v>
      </c>
      <c r="K1733" s="11" t="s">
        <v>9</v>
      </c>
      <c r="L1733" s="11" t="s">
        <v>10</v>
      </c>
      <c r="M1733" s="11" t="s">
        <v>11</v>
      </c>
    </row>
    <row r="1734" spans="1:17">
      <c r="A1734" s="27" t="s">
        <v>96</v>
      </c>
      <c r="B1734" s="13">
        <v>1.5031466474859454E-2</v>
      </c>
      <c r="C1734" s="14">
        <v>1.7235234273196766E-2</v>
      </c>
      <c r="D1734" s="4">
        <v>8.5395661630450325E-3</v>
      </c>
      <c r="E1734" s="14">
        <v>1.2895853878662676E-2</v>
      </c>
      <c r="F1734" s="23"/>
      <c r="G1734" s="14">
        <v>1.7355474745240133E-2</v>
      </c>
      <c r="H1734" s="14">
        <v>1.2812303092887939E-2</v>
      </c>
      <c r="I1734" s="14">
        <v>4.996797807358848E-3</v>
      </c>
      <c r="J1734" s="14">
        <v>1.098458047673651E-2</v>
      </c>
      <c r="K1734" s="22"/>
      <c r="L1734" s="14">
        <v>2.2598870056497172E-3</v>
      </c>
      <c r="M1734" s="14">
        <v>1.6746582416283306E-2</v>
      </c>
    </row>
    <row r="1735" spans="1:17">
      <c r="A1735" s="28" t="s">
        <v>97</v>
      </c>
      <c r="B1735" s="15">
        <v>4.0467091760312955E-2</v>
      </c>
      <c r="C1735" s="16">
        <v>2.2792645600910832E-2</v>
      </c>
      <c r="D1735" s="6">
        <v>1.7039001131898584E-2</v>
      </c>
      <c r="E1735" s="16">
        <v>1.2895853878662676E-2</v>
      </c>
      <c r="F1735" s="6">
        <v>2.2889627728298518E-2</v>
      </c>
      <c r="G1735" s="16">
        <v>4.0843853269361123E-2</v>
      </c>
      <c r="H1735" s="16">
        <v>2.2433068408134846E-2</v>
      </c>
      <c r="I1735" s="16">
        <v>1.8490080089248219E-2</v>
      </c>
      <c r="J1735" s="16">
        <v>1.8273171981359918E-2</v>
      </c>
      <c r="K1735" s="16">
        <v>1.0853137662906586E-2</v>
      </c>
      <c r="L1735" s="16">
        <v>1.705780095610604E-2</v>
      </c>
      <c r="M1735" s="16">
        <v>7.2909318683050716E-3</v>
      </c>
    </row>
    <row r="1736" spans="1:17">
      <c r="A1736" s="28" t="s">
        <v>72</v>
      </c>
      <c r="B1736" s="15">
        <v>0.16496278384331783</v>
      </c>
      <c r="C1736" s="16">
        <v>0.18110163599447585</v>
      </c>
      <c r="D1736" s="6">
        <v>0.18335988534031947</v>
      </c>
      <c r="E1736" s="16">
        <v>0.17722813505014107</v>
      </c>
      <c r="F1736" s="6">
        <v>0.13788282313218139</v>
      </c>
      <c r="G1736" s="16">
        <v>0.12746844019191708</v>
      </c>
      <c r="H1736" s="16">
        <v>0.18270800602283407</v>
      </c>
      <c r="I1736" s="16">
        <v>8.8950713779069407E-2</v>
      </c>
      <c r="J1736" s="16">
        <v>9.1400322053333857E-2</v>
      </c>
      <c r="K1736" s="16">
        <v>0.15635472565984007</v>
      </c>
      <c r="L1736" s="16">
        <v>0.15036216137911063</v>
      </c>
      <c r="M1736" s="16">
        <v>7.803553187168262E-2</v>
      </c>
    </row>
    <row r="1737" spans="1:17">
      <c r="A1737" s="28" t="s">
        <v>98</v>
      </c>
      <c r="B1737" s="15">
        <v>0.46231680444622003</v>
      </c>
      <c r="C1737" s="16">
        <v>0.46180303128693312</v>
      </c>
      <c r="D1737" s="6">
        <v>0.51170511654617812</v>
      </c>
      <c r="E1737" s="16">
        <v>0.50442135200589289</v>
      </c>
      <c r="F1737" s="6">
        <v>0.5512363692742337</v>
      </c>
      <c r="G1737" s="16">
        <v>0.57659803935124299</v>
      </c>
      <c r="H1737" s="16">
        <v>0.49683442271241518</v>
      </c>
      <c r="I1737" s="16">
        <v>0.55921301811821222</v>
      </c>
      <c r="J1737" s="16">
        <v>0.57933796081684519</v>
      </c>
      <c r="K1737" s="16">
        <v>0.50228343007337639</v>
      </c>
      <c r="L1737" s="16">
        <v>0.51266116181370347</v>
      </c>
      <c r="M1737" s="16">
        <v>0.52540307546809517</v>
      </c>
    </row>
    <row r="1738" spans="1:17">
      <c r="A1738" s="28" t="s">
        <v>99</v>
      </c>
      <c r="B1738" s="15">
        <v>0.31722185347528975</v>
      </c>
      <c r="C1738" s="16">
        <v>0.31706745284448346</v>
      </c>
      <c r="D1738" s="6">
        <v>0.27935643081855871</v>
      </c>
      <c r="E1738" s="16">
        <v>0.29255880518664057</v>
      </c>
      <c r="F1738" s="6">
        <v>0.28799117986528627</v>
      </c>
      <c r="G1738" s="16">
        <v>0.23773419244223867</v>
      </c>
      <c r="H1738" s="16">
        <v>0.28521219976372797</v>
      </c>
      <c r="I1738" s="16">
        <v>0.32834939020611142</v>
      </c>
      <c r="J1738" s="16">
        <v>0.30000396467172452</v>
      </c>
      <c r="K1738" s="16">
        <v>0.33050870660387682</v>
      </c>
      <c r="L1738" s="16">
        <v>0.31765898884542998</v>
      </c>
      <c r="M1738" s="16">
        <v>0.37252387837563389</v>
      </c>
    </row>
    <row r="1739" spans="1:17">
      <c r="A1739" s="59" t="s">
        <v>242</v>
      </c>
      <c r="B1739" s="17">
        <v>1</v>
      </c>
      <c r="C1739" s="18">
        <v>1</v>
      </c>
      <c r="D1739" s="8">
        <v>1</v>
      </c>
      <c r="E1739" s="18">
        <v>1</v>
      </c>
      <c r="F1739" s="8">
        <v>1</v>
      </c>
      <c r="G1739" s="18">
        <v>1</v>
      </c>
      <c r="H1739" s="18">
        <v>1</v>
      </c>
      <c r="I1739" s="18">
        <v>1</v>
      </c>
      <c r="J1739" s="18">
        <v>1</v>
      </c>
      <c r="K1739" s="18">
        <v>1</v>
      </c>
      <c r="L1739" s="18">
        <v>1</v>
      </c>
      <c r="M1739" s="18">
        <v>1</v>
      </c>
    </row>
    <row r="1740" spans="1:17" s="36" customFormat="1">
      <c r="A1740" s="31" t="s">
        <v>243</v>
      </c>
      <c r="B1740" s="32">
        <v>330.88787500000092</v>
      </c>
      <c r="C1740" s="33">
        <v>433.10812500000054</v>
      </c>
      <c r="D1740" s="34">
        <v>392.08900500000061</v>
      </c>
      <c r="E1740" s="33">
        <v>406.65163000000007</v>
      </c>
      <c r="F1740" s="34">
        <v>404.24094707520868</v>
      </c>
      <c r="G1740" s="33">
        <v>410.92613636363569</v>
      </c>
      <c r="H1740" s="33">
        <v>396.96259541984654</v>
      </c>
      <c r="I1740" s="33">
        <v>363.0324999999998</v>
      </c>
      <c r="J1740" s="33">
        <v>378.63279445727534</v>
      </c>
      <c r="K1740" s="33">
        <v>361.11299435028224</v>
      </c>
      <c r="L1740" s="33">
        <v>371.31051344743281</v>
      </c>
      <c r="M1740" s="33">
        <v>270.41065573770533</v>
      </c>
      <c r="O1740"/>
      <c r="P1740"/>
      <c r="Q1740"/>
    </row>
    <row r="1741" spans="1:17">
      <c r="A1741" s="41" t="s">
        <v>244</v>
      </c>
      <c r="B1741" s="40">
        <v>634</v>
      </c>
      <c r="C1741" s="38">
        <v>518</v>
      </c>
      <c r="D1741" s="39">
        <v>329</v>
      </c>
      <c r="E1741" s="38">
        <v>324</v>
      </c>
      <c r="F1741" s="39">
        <v>297</v>
      </c>
      <c r="G1741" s="38">
        <v>148</v>
      </c>
      <c r="H1741" s="38">
        <v>312</v>
      </c>
      <c r="I1741" s="38">
        <v>149</v>
      </c>
      <c r="J1741" s="38">
        <v>335</v>
      </c>
      <c r="K1741" s="38">
        <v>261</v>
      </c>
      <c r="L1741" s="38">
        <v>310</v>
      </c>
      <c r="M1741" s="38">
        <v>252</v>
      </c>
    </row>
    <row r="1743" spans="1:17" s="36" customFormat="1">
      <c r="A1743" s="62" t="s">
        <v>335</v>
      </c>
      <c r="B1743" s="63">
        <f t="shared" ref="B1743:M1743" si="278">B1734+B1735</f>
        <v>5.5498558235172413E-2</v>
      </c>
      <c r="C1743" s="63">
        <f t="shared" si="278"/>
        <v>4.0027879874107594E-2</v>
      </c>
      <c r="D1743" s="63">
        <f t="shared" si="278"/>
        <v>2.5578567294943615E-2</v>
      </c>
      <c r="E1743" s="63">
        <f t="shared" si="278"/>
        <v>2.5791707757325352E-2</v>
      </c>
      <c r="F1743" s="63">
        <f t="shared" si="278"/>
        <v>2.2889627728298518E-2</v>
      </c>
      <c r="G1743" s="63">
        <f t="shared" si="278"/>
        <v>5.8199328014601259E-2</v>
      </c>
      <c r="H1743" s="63">
        <f t="shared" si="278"/>
        <v>3.5245371501022783E-2</v>
      </c>
      <c r="I1743" s="63">
        <f t="shared" si="278"/>
        <v>2.3486877896607066E-2</v>
      </c>
      <c r="J1743" s="63">
        <f t="shared" si="278"/>
        <v>2.9257752458096427E-2</v>
      </c>
      <c r="K1743" s="63">
        <f t="shared" si="278"/>
        <v>1.0853137662906586E-2</v>
      </c>
      <c r="L1743" s="63">
        <f t="shared" si="278"/>
        <v>1.9317687961755758E-2</v>
      </c>
      <c r="M1743" s="63">
        <f t="shared" si="278"/>
        <v>2.4037514284588377E-2</v>
      </c>
    </row>
    <row r="1744" spans="1:17" s="36" customFormat="1">
      <c r="A1744" s="64" t="s">
        <v>336</v>
      </c>
      <c r="B1744" s="63">
        <f t="shared" ref="B1744:M1744" si="279">B1736</f>
        <v>0.16496278384331783</v>
      </c>
      <c r="C1744" s="63">
        <f t="shared" si="279"/>
        <v>0.18110163599447585</v>
      </c>
      <c r="D1744" s="63">
        <f t="shared" si="279"/>
        <v>0.18335988534031947</v>
      </c>
      <c r="E1744" s="63">
        <f t="shared" si="279"/>
        <v>0.17722813505014107</v>
      </c>
      <c r="F1744" s="63">
        <f t="shared" si="279"/>
        <v>0.13788282313218139</v>
      </c>
      <c r="G1744" s="63">
        <f t="shared" si="279"/>
        <v>0.12746844019191708</v>
      </c>
      <c r="H1744" s="63">
        <f t="shared" si="279"/>
        <v>0.18270800602283407</v>
      </c>
      <c r="I1744" s="63">
        <f t="shared" si="279"/>
        <v>8.8950713779069407E-2</v>
      </c>
      <c r="J1744" s="63">
        <f t="shared" si="279"/>
        <v>9.1400322053333857E-2</v>
      </c>
      <c r="K1744" s="63">
        <f t="shared" si="279"/>
        <v>0.15635472565984007</v>
      </c>
      <c r="L1744" s="63">
        <f t="shared" si="279"/>
        <v>0.15036216137911063</v>
      </c>
      <c r="M1744" s="63">
        <f t="shared" si="279"/>
        <v>7.803553187168262E-2</v>
      </c>
      <c r="O1744"/>
      <c r="P1744"/>
      <c r="Q1744"/>
    </row>
    <row r="1745" spans="1:17" s="36" customFormat="1">
      <c r="A1745" s="65" t="s">
        <v>337</v>
      </c>
      <c r="B1745" s="63">
        <f t="shared" ref="B1745:M1745" si="280">B1737+B1738</f>
        <v>0.77953865792150978</v>
      </c>
      <c r="C1745" s="63">
        <f t="shared" si="280"/>
        <v>0.77887048413141657</v>
      </c>
      <c r="D1745" s="63">
        <f t="shared" si="280"/>
        <v>0.79106154736473688</v>
      </c>
      <c r="E1745" s="63">
        <f t="shared" si="280"/>
        <v>0.79698015719253346</v>
      </c>
      <c r="F1745" s="63">
        <f t="shared" si="280"/>
        <v>0.83922754913952002</v>
      </c>
      <c r="G1745" s="63">
        <f t="shared" si="280"/>
        <v>0.81433223179348169</v>
      </c>
      <c r="H1745" s="63">
        <f t="shared" si="280"/>
        <v>0.78204662247614309</v>
      </c>
      <c r="I1745" s="63">
        <f t="shared" si="280"/>
        <v>0.88756240832432365</v>
      </c>
      <c r="J1745" s="63">
        <f t="shared" si="280"/>
        <v>0.87934192548856971</v>
      </c>
      <c r="K1745" s="63">
        <f t="shared" si="280"/>
        <v>0.83279213667725327</v>
      </c>
      <c r="L1745" s="63">
        <f t="shared" si="280"/>
        <v>0.83032015065913345</v>
      </c>
      <c r="M1745" s="63">
        <f t="shared" si="280"/>
        <v>0.89792695384372911</v>
      </c>
      <c r="O1745"/>
      <c r="P1745"/>
      <c r="Q1745"/>
    </row>
    <row r="1746" spans="1:17">
      <c r="A1746"/>
      <c r="B1746" s="36"/>
      <c r="C1746" s="36"/>
      <c r="D1746" s="36"/>
      <c r="E1746" s="36"/>
      <c r="N1746" s="36"/>
      <c r="O1746" s="36"/>
      <c r="P1746" s="36"/>
      <c r="Q1746" s="36"/>
    </row>
    <row r="1747" spans="1:17">
      <c r="A1747" s="60" t="s">
        <v>333</v>
      </c>
      <c r="B1747" s="61">
        <v>4.0262304866867709</v>
      </c>
      <c r="C1747" s="61">
        <v>4.0386748228285931</v>
      </c>
      <c r="D1747" s="61">
        <v>4.0362998447253027</v>
      </c>
      <c r="E1747" s="61">
        <v>4.0508514007431868</v>
      </c>
      <c r="F1747" s="61">
        <v>4.1043291012765026</v>
      </c>
      <c r="G1747" s="61">
        <v>3.9765116214758778</v>
      </c>
      <c r="H1747" s="61">
        <v>4.0192011476459584</v>
      </c>
      <c r="I1747" s="61">
        <v>4.1874281228264705</v>
      </c>
      <c r="J1747" s="61">
        <v>4.13910355722546</v>
      </c>
      <c r="K1747" s="61">
        <v>4.1524477056182238</v>
      </c>
      <c r="L1747" s="61">
        <v>4.1264015645371597</v>
      </c>
      <c r="M1747" s="61">
        <v>4.2296667355184905</v>
      </c>
      <c r="O1747" s="36"/>
      <c r="P1747" s="36"/>
      <c r="Q1747" s="36"/>
    </row>
    <row r="1748" spans="1:17">
      <c r="A1748"/>
      <c r="O1748" s="36"/>
      <c r="P1748" s="36"/>
      <c r="Q1748" s="36"/>
    </row>
    <row r="1749" spans="1:17">
      <c r="A1749" s="71" t="s">
        <v>354</v>
      </c>
      <c r="B1749" s="71" t="s">
        <v>406</v>
      </c>
    </row>
    <row r="1750" spans="1:17">
      <c r="A1750" s="71" t="s">
        <v>356</v>
      </c>
      <c r="B1750" s="71" t="s">
        <v>357</v>
      </c>
    </row>
    <row r="1751" spans="1:17">
      <c r="A1751" s="57"/>
      <c r="B1751" s="58"/>
      <c r="C1751" s="58"/>
      <c r="D1751" s="58"/>
      <c r="E1751" s="58"/>
      <c r="F1751" s="58"/>
      <c r="G1751" s="58"/>
      <c r="H1751" s="58"/>
      <c r="I1751" s="58"/>
      <c r="J1751" s="58"/>
      <c r="K1751" s="58"/>
      <c r="L1751" s="58"/>
      <c r="M1751" s="58"/>
      <c r="N1751" s="58"/>
    </row>
    <row r="1752" spans="1:17">
      <c r="A1752" s="30" t="s">
        <v>298</v>
      </c>
      <c r="B1752" s="1"/>
      <c r="C1752" s="1"/>
      <c r="D1752" s="1"/>
      <c r="E1752" s="1"/>
      <c r="F1752" s="1"/>
      <c r="G1752" s="1"/>
      <c r="H1752" s="1"/>
      <c r="I1752" s="1"/>
      <c r="J1752" s="1"/>
      <c r="K1752" s="1"/>
      <c r="L1752" s="1"/>
      <c r="M1752" s="1"/>
      <c r="N1752" s="2"/>
    </row>
    <row r="1754" spans="1:17">
      <c r="B1754" s="10" t="s">
        <v>0</v>
      </c>
      <c r="C1754" s="11" t="s">
        <v>1</v>
      </c>
      <c r="D1754" s="12" t="s">
        <v>2</v>
      </c>
      <c r="E1754" s="11" t="s">
        <v>3</v>
      </c>
      <c r="F1754" s="12" t="s">
        <v>4</v>
      </c>
      <c r="G1754" s="11" t="s">
        <v>5</v>
      </c>
      <c r="H1754" s="11" t="s">
        <v>6</v>
      </c>
      <c r="I1754" s="11" t="s">
        <v>7</v>
      </c>
      <c r="J1754" s="11" t="s">
        <v>8</v>
      </c>
      <c r="K1754" s="11" t="s">
        <v>9</v>
      </c>
      <c r="L1754" s="11" t="s">
        <v>10</v>
      </c>
      <c r="M1754" s="11" t="s">
        <v>11</v>
      </c>
    </row>
    <row r="1755" spans="1:17">
      <c r="A1755" s="27" t="s">
        <v>96</v>
      </c>
      <c r="B1755" s="13">
        <v>3.2811153719500677E-2</v>
      </c>
      <c r="C1755" s="14">
        <v>2.6594486501900005E-2</v>
      </c>
      <c r="D1755" s="4">
        <v>6.1434711809391961E-3</v>
      </c>
      <c r="E1755" s="14">
        <v>2.7986758498748397E-2</v>
      </c>
      <c r="F1755" s="4">
        <v>6.0203330368847011E-3</v>
      </c>
      <c r="G1755" s="14">
        <v>2.6433141410509623E-2</v>
      </c>
      <c r="H1755" s="14">
        <v>4.2036541568814728E-2</v>
      </c>
      <c r="I1755" s="14">
        <v>1.9891150594504893E-2</v>
      </c>
      <c r="J1755" s="14">
        <v>2.4459481133789235E-2</v>
      </c>
      <c r="K1755" s="14">
        <v>6.9989222518495684E-3</v>
      </c>
      <c r="L1755" s="14">
        <v>1.3609682025247588E-2</v>
      </c>
      <c r="M1755" s="14">
        <v>4.1176883959829311E-2</v>
      </c>
    </row>
    <row r="1756" spans="1:17">
      <c r="A1756" s="28" t="s">
        <v>97</v>
      </c>
      <c r="B1756" s="15">
        <v>6.452186638356848E-2</v>
      </c>
      <c r="C1756" s="16">
        <v>2.9168360254099645E-2</v>
      </c>
      <c r="D1756" s="6">
        <v>5.5214251601058854E-2</v>
      </c>
      <c r="E1756" s="16">
        <v>3.6598562021542921E-2</v>
      </c>
      <c r="F1756" s="6">
        <v>6.6768990275791751E-2</v>
      </c>
      <c r="G1756" s="16">
        <v>5.1162126353843956E-2</v>
      </c>
      <c r="H1756" s="16">
        <v>5.1392947557587415E-2</v>
      </c>
      <c r="I1756" s="16">
        <v>4.4426128243460067E-2</v>
      </c>
      <c r="J1756" s="16">
        <v>8.5011151981525968E-3</v>
      </c>
      <c r="K1756" s="16">
        <v>2.4019614157574535E-2</v>
      </c>
      <c r="L1756" s="16">
        <v>3.0754935067878398E-2</v>
      </c>
      <c r="M1756" s="16">
        <v>3.0531563301220633E-2</v>
      </c>
    </row>
    <row r="1757" spans="1:17">
      <c r="A1757" s="28" t="s">
        <v>72</v>
      </c>
      <c r="B1757" s="15">
        <v>0.14567371727764505</v>
      </c>
      <c r="C1757" s="16">
        <v>0.20144253838964357</v>
      </c>
      <c r="D1757" s="6">
        <v>0.19932598638567559</v>
      </c>
      <c r="E1757" s="16">
        <v>0.17438100658492012</v>
      </c>
      <c r="F1757" s="6">
        <v>0.14826558647211313</v>
      </c>
      <c r="G1757" s="16">
        <v>0.16585087153319911</v>
      </c>
      <c r="H1757" s="16">
        <v>0.20562225426584649</v>
      </c>
      <c r="I1757" s="16">
        <v>0.14986713647112998</v>
      </c>
      <c r="J1757" s="16">
        <v>0.12219727266041013</v>
      </c>
      <c r="K1757" s="16">
        <v>0.16718407165522384</v>
      </c>
      <c r="L1757" s="16">
        <v>0.15464723613534875</v>
      </c>
      <c r="M1757" s="16">
        <v>7.1708447261049954E-2</v>
      </c>
    </row>
    <row r="1758" spans="1:17">
      <c r="A1758" s="28" t="s">
        <v>98</v>
      </c>
      <c r="B1758" s="15">
        <v>0.41438650818765432</v>
      </c>
      <c r="C1758" s="16">
        <v>0.45518907359287963</v>
      </c>
      <c r="D1758" s="6">
        <v>0.44169476555162324</v>
      </c>
      <c r="E1758" s="16">
        <v>0.46609169152496865</v>
      </c>
      <c r="F1758" s="6">
        <v>0.48489860417113645</v>
      </c>
      <c r="G1758" s="16">
        <v>0.47601424398989317</v>
      </c>
      <c r="H1758" s="16">
        <v>0.40659994822763773</v>
      </c>
      <c r="I1758" s="16">
        <v>0.51193213177430397</v>
      </c>
      <c r="J1758" s="16">
        <v>0.51747409612237127</v>
      </c>
      <c r="K1758" s="16">
        <v>0.46353475630439711</v>
      </c>
      <c r="L1758" s="16">
        <v>0.46713732067175878</v>
      </c>
      <c r="M1758" s="16">
        <v>0.4798305351834341</v>
      </c>
    </row>
    <row r="1759" spans="1:17">
      <c r="A1759" s="28" t="s">
        <v>99</v>
      </c>
      <c r="B1759" s="15">
        <v>0.34260675443163147</v>
      </c>
      <c r="C1759" s="16">
        <v>0.28760554126147697</v>
      </c>
      <c r="D1759" s="6">
        <v>0.29762152528070301</v>
      </c>
      <c r="E1759" s="16">
        <v>0.29494198136981986</v>
      </c>
      <c r="F1759" s="6">
        <v>0.29404648604407396</v>
      </c>
      <c r="G1759" s="16">
        <v>0.28053961671255417</v>
      </c>
      <c r="H1759" s="16">
        <v>0.29434830838011372</v>
      </c>
      <c r="I1759" s="16">
        <v>0.2738834529166011</v>
      </c>
      <c r="J1759" s="16">
        <v>0.32736803488527683</v>
      </c>
      <c r="K1759" s="16">
        <v>0.33826263563095493</v>
      </c>
      <c r="L1759" s="16">
        <v>0.33385082609976663</v>
      </c>
      <c r="M1759" s="16">
        <v>0.37675257029446585</v>
      </c>
    </row>
    <row r="1760" spans="1:17">
      <c r="A1760" s="59" t="s">
        <v>242</v>
      </c>
      <c r="B1760" s="17">
        <v>1</v>
      </c>
      <c r="C1760" s="18">
        <v>1</v>
      </c>
      <c r="D1760" s="8">
        <v>1</v>
      </c>
      <c r="E1760" s="18">
        <v>1</v>
      </c>
      <c r="F1760" s="8">
        <v>1</v>
      </c>
      <c r="G1760" s="18">
        <v>1</v>
      </c>
      <c r="H1760" s="18">
        <v>1</v>
      </c>
      <c r="I1760" s="18">
        <v>1</v>
      </c>
      <c r="J1760" s="18">
        <v>1</v>
      </c>
      <c r="K1760" s="18">
        <v>1</v>
      </c>
      <c r="L1760" s="18">
        <v>1</v>
      </c>
      <c r="M1760" s="18">
        <v>1</v>
      </c>
    </row>
    <row r="1761" spans="1:17" s="36" customFormat="1">
      <c r="A1761" s="31" t="s">
        <v>243</v>
      </c>
      <c r="B1761" s="32">
        <v>211.60152000000011</v>
      </c>
      <c r="C1761" s="33">
        <v>303.31324500000045</v>
      </c>
      <c r="D1761" s="34">
        <v>272.50636500000036</v>
      </c>
      <c r="E1761" s="33">
        <v>278.39290499999981</v>
      </c>
      <c r="F1761" s="34">
        <v>294.73008356545961</v>
      </c>
      <c r="G1761" s="33">
        <v>288.39914772727269</v>
      </c>
      <c r="H1761" s="33">
        <v>272.28218829516538</v>
      </c>
      <c r="I1761" s="33">
        <v>273.58900000000006</v>
      </c>
      <c r="J1761" s="33">
        <v>260.6233256351037</v>
      </c>
      <c r="K1761" s="33">
        <v>230.26144067796588</v>
      </c>
      <c r="L1761" s="33">
        <v>237.33643031784865</v>
      </c>
      <c r="M1761" s="33">
        <v>109.97564402810305</v>
      </c>
      <c r="O1761"/>
      <c r="P1761"/>
      <c r="Q1761"/>
    </row>
    <row r="1762" spans="1:17">
      <c r="A1762" s="41" t="s">
        <v>244</v>
      </c>
      <c r="B1762" s="40">
        <v>411</v>
      </c>
      <c r="C1762" s="38">
        <v>367</v>
      </c>
      <c r="D1762" s="39">
        <v>235</v>
      </c>
      <c r="E1762" s="38">
        <v>223</v>
      </c>
      <c r="F1762" s="39">
        <v>221</v>
      </c>
      <c r="G1762" s="38">
        <v>102</v>
      </c>
      <c r="H1762" s="38">
        <v>214</v>
      </c>
      <c r="I1762" s="38">
        <v>113</v>
      </c>
      <c r="J1762" s="38">
        <v>233</v>
      </c>
      <c r="K1762" s="38">
        <v>171</v>
      </c>
      <c r="L1762" s="38">
        <v>203</v>
      </c>
      <c r="M1762" s="38">
        <v>102</v>
      </c>
    </row>
    <row r="1764" spans="1:17" s="36" customFormat="1">
      <c r="A1764" s="62" t="s">
        <v>335</v>
      </c>
      <c r="B1764" s="63">
        <f t="shared" ref="B1764:M1764" si="281">B1755+B1756</f>
        <v>9.7333020103069157E-2</v>
      </c>
      <c r="C1764" s="63">
        <f t="shared" si="281"/>
        <v>5.576284675599965E-2</v>
      </c>
      <c r="D1764" s="63">
        <f t="shared" si="281"/>
        <v>6.1357722781998053E-2</v>
      </c>
      <c r="E1764" s="63">
        <f t="shared" si="281"/>
        <v>6.4585320520291312E-2</v>
      </c>
      <c r="F1764" s="63">
        <f t="shared" si="281"/>
        <v>7.2789323312676457E-2</v>
      </c>
      <c r="G1764" s="63">
        <f t="shared" si="281"/>
        <v>7.7595267764353576E-2</v>
      </c>
      <c r="H1764" s="63">
        <f t="shared" si="281"/>
        <v>9.3429489126402143E-2</v>
      </c>
      <c r="I1764" s="63">
        <f t="shared" si="281"/>
        <v>6.4317278837964953E-2</v>
      </c>
      <c r="J1764" s="63">
        <f t="shared" si="281"/>
        <v>3.296059633194183E-2</v>
      </c>
      <c r="K1764" s="63">
        <f t="shared" si="281"/>
        <v>3.1018536409424105E-2</v>
      </c>
      <c r="L1764" s="63">
        <f t="shared" si="281"/>
        <v>4.4364617093125988E-2</v>
      </c>
      <c r="M1764" s="63">
        <f t="shared" si="281"/>
        <v>7.170844726104994E-2</v>
      </c>
    </row>
    <row r="1765" spans="1:17" s="36" customFormat="1">
      <c r="A1765" s="64" t="s">
        <v>336</v>
      </c>
      <c r="B1765" s="63">
        <f t="shared" ref="B1765:M1765" si="282">B1757</f>
        <v>0.14567371727764505</v>
      </c>
      <c r="C1765" s="63">
        <f t="shared" si="282"/>
        <v>0.20144253838964357</v>
      </c>
      <c r="D1765" s="63">
        <f t="shared" si="282"/>
        <v>0.19932598638567559</v>
      </c>
      <c r="E1765" s="63">
        <f t="shared" si="282"/>
        <v>0.17438100658492012</v>
      </c>
      <c r="F1765" s="63">
        <f t="shared" si="282"/>
        <v>0.14826558647211313</v>
      </c>
      <c r="G1765" s="63">
        <f t="shared" si="282"/>
        <v>0.16585087153319911</v>
      </c>
      <c r="H1765" s="63">
        <f t="shared" si="282"/>
        <v>0.20562225426584649</v>
      </c>
      <c r="I1765" s="63">
        <f t="shared" si="282"/>
        <v>0.14986713647112998</v>
      </c>
      <c r="J1765" s="63">
        <f t="shared" si="282"/>
        <v>0.12219727266041013</v>
      </c>
      <c r="K1765" s="63">
        <f t="shared" si="282"/>
        <v>0.16718407165522384</v>
      </c>
      <c r="L1765" s="63">
        <f t="shared" si="282"/>
        <v>0.15464723613534875</v>
      </c>
      <c r="M1765" s="63">
        <f t="shared" si="282"/>
        <v>7.1708447261049954E-2</v>
      </c>
      <c r="O1765"/>
      <c r="P1765"/>
      <c r="Q1765"/>
    </row>
    <row r="1766" spans="1:17" s="36" customFormat="1">
      <c r="A1766" s="65" t="s">
        <v>337</v>
      </c>
      <c r="B1766" s="63">
        <f t="shared" ref="B1766:M1766" si="283">B1758+B1759</f>
        <v>0.75699326261928579</v>
      </c>
      <c r="C1766" s="63">
        <f t="shared" si="283"/>
        <v>0.74279461485435661</v>
      </c>
      <c r="D1766" s="63">
        <f t="shared" si="283"/>
        <v>0.73931629083232631</v>
      </c>
      <c r="E1766" s="63">
        <f t="shared" si="283"/>
        <v>0.76103367289478852</v>
      </c>
      <c r="F1766" s="63">
        <f t="shared" si="283"/>
        <v>0.77894509021521041</v>
      </c>
      <c r="G1766" s="63">
        <f t="shared" si="283"/>
        <v>0.75655386070244734</v>
      </c>
      <c r="H1766" s="63">
        <f t="shared" si="283"/>
        <v>0.7009482566077514</v>
      </c>
      <c r="I1766" s="63">
        <f t="shared" si="283"/>
        <v>0.78581558469090507</v>
      </c>
      <c r="J1766" s="63">
        <f t="shared" si="283"/>
        <v>0.84484213100764816</v>
      </c>
      <c r="K1766" s="63">
        <f t="shared" si="283"/>
        <v>0.80179739193535204</v>
      </c>
      <c r="L1766" s="63">
        <f t="shared" si="283"/>
        <v>0.80098814677152541</v>
      </c>
      <c r="M1766" s="63">
        <f t="shared" si="283"/>
        <v>0.85658310547789995</v>
      </c>
      <c r="O1766"/>
      <c r="P1766"/>
      <c r="Q1766"/>
    </row>
    <row r="1767" spans="1:17">
      <c r="A1767"/>
      <c r="B1767" s="36"/>
      <c r="C1767" s="36"/>
      <c r="D1767" s="36"/>
      <c r="E1767" s="36"/>
      <c r="N1767" s="36"/>
      <c r="O1767" s="36"/>
      <c r="P1767" s="36"/>
      <c r="Q1767" s="36"/>
    </row>
    <row r="1768" spans="1:17">
      <c r="A1768" s="60" t="s">
        <v>333</v>
      </c>
      <c r="B1768" s="61">
        <v>3.969455843228348</v>
      </c>
      <c r="C1768" s="61">
        <v>3.9480428228579352</v>
      </c>
      <c r="D1768" s="61">
        <v>3.9694366221500923</v>
      </c>
      <c r="E1768" s="61">
        <v>3.963403575245569</v>
      </c>
      <c r="F1768" s="61">
        <v>3.9941819199097206</v>
      </c>
      <c r="G1768" s="61">
        <v>3.933065068240138</v>
      </c>
      <c r="H1768" s="61">
        <v>3.8598305342926489</v>
      </c>
      <c r="I1768" s="61">
        <v>3.9754906081750367</v>
      </c>
      <c r="J1768" s="61">
        <v>4.1147900884271964</v>
      </c>
      <c r="K1768" s="61">
        <v>4.1020425689050333</v>
      </c>
      <c r="L1768" s="61">
        <v>4.0768646737529197</v>
      </c>
      <c r="M1768" s="61">
        <v>4.1204503445514877</v>
      </c>
      <c r="O1768" s="36"/>
      <c r="P1768" s="36"/>
      <c r="Q1768" s="36"/>
    </row>
    <row r="1769" spans="1:17">
      <c r="A1769"/>
      <c r="O1769" s="36"/>
      <c r="P1769" s="36"/>
      <c r="Q1769" s="36"/>
    </row>
    <row r="1770" spans="1:17">
      <c r="A1770" s="71" t="s">
        <v>354</v>
      </c>
      <c r="B1770" s="71" t="s">
        <v>408</v>
      </c>
    </row>
    <row r="1771" spans="1:17">
      <c r="A1771" s="71" t="s">
        <v>356</v>
      </c>
      <c r="B1771" s="71" t="s">
        <v>357</v>
      </c>
    </row>
    <row r="1772" spans="1:17">
      <c r="A1772" s="57"/>
      <c r="B1772" s="58"/>
      <c r="C1772" s="58"/>
      <c r="D1772" s="58"/>
      <c r="E1772" s="58"/>
      <c r="F1772" s="58"/>
      <c r="G1772" s="58"/>
      <c r="H1772" s="58"/>
      <c r="I1772" s="58"/>
      <c r="J1772" s="58"/>
      <c r="K1772" s="58"/>
      <c r="L1772" s="58"/>
      <c r="M1772" s="58"/>
      <c r="N1772" s="58"/>
    </row>
    <row r="1773" spans="1:17">
      <c r="A1773" s="30" t="s">
        <v>650</v>
      </c>
      <c r="B1773" s="1"/>
      <c r="C1773" s="2"/>
    </row>
    <row r="1775" spans="1:17">
      <c r="N1775" s="10" t="s">
        <v>12</v>
      </c>
      <c r="O1775" s="106">
        <v>2023</v>
      </c>
      <c r="P1775" s="106">
        <v>2024</v>
      </c>
      <c r="Q1775" s="106" t="s">
        <v>587</v>
      </c>
    </row>
    <row r="1776" spans="1:17">
      <c r="A1776" s="27" t="s">
        <v>96</v>
      </c>
      <c r="N1776" s="13">
        <v>8.28025564337234E-3</v>
      </c>
      <c r="O1776" s="107">
        <v>2.4583048187487133E-2</v>
      </c>
      <c r="P1776" s="107">
        <v>2.1803826435868617E-2</v>
      </c>
      <c r="Q1776" s="107">
        <v>2.1990713321172216E-2</v>
      </c>
    </row>
    <row r="1777" spans="1:17">
      <c r="A1777" s="28" t="s">
        <v>97</v>
      </c>
      <c r="N1777" s="15">
        <v>2.0693838635661987E-2</v>
      </c>
      <c r="O1777" s="108">
        <v>3.7814285214995309E-2</v>
      </c>
      <c r="P1777" s="108">
        <v>3.0604946254594222E-2</v>
      </c>
      <c r="Q1777" s="108">
        <v>2.9589443509985557E-2</v>
      </c>
    </row>
    <row r="1778" spans="1:17">
      <c r="A1778" s="28" t="s">
        <v>72</v>
      </c>
      <c r="N1778" s="15">
        <v>0.15392326074508728</v>
      </c>
      <c r="O1778" s="108">
        <v>0.18308167215913013</v>
      </c>
      <c r="P1778" s="108">
        <v>0.13165058314178035</v>
      </c>
      <c r="Q1778" s="108">
        <v>0.16360565571375565</v>
      </c>
    </row>
    <row r="1779" spans="1:17">
      <c r="A1779" s="28" t="s">
        <v>98</v>
      </c>
      <c r="N1779" s="15">
        <v>0.51412118170455179</v>
      </c>
      <c r="O1779" s="108">
        <v>0.48637782660802459</v>
      </c>
      <c r="P1779" s="108">
        <v>0.47023061129267157</v>
      </c>
      <c r="Q1779" s="108">
        <v>0.45601857335765528</v>
      </c>
    </row>
    <row r="1780" spans="1:17">
      <c r="A1780" s="28" t="s">
        <v>99</v>
      </c>
      <c r="N1780" s="15">
        <v>0.30298146327132663</v>
      </c>
      <c r="O1780" s="108">
        <v>0.26814316783036279</v>
      </c>
      <c r="P1780" s="108">
        <v>0.34571003287508523</v>
      </c>
      <c r="Q1780" s="108">
        <v>0.3287956140974313</v>
      </c>
    </row>
    <row r="1781" spans="1:17">
      <c r="A1781" s="59" t="s">
        <v>242</v>
      </c>
      <c r="N1781" s="17">
        <v>1</v>
      </c>
      <c r="O1781" s="109">
        <v>1</v>
      </c>
      <c r="P1781" s="109">
        <v>1</v>
      </c>
      <c r="Q1781" s="109">
        <v>1</v>
      </c>
    </row>
    <row r="1782" spans="1:17" s="36" customFormat="1">
      <c r="A1782" s="31" t="s">
        <v>243</v>
      </c>
      <c r="N1782" s="32">
        <v>449.41503667481595</v>
      </c>
      <c r="O1782" s="32">
        <v>449.10025316455653</v>
      </c>
      <c r="P1782" s="32">
        <v>451.51418128655052</v>
      </c>
      <c r="Q1782" s="32">
        <v>412.93369565217375</v>
      </c>
    </row>
    <row r="1783" spans="1:17">
      <c r="A1783" s="41" t="s">
        <v>244</v>
      </c>
      <c r="N1783" s="40">
        <v>373</v>
      </c>
      <c r="O1783" s="40">
        <v>362</v>
      </c>
      <c r="P1783" s="40">
        <v>319</v>
      </c>
      <c r="Q1783" s="40">
        <v>318</v>
      </c>
    </row>
    <row r="1785" spans="1:17" s="36" customFormat="1">
      <c r="A1785" s="62" t="s">
        <v>335</v>
      </c>
      <c r="N1785" s="63">
        <f t="shared" ref="N1785:O1785" si="284">N1776+N1777</f>
        <v>2.8974094279034329E-2</v>
      </c>
      <c r="O1785" s="63">
        <f t="shared" si="284"/>
        <v>6.2397333402482442E-2</v>
      </c>
      <c r="P1785" s="63">
        <f t="shared" ref="P1785:Q1785" si="285">P1776+P1777</f>
        <v>5.2408772690462839E-2</v>
      </c>
      <c r="Q1785" s="63">
        <f t="shared" si="285"/>
        <v>5.158015683115777E-2</v>
      </c>
    </row>
    <row r="1786" spans="1:17" s="36" customFormat="1">
      <c r="A1786" s="64" t="s">
        <v>336</v>
      </c>
      <c r="N1786" s="63">
        <f t="shared" ref="N1786:O1786" si="286">N1778</f>
        <v>0.15392326074508728</v>
      </c>
      <c r="O1786" s="63">
        <f t="shared" si="286"/>
        <v>0.18308167215913013</v>
      </c>
      <c r="P1786" s="63">
        <f t="shared" ref="P1786:Q1786" si="287">P1778</f>
        <v>0.13165058314178035</v>
      </c>
      <c r="Q1786" s="63">
        <f t="shared" si="287"/>
        <v>0.16360565571375565</v>
      </c>
    </row>
    <row r="1787" spans="1:17" s="36" customFormat="1">
      <c r="A1787" s="65" t="s">
        <v>337</v>
      </c>
      <c r="N1787" s="63">
        <f t="shared" ref="N1787:O1787" si="288">N1779+N1780</f>
        <v>0.81710264497587848</v>
      </c>
      <c r="O1787" s="63">
        <f t="shared" si="288"/>
        <v>0.75452099443838738</v>
      </c>
      <c r="P1787" s="63">
        <f t="shared" ref="P1787:Q1787" si="289">P1779+P1780</f>
        <v>0.8159406441677568</v>
      </c>
      <c r="Q1787" s="63">
        <f t="shared" si="289"/>
        <v>0.78481418745508658</v>
      </c>
    </row>
    <row r="1788" spans="1:17">
      <c r="A1788"/>
      <c r="B1788" s="36"/>
      <c r="C1788" s="36"/>
      <c r="D1788" s="36"/>
      <c r="E1788" s="36"/>
      <c r="N1788" s="36"/>
      <c r="O1788" s="36"/>
      <c r="P1788" s="36"/>
      <c r="Q1788" s="36"/>
    </row>
    <row r="1789" spans="1:17">
      <c r="A1789" s="60" t="s">
        <v>333</v>
      </c>
      <c r="N1789" s="61">
        <v>4.0828297583247979</v>
      </c>
      <c r="O1789" s="61">
        <v>3.9356837806787812</v>
      </c>
      <c r="P1789" s="61">
        <v>4.0874380779165103</v>
      </c>
      <c r="Q1789" s="61">
        <v>4.0400389314001863</v>
      </c>
    </row>
    <row r="1790" spans="1:17">
      <c r="A1790"/>
      <c r="O1790" s="36"/>
      <c r="P1790" s="36"/>
      <c r="Q1790" s="36"/>
    </row>
    <row r="1791" spans="1:17">
      <c r="A1791" s="71" t="s">
        <v>354</v>
      </c>
      <c r="B1791" s="71" t="s">
        <v>651</v>
      </c>
    </row>
    <row r="1792" spans="1:17">
      <c r="A1792" s="71" t="s">
        <v>356</v>
      </c>
      <c r="B1792" s="71" t="s">
        <v>357</v>
      </c>
    </row>
    <row r="1793" spans="1:17">
      <c r="A1793" s="57"/>
      <c r="B1793" s="58"/>
      <c r="C1793" s="58"/>
      <c r="D1793" s="58"/>
      <c r="E1793" s="58"/>
      <c r="F1793" s="58"/>
      <c r="G1793" s="58"/>
      <c r="H1793" s="58"/>
      <c r="I1793" s="58"/>
      <c r="J1793" s="58"/>
      <c r="K1793" s="58"/>
      <c r="L1793" s="58"/>
      <c r="M1793" s="58"/>
      <c r="N1793" s="58"/>
    </row>
    <row r="1794" spans="1:17">
      <c r="A1794" s="30" t="s">
        <v>652</v>
      </c>
      <c r="B1794" s="1"/>
      <c r="C1794" s="1"/>
      <c r="D1794" s="1"/>
      <c r="E1794" s="1"/>
      <c r="F1794" s="1"/>
      <c r="G1794" s="1"/>
      <c r="H1794" s="1"/>
      <c r="I1794" s="1"/>
      <c r="J1794" s="1"/>
      <c r="K1794" s="1"/>
      <c r="L1794" s="1"/>
      <c r="M1794" s="1"/>
      <c r="N1794" s="1"/>
    </row>
    <row r="1796" spans="1:17">
      <c r="B1796" s="10" t="s">
        <v>0</v>
      </c>
      <c r="C1796" s="11" t="s">
        <v>1</v>
      </c>
      <c r="D1796" s="12" t="s">
        <v>2</v>
      </c>
      <c r="E1796" s="11" t="s">
        <v>3</v>
      </c>
      <c r="F1796" s="12" t="s">
        <v>4</v>
      </c>
      <c r="G1796" s="11" t="s">
        <v>5</v>
      </c>
      <c r="H1796" s="11" t="s">
        <v>6</v>
      </c>
      <c r="I1796" s="11" t="s">
        <v>7</v>
      </c>
      <c r="J1796" s="11" t="s">
        <v>8</v>
      </c>
      <c r="K1796" s="11" t="s">
        <v>9</v>
      </c>
      <c r="L1796" s="11" t="s">
        <v>10</v>
      </c>
      <c r="M1796" s="11" t="s">
        <v>11</v>
      </c>
      <c r="N1796" s="11" t="s">
        <v>12</v>
      </c>
      <c r="O1796" s="106">
        <v>2023</v>
      </c>
      <c r="P1796" s="106">
        <v>2024</v>
      </c>
      <c r="Q1796" s="106" t="s">
        <v>587</v>
      </c>
    </row>
    <row r="1797" spans="1:17">
      <c r="A1797" s="27" t="s">
        <v>96</v>
      </c>
      <c r="B1797" s="13">
        <v>4.1649665150947569E-2</v>
      </c>
      <c r="C1797" s="14">
        <v>3.0527831789661456E-2</v>
      </c>
      <c r="D1797" s="4">
        <v>3.2514933487616818E-2</v>
      </c>
      <c r="E1797" s="14">
        <v>2.5525606100303144E-2</v>
      </c>
      <c r="F1797" s="23"/>
      <c r="G1797" s="14">
        <v>2.4942106788961343E-2</v>
      </c>
      <c r="H1797" s="14">
        <v>2.74036775664066E-2</v>
      </c>
      <c r="I1797" s="14">
        <v>5.3045931268240129E-2</v>
      </c>
      <c r="J1797" s="14">
        <v>6.9569492162039739E-2</v>
      </c>
      <c r="K1797" s="22"/>
      <c r="L1797" s="14">
        <v>7.0741917978137864E-2</v>
      </c>
      <c r="M1797" s="148">
        <v>9.7805057548007251E-2</v>
      </c>
      <c r="N1797" s="128"/>
      <c r="O1797" s="107">
        <v>4.7569940629649816E-2</v>
      </c>
      <c r="P1797" s="107">
        <v>0.20823572387176698</v>
      </c>
      <c r="Q1797" s="107">
        <v>7.1701901671783391E-2</v>
      </c>
    </row>
    <row r="1798" spans="1:17">
      <c r="A1798" s="28" t="s">
        <v>97</v>
      </c>
      <c r="B1798" s="15">
        <v>5.2098404676973804E-2</v>
      </c>
      <c r="C1798" s="16">
        <v>6.4324922094775375E-2</v>
      </c>
      <c r="D1798" s="6">
        <v>7.3145846865923778E-2</v>
      </c>
      <c r="E1798" s="16">
        <v>3.4534292810201692E-2</v>
      </c>
      <c r="F1798" s="6">
        <v>0.12315026041545679</v>
      </c>
      <c r="G1798" s="16">
        <v>0.11866798461769523</v>
      </c>
      <c r="H1798" s="16">
        <v>6.8472210046462714E-2</v>
      </c>
      <c r="I1798" s="16">
        <v>7.2689764956223715E-2</v>
      </c>
      <c r="J1798" s="16">
        <v>5.6243855017067863E-2</v>
      </c>
      <c r="K1798" s="16">
        <v>1.8351929204336904E-2</v>
      </c>
      <c r="L1798" s="16">
        <v>7.0741917978137864E-2</v>
      </c>
      <c r="M1798" s="129">
        <v>2.9938620516983674E-2</v>
      </c>
      <c r="N1798" s="129">
        <v>5.401445594842743E-2</v>
      </c>
      <c r="O1798" s="108">
        <v>0.32122600509730548</v>
      </c>
      <c r="P1798" s="108">
        <v>1.5417662614054171E-2</v>
      </c>
      <c r="Q1798" s="108">
        <v>0.12770446245398598</v>
      </c>
    </row>
    <row r="1799" spans="1:17">
      <c r="A1799" s="28" t="s">
        <v>72</v>
      </c>
      <c r="B1799" s="15">
        <v>0.18076645169070121</v>
      </c>
      <c r="C1799" s="16">
        <v>0.20210882246268344</v>
      </c>
      <c r="D1799" s="6">
        <v>0.14618966588213508</v>
      </c>
      <c r="E1799" s="16">
        <v>0.24774782832252529</v>
      </c>
      <c r="F1799" s="6">
        <v>0.19053537329312892</v>
      </c>
      <c r="G1799" s="16">
        <v>0.16250964886850641</v>
      </c>
      <c r="H1799" s="16">
        <v>0.2191307968791093</v>
      </c>
      <c r="I1799" s="16">
        <v>0.12573569622446384</v>
      </c>
      <c r="J1799" s="16">
        <v>0.14239237304050989</v>
      </c>
      <c r="K1799" s="16">
        <v>0.2440018464517727</v>
      </c>
      <c r="L1799" s="16">
        <v>0.10520195363981708</v>
      </c>
      <c r="M1799" s="129">
        <v>2.9938620516983674E-2</v>
      </c>
      <c r="N1799" s="129">
        <v>0.29732369603438175</v>
      </c>
      <c r="O1799" s="108">
        <v>0.13708584392816631</v>
      </c>
      <c r="P1799" s="108">
        <v>0.37275564414303525</v>
      </c>
      <c r="Q1799" s="108">
        <v>7.4670081042936778E-2</v>
      </c>
    </row>
    <row r="1800" spans="1:17">
      <c r="A1800" s="28" t="s">
        <v>98</v>
      </c>
      <c r="B1800" s="15">
        <v>0.38021764116314494</v>
      </c>
      <c r="C1800" s="16">
        <v>0.4060768473057596</v>
      </c>
      <c r="D1800" s="6">
        <v>0.51227599768574772</v>
      </c>
      <c r="E1800" s="16">
        <v>0.39639414030262315</v>
      </c>
      <c r="F1800" s="6">
        <v>0.39720907109969178</v>
      </c>
      <c r="G1800" s="16">
        <v>0.41874517556574675</v>
      </c>
      <c r="H1800" s="16">
        <v>0.47955202945559755</v>
      </c>
      <c r="I1800" s="16">
        <v>0.49705721510214462</v>
      </c>
      <c r="J1800" s="16">
        <v>0.48667436285502802</v>
      </c>
      <c r="K1800" s="16">
        <v>0.41752327767707359</v>
      </c>
      <c r="L1800" s="16">
        <v>0.46553996433832084</v>
      </c>
      <c r="M1800" s="129">
        <v>0.61676896580502727</v>
      </c>
      <c r="N1800" s="129">
        <v>0.40535260793123656</v>
      </c>
      <c r="O1800" s="108">
        <v>0.34526878710646886</v>
      </c>
      <c r="P1800" s="108">
        <v>0.17993758288532244</v>
      </c>
      <c r="Q1800" s="108">
        <v>0.2554089249079719</v>
      </c>
    </row>
    <row r="1801" spans="1:17">
      <c r="A1801" s="28" t="s">
        <v>99</v>
      </c>
      <c r="B1801" s="15">
        <v>0.34526783731823246</v>
      </c>
      <c r="C1801" s="16">
        <v>0.29696157634712023</v>
      </c>
      <c r="D1801" s="6">
        <v>0.2358735560785766</v>
      </c>
      <c r="E1801" s="16">
        <v>0.29579813246434661</v>
      </c>
      <c r="F1801" s="6">
        <v>0.28910529519172257</v>
      </c>
      <c r="G1801" s="16">
        <v>0.27513508415909016</v>
      </c>
      <c r="H1801" s="16">
        <v>0.20544128605242395</v>
      </c>
      <c r="I1801" s="16">
        <v>0.25147139244892763</v>
      </c>
      <c r="J1801" s="16">
        <v>0.2451199169253544</v>
      </c>
      <c r="K1801" s="16">
        <v>0.32012294666681684</v>
      </c>
      <c r="L1801" s="16">
        <v>0.28777424606558649</v>
      </c>
      <c r="M1801" s="129">
        <v>0.22554873561299818</v>
      </c>
      <c r="N1801" s="129">
        <v>0.24330924008595431</v>
      </c>
      <c r="O1801" s="108">
        <v>0.1488494232384095</v>
      </c>
      <c r="P1801" s="108">
        <v>0.22365338648582112</v>
      </c>
      <c r="Q1801" s="108">
        <v>0.47051462992332205</v>
      </c>
    </row>
    <row r="1802" spans="1:17">
      <c r="A1802" s="59" t="s">
        <v>242</v>
      </c>
      <c r="B1802" s="17">
        <v>1</v>
      </c>
      <c r="C1802" s="18">
        <v>1</v>
      </c>
      <c r="D1802" s="8">
        <v>1</v>
      </c>
      <c r="E1802" s="18">
        <v>1</v>
      </c>
      <c r="F1802" s="8">
        <v>1</v>
      </c>
      <c r="G1802" s="18">
        <v>1</v>
      </c>
      <c r="H1802" s="18">
        <v>1</v>
      </c>
      <c r="I1802" s="18">
        <v>1</v>
      </c>
      <c r="J1802" s="18">
        <v>1</v>
      </c>
      <c r="K1802" s="18">
        <v>1</v>
      </c>
      <c r="L1802" s="18">
        <v>1</v>
      </c>
      <c r="M1802" s="130">
        <v>1</v>
      </c>
      <c r="N1802" s="130">
        <v>1</v>
      </c>
      <c r="O1802" s="109">
        <v>1</v>
      </c>
      <c r="P1802" s="109">
        <v>1</v>
      </c>
      <c r="Q1802" s="109">
        <v>1</v>
      </c>
    </row>
    <row r="1803" spans="1:17" s="36" customFormat="1">
      <c r="A1803" s="31" t="s">
        <v>243</v>
      </c>
      <c r="B1803" s="32">
        <v>78.118034999999935</v>
      </c>
      <c r="C1803" s="33">
        <v>109.47436499999995</v>
      </c>
      <c r="D1803" s="34">
        <v>102.815065</v>
      </c>
      <c r="E1803" s="33">
        <v>99.789794999999984</v>
      </c>
      <c r="F1803" s="34">
        <v>119.90696378830081</v>
      </c>
      <c r="G1803" s="33">
        <v>81.336079545454538</v>
      </c>
      <c r="H1803" s="33">
        <v>92.88142493638675</v>
      </c>
      <c r="I1803" s="33">
        <v>92.344499999999996</v>
      </c>
      <c r="J1803" s="33">
        <v>83.622170900692836</v>
      </c>
      <c r="K1803" s="33">
        <v>87.815395480226016</v>
      </c>
      <c r="L1803" s="33">
        <v>69.383374083129567</v>
      </c>
      <c r="M1803" s="131">
        <v>15.433606557377056</v>
      </c>
      <c r="N1803" s="131">
        <v>12.515892420537897</v>
      </c>
      <c r="O1803" s="33">
        <v>34.369113924050637</v>
      </c>
      <c r="P1803" s="33">
        <v>36.820760233918136</v>
      </c>
      <c r="Q1803" s="33">
        <v>28.014538043478254</v>
      </c>
    </row>
    <row r="1804" spans="1:17">
      <c r="A1804" s="41" t="s">
        <v>244</v>
      </c>
      <c r="B1804" s="40">
        <v>155</v>
      </c>
      <c r="C1804" s="38">
        <v>130</v>
      </c>
      <c r="D1804" s="39">
        <v>89</v>
      </c>
      <c r="E1804" s="38">
        <v>81</v>
      </c>
      <c r="F1804" s="39">
        <v>89</v>
      </c>
      <c r="G1804" s="38">
        <v>31</v>
      </c>
      <c r="H1804" s="38">
        <v>73</v>
      </c>
      <c r="I1804" s="38">
        <v>39</v>
      </c>
      <c r="J1804" s="38">
        <v>78</v>
      </c>
      <c r="K1804" s="38">
        <v>65</v>
      </c>
      <c r="L1804" s="38">
        <v>64</v>
      </c>
      <c r="M1804" s="135">
        <v>13</v>
      </c>
      <c r="N1804" s="135">
        <v>11</v>
      </c>
      <c r="O1804" s="38">
        <v>31</v>
      </c>
      <c r="P1804" s="38">
        <v>28</v>
      </c>
      <c r="Q1804" s="38">
        <v>28</v>
      </c>
    </row>
    <row r="1805" spans="1:17">
      <c r="M1805" s="132"/>
      <c r="N1805" s="132"/>
    </row>
    <row r="1806" spans="1:17" s="36" customFormat="1">
      <c r="A1806" s="62" t="s">
        <v>335</v>
      </c>
      <c r="B1806" s="63">
        <f t="shared" ref="B1806:M1806" si="290">B1797+B1798</f>
        <v>9.3748069827921374E-2</v>
      </c>
      <c r="C1806" s="63">
        <f t="shared" si="290"/>
        <v>9.4852753884436827E-2</v>
      </c>
      <c r="D1806" s="63">
        <f t="shared" si="290"/>
        <v>0.1056607803535406</v>
      </c>
      <c r="E1806" s="63">
        <f t="shared" si="290"/>
        <v>6.0059898910504839E-2</v>
      </c>
      <c r="F1806" s="63">
        <f t="shared" si="290"/>
        <v>0.12315026041545679</v>
      </c>
      <c r="G1806" s="63">
        <f t="shared" si="290"/>
        <v>0.14361009140665656</v>
      </c>
      <c r="H1806" s="63">
        <f t="shared" si="290"/>
        <v>9.5875887612869318E-2</v>
      </c>
      <c r="I1806" s="63">
        <f t="shared" si="290"/>
        <v>0.12573569622446384</v>
      </c>
      <c r="J1806" s="63">
        <f t="shared" si="290"/>
        <v>0.12581334717910761</v>
      </c>
      <c r="K1806" s="63">
        <f t="shared" si="290"/>
        <v>1.8351929204336904E-2</v>
      </c>
      <c r="L1806" s="63">
        <f t="shared" si="290"/>
        <v>0.14148383595627573</v>
      </c>
      <c r="M1806" s="133">
        <f t="shared" si="290"/>
        <v>0.12774367806499093</v>
      </c>
      <c r="N1806" s="133">
        <f t="shared" ref="N1806:O1806" si="291">N1797+N1798</f>
        <v>5.401445594842743E-2</v>
      </c>
      <c r="O1806" s="63">
        <f t="shared" si="291"/>
        <v>0.36879594572695529</v>
      </c>
      <c r="P1806" s="63">
        <f t="shared" ref="P1806:Q1806" si="292">P1797+P1798</f>
        <v>0.22365338648582114</v>
      </c>
      <c r="Q1806" s="63">
        <f t="shared" si="292"/>
        <v>0.19940636412576937</v>
      </c>
    </row>
    <row r="1807" spans="1:17" s="36" customFormat="1">
      <c r="A1807" s="64" t="s">
        <v>336</v>
      </c>
      <c r="B1807" s="63">
        <f t="shared" ref="B1807:M1807" si="293">B1799</f>
        <v>0.18076645169070121</v>
      </c>
      <c r="C1807" s="63">
        <f t="shared" si="293"/>
        <v>0.20210882246268344</v>
      </c>
      <c r="D1807" s="63">
        <f t="shared" si="293"/>
        <v>0.14618966588213508</v>
      </c>
      <c r="E1807" s="63">
        <f t="shared" si="293"/>
        <v>0.24774782832252529</v>
      </c>
      <c r="F1807" s="63">
        <f t="shared" si="293"/>
        <v>0.19053537329312892</v>
      </c>
      <c r="G1807" s="63">
        <f t="shared" si="293"/>
        <v>0.16250964886850641</v>
      </c>
      <c r="H1807" s="63">
        <f t="shared" si="293"/>
        <v>0.2191307968791093</v>
      </c>
      <c r="I1807" s="63">
        <f t="shared" si="293"/>
        <v>0.12573569622446384</v>
      </c>
      <c r="J1807" s="63">
        <f t="shared" si="293"/>
        <v>0.14239237304050989</v>
      </c>
      <c r="K1807" s="63">
        <f t="shared" si="293"/>
        <v>0.2440018464517727</v>
      </c>
      <c r="L1807" s="63">
        <f t="shared" si="293"/>
        <v>0.10520195363981708</v>
      </c>
      <c r="M1807" s="133">
        <f t="shared" si="293"/>
        <v>2.9938620516983674E-2</v>
      </c>
      <c r="N1807" s="133">
        <f t="shared" ref="N1807:O1807" si="294">N1799</f>
        <v>0.29732369603438175</v>
      </c>
      <c r="O1807" s="63">
        <f t="shared" si="294"/>
        <v>0.13708584392816631</v>
      </c>
      <c r="P1807" s="63">
        <f t="shared" ref="P1807:Q1807" si="295">P1799</f>
        <v>0.37275564414303525</v>
      </c>
      <c r="Q1807" s="63">
        <f t="shared" si="295"/>
        <v>7.4670081042936778E-2</v>
      </c>
    </row>
    <row r="1808" spans="1:17" s="36" customFormat="1">
      <c r="A1808" s="65" t="s">
        <v>337</v>
      </c>
      <c r="B1808" s="63">
        <f t="shared" ref="B1808:M1808" si="296">B1800+B1801</f>
        <v>0.72548547848137734</v>
      </c>
      <c r="C1808" s="63">
        <f t="shared" si="296"/>
        <v>0.70303842365287983</v>
      </c>
      <c r="D1808" s="63">
        <f t="shared" si="296"/>
        <v>0.74814955376432435</v>
      </c>
      <c r="E1808" s="63">
        <f t="shared" si="296"/>
        <v>0.69219227276696982</v>
      </c>
      <c r="F1808" s="63">
        <f t="shared" si="296"/>
        <v>0.6863143662914144</v>
      </c>
      <c r="G1808" s="63">
        <f t="shared" si="296"/>
        <v>0.69388025972483691</v>
      </c>
      <c r="H1808" s="63">
        <f t="shared" si="296"/>
        <v>0.68499331550802145</v>
      </c>
      <c r="I1808" s="63">
        <f t="shared" si="296"/>
        <v>0.7485286075510722</v>
      </c>
      <c r="J1808" s="63">
        <f t="shared" si="296"/>
        <v>0.73179427978038247</v>
      </c>
      <c r="K1808" s="63">
        <f t="shared" si="296"/>
        <v>0.73764622434389038</v>
      </c>
      <c r="L1808" s="63">
        <f t="shared" si="296"/>
        <v>0.75331421040390734</v>
      </c>
      <c r="M1808" s="133">
        <f t="shared" si="296"/>
        <v>0.84231770141802542</v>
      </c>
      <c r="N1808" s="133">
        <f t="shared" ref="N1808:O1808" si="297">N1800+N1801</f>
        <v>0.64866184801719085</v>
      </c>
      <c r="O1808" s="63">
        <f t="shared" si="297"/>
        <v>0.49411821034487835</v>
      </c>
      <c r="P1808" s="63">
        <f t="shared" ref="P1808:Q1808" si="298">P1800+P1801</f>
        <v>0.40359096937114358</v>
      </c>
      <c r="Q1808" s="63">
        <f t="shared" si="298"/>
        <v>0.72592355483129389</v>
      </c>
    </row>
    <row r="1809" spans="1:17">
      <c r="A1809"/>
      <c r="B1809" s="36"/>
      <c r="C1809" s="36"/>
      <c r="D1809" s="36"/>
      <c r="E1809" s="36"/>
      <c r="M1809" s="132"/>
      <c r="N1809" s="153"/>
      <c r="O1809" s="36"/>
      <c r="P1809" s="36"/>
      <c r="Q1809" s="36"/>
    </row>
    <row r="1810" spans="1:17">
      <c r="A1810" s="60" t="s">
        <v>333</v>
      </c>
      <c r="B1810" s="61">
        <v>3.9353555808207434</v>
      </c>
      <c r="C1810" s="61">
        <v>3.8746194143259016</v>
      </c>
      <c r="D1810" s="61">
        <v>3.8458473960017443</v>
      </c>
      <c r="E1810" s="61">
        <v>3.902404900220509</v>
      </c>
      <c r="F1810" s="61">
        <v>3.8522694010676783</v>
      </c>
      <c r="G1810" s="61">
        <v>3.8004631456883087</v>
      </c>
      <c r="H1810" s="61">
        <v>3.7671550363811699</v>
      </c>
      <c r="I1810" s="61">
        <v>3.8212183725072957</v>
      </c>
      <c r="J1810" s="61">
        <v>3.7815313573645892</v>
      </c>
      <c r="K1810" s="61">
        <v>4.039417241806369</v>
      </c>
      <c r="L1810" s="61">
        <v>3.8288627025350799</v>
      </c>
      <c r="M1810" s="134">
        <v>3.8423177014180254</v>
      </c>
      <c r="N1810" s="134">
        <v>3.8379566321547176</v>
      </c>
      <c r="O1810" s="61">
        <v>3.2266017472266828</v>
      </c>
      <c r="P1810" s="181">
        <v>3.1953552454993766</v>
      </c>
      <c r="Q1810" s="181">
        <v>3.925329918957063</v>
      </c>
    </row>
    <row r="1811" spans="1:17">
      <c r="A1811"/>
      <c r="O1811" s="36"/>
      <c r="P1811" s="36"/>
      <c r="Q1811" s="36"/>
    </row>
    <row r="1812" spans="1:17">
      <c r="A1812" s="71" t="s">
        <v>354</v>
      </c>
      <c r="B1812" s="71" t="s">
        <v>653</v>
      </c>
    </row>
    <row r="1813" spans="1:17">
      <c r="A1813" s="71" t="s">
        <v>356</v>
      </c>
      <c r="B1813" s="71" t="s">
        <v>357</v>
      </c>
    </row>
    <row r="1814" spans="1:17">
      <c r="A1814" s="57"/>
      <c r="B1814" s="58"/>
      <c r="C1814" s="58"/>
      <c r="D1814" s="58"/>
      <c r="E1814" s="58"/>
      <c r="F1814" s="58"/>
      <c r="G1814" s="58"/>
      <c r="H1814" s="58"/>
      <c r="I1814" s="58"/>
      <c r="J1814" s="58"/>
      <c r="K1814" s="58"/>
      <c r="L1814" s="58"/>
      <c r="M1814" s="58"/>
      <c r="N1814" s="58"/>
    </row>
    <row r="1815" spans="1:17">
      <c r="A1815" s="30" t="s">
        <v>409</v>
      </c>
      <c r="B1815" s="1"/>
      <c r="C1815" s="1"/>
      <c r="D1815" s="1"/>
      <c r="E1815" s="1"/>
      <c r="F1815" s="1"/>
      <c r="G1815" s="1"/>
      <c r="H1815" s="1"/>
      <c r="I1815" s="1"/>
      <c r="J1815" s="1"/>
      <c r="K1815" s="1"/>
      <c r="L1815" s="1"/>
      <c r="M1815" s="1"/>
      <c r="N1815" s="2"/>
    </row>
    <row r="1817" spans="1:17">
      <c r="B1817" s="10" t="s">
        <v>0</v>
      </c>
      <c r="C1817" s="11" t="s">
        <v>1</v>
      </c>
      <c r="D1817" s="12" t="s">
        <v>2</v>
      </c>
      <c r="E1817" s="11" t="s">
        <v>3</v>
      </c>
      <c r="F1817" s="12" t="s">
        <v>4</v>
      </c>
      <c r="G1817" s="11" t="s">
        <v>5</v>
      </c>
      <c r="H1817" s="11" t="s">
        <v>6</v>
      </c>
      <c r="I1817" s="11" t="s">
        <v>7</v>
      </c>
      <c r="J1817" s="11" t="s">
        <v>8</v>
      </c>
      <c r="K1817" s="11" t="s">
        <v>9</v>
      </c>
      <c r="L1817" s="11" t="s">
        <v>10</v>
      </c>
      <c r="M1817" s="11" t="s">
        <v>11</v>
      </c>
    </row>
    <row r="1818" spans="1:17">
      <c r="A1818" s="27" t="s">
        <v>175</v>
      </c>
      <c r="B1818" s="13">
        <v>3.2000481278815926E-2</v>
      </c>
      <c r="C1818" s="14">
        <v>3.2858687670902317E-2</v>
      </c>
      <c r="D1818" s="4">
        <v>1.7835158814938152E-2</v>
      </c>
      <c r="E1818" s="14">
        <v>1.6032701185318826E-2</v>
      </c>
      <c r="F1818" s="4">
        <v>3.3211321638762156E-2</v>
      </c>
      <c r="G1818" s="14">
        <v>9.1128304493251197E-2</v>
      </c>
      <c r="H1818" s="14">
        <v>5.7049334280414775E-2</v>
      </c>
      <c r="I1818" s="14">
        <v>5.3013900373422324E-2</v>
      </c>
      <c r="J1818" s="14">
        <v>5.6205753570405512E-2</v>
      </c>
      <c r="K1818" s="14">
        <v>3.6794965961038838E-2</v>
      </c>
      <c r="L1818" s="14">
        <v>6.0900809776120689E-2</v>
      </c>
      <c r="M1818" s="14">
        <v>3.0491652769804142E-2</v>
      </c>
    </row>
    <row r="1819" spans="1:17">
      <c r="A1819" s="28" t="s">
        <v>176</v>
      </c>
      <c r="B1819" s="15">
        <v>0.10794600445282848</v>
      </c>
      <c r="C1819" s="16">
        <v>0.12372402822737541</v>
      </c>
      <c r="D1819" s="6">
        <v>0.13725468269845262</v>
      </c>
      <c r="E1819" s="16">
        <v>0.11034153322971935</v>
      </c>
      <c r="F1819" s="6">
        <v>0.2038689361317535</v>
      </c>
      <c r="G1819" s="16">
        <v>0.18845663694248166</v>
      </c>
      <c r="H1819" s="16">
        <v>0.19838818633735514</v>
      </c>
      <c r="I1819" s="16">
        <v>0.14098677934626211</v>
      </c>
      <c r="J1819" s="16">
        <v>0.14366694588642234</v>
      </c>
      <c r="K1819" s="16">
        <v>0.1645622074348545</v>
      </c>
      <c r="L1819" s="16">
        <v>0.16573653166477523</v>
      </c>
      <c r="M1819" s="16">
        <v>0.12608583476858287</v>
      </c>
    </row>
    <row r="1820" spans="1:17">
      <c r="A1820" s="28" t="s">
        <v>72</v>
      </c>
      <c r="B1820" s="15">
        <v>0.42954285332458164</v>
      </c>
      <c r="C1820" s="16">
        <v>0.47504436736804395</v>
      </c>
      <c r="D1820" s="6">
        <v>0.45270440024158193</v>
      </c>
      <c r="E1820" s="16">
        <v>0.45080051153430573</v>
      </c>
      <c r="F1820" s="6">
        <v>0.37067533354025373</v>
      </c>
      <c r="G1820" s="16">
        <v>0.35603109313142606</v>
      </c>
      <c r="H1820" s="16">
        <v>0.37503607260498234</v>
      </c>
      <c r="I1820" s="16">
        <v>0.35804922568069908</v>
      </c>
      <c r="J1820" s="16">
        <v>0.35239078012750769</v>
      </c>
      <c r="K1820" s="16">
        <v>0.39304969359453618</v>
      </c>
      <c r="L1820" s="16">
        <v>0.33230224584967677</v>
      </c>
      <c r="M1820" s="16">
        <v>0.3106076915716669</v>
      </c>
    </row>
    <row r="1821" spans="1:17">
      <c r="A1821" s="28" t="s">
        <v>177</v>
      </c>
      <c r="B1821" s="15">
        <v>0.35116651613037064</v>
      </c>
      <c r="C1821" s="16">
        <v>0.31393064543287946</v>
      </c>
      <c r="D1821" s="6">
        <v>0.33156174532267441</v>
      </c>
      <c r="E1821" s="16">
        <v>0.34737644070964174</v>
      </c>
      <c r="F1821" s="6">
        <v>0.33630751703823153</v>
      </c>
      <c r="G1821" s="16">
        <v>0.31514927498682616</v>
      </c>
      <c r="H1821" s="16">
        <v>0.30434463617347252</v>
      </c>
      <c r="I1821" s="16">
        <v>0.39838878907197078</v>
      </c>
      <c r="J1821" s="16">
        <v>0.36962368440903631</v>
      </c>
      <c r="K1821" s="16">
        <v>0.34073603087076182</v>
      </c>
      <c r="L1821" s="16">
        <v>0.3514557739918962</v>
      </c>
      <c r="M1821" s="16">
        <v>0.41227178390151031</v>
      </c>
    </row>
    <row r="1822" spans="1:17">
      <c r="A1822" s="28" t="s">
        <v>178</v>
      </c>
      <c r="B1822" s="15">
        <v>7.9344144813403295E-2</v>
      </c>
      <c r="C1822" s="16">
        <v>5.4442271300798907E-2</v>
      </c>
      <c r="D1822" s="6">
        <v>6.0644012922352719E-2</v>
      </c>
      <c r="E1822" s="16">
        <v>7.5448813341014373E-2</v>
      </c>
      <c r="F1822" s="6">
        <v>5.5936891650999E-2</v>
      </c>
      <c r="G1822" s="16">
        <v>4.9234690446014875E-2</v>
      </c>
      <c r="H1822" s="16">
        <v>6.5181770603775308E-2</v>
      </c>
      <c r="I1822" s="16">
        <v>4.9561305527645635E-2</v>
      </c>
      <c r="J1822" s="16">
        <v>7.8112836006628272E-2</v>
      </c>
      <c r="K1822" s="16">
        <v>6.4857102138808853E-2</v>
      </c>
      <c r="L1822" s="16">
        <v>8.9604638717531049E-2</v>
      </c>
      <c r="M1822" s="16">
        <v>0.1205430369884358</v>
      </c>
    </row>
    <row r="1823" spans="1:17">
      <c r="A1823" s="59" t="s">
        <v>242</v>
      </c>
      <c r="B1823" s="17">
        <v>1</v>
      </c>
      <c r="C1823" s="18">
        <v>1</v>
      </c>
      <c r="D1823" s="8">
        <v>1</v>
      </c>
      <c r="E1823" s="18">
        <v>1</v>
      </c>
      <c r="F1823" s="8">
        <v>1</v>
      </c>
      <c r="G1823" s="18">
        <v>1</v>
      </c>
      <c r="H1823" s="18">
        <v>1</v>
      </c>
      <c r="I1823" s="18">
        <v>1</v>
      </c>
      <c r="J1823" s="18">
        <v>1</v>
      </c>
      <c r="K1823" s="18">
        <v>1</v>
      </c>
      <c r="L1823" s="18">
        <v>1</v>
      </c>
      <c r="M1823" s="18">
        <v>1</v>
      </c>
    </row>
    <row r="1824" spans="1:17" s="36" customFormat="1">
      <c r="A1824" s="31" t="s">
        <v>243</v>
      </c>
      <c r="B1824" s="32">
        <v>500.00123000000201</v>
      </c>
      <c r="C1824" s="33">
        <v>488.25580500000041</v>
      </c>
      <c r="D1824" s="34">
        <v>469.04152000000062</v>
      </c>
      <c r="E1824" s="33">
        <v>476.62492500000019</v>
      </c>
      <c r="F1824" s="34">
        <v>468.46963788300826</v>
      </c>
      <c r="G1824" s="33">
        <v>485.74744318181774</v>
      </c>
      <c r="H1824" s="33">
        <v>468.20330788803994</v>
      </c>
      <c r="I1824" s="33">
        <v>472.25349999999997</v>
      </c>
      <c r="J1824" s="33">
        <v>468.42286374133977</v>
      </c>
      <c r="K1824" s="33">
        <v>450.94138418079069</v>
      </c>
      <c r="L1824" s="33">
        <v>457.33911980440109</v>
      </c>
      <c r="M1824" s="33">
        <v>411.19250585480154</v>
      </c>
      <c r="O1824"/>
      <c r="P1824"/>
      <c r="Q1824"/>
    </row>
    <row r="1825" spans="1:17">
      <c r="A1825" s="41" t="s">
        <v>244</v>
      </c>
      <c r="B1825" s="40">
        <v>932</v>
      </c>
      <c r="C1825" s="38">
        <v>579</v>
      </c>
      <c r="D1825" s="39">
        <v>386</v>
      </c>
      <c r="E1825" s="38">
        <v>376</v>
      </c>
      <c r="F1825" s="39">
        <v>339</v>
      </c>
      <c r="G1825" s="38">
        <v>172</v>
      </c>
      <c r="H1825" s="38">
        <v>368</v>
      </c>
      <c r="I1825" s="38">
        <v>191</v>
      </c>
      <c r="J1825" s="38">
        <v>407</v>
      </c>
      <c r="K1825" s="38">
        <v>321</v>
      </c>
      <c r="L1825" s="38">
        <v>376</v>
      </c>
      <c r="M1825" s="38">
        <v>364</v>
      </c>
    </row>
    <row r="1827" spans="1:17" s="36" customFormat="1">
      <c r="A1827" s="62" t="s">
        <v>335</v>
      </c>
      <c r="B1827" s="63">
        <f t="shared" ref="B1827:M1827" si="299">B1818+B1819</f>
        <v>0.13994648573164442</v>
      </c>
      <c r="C1827" s="63">
        <f t="shared" si="299"/>
        <v>0.15658271589827771</v>
      </c>
      <c r="D1827" s="63">
        <f t="shared" si="299"/>
        <v>0.15508984151339078</v>
      </c>
      <c r="E1827" s="63">
        <f t="shared" si="299"/>
        <v>0.12637423441503817</v>
      </c>
      <c r="F1827" s="63">
        <f t="shared" si="299"/>
        <v>0.23708025777051567</v>
      </c>
      <c r="G1827" s="63">
        <f t="shared" si="299"/>
        <v>0.27958494143573287</v>
      </c>
      <c r="H1827" s="63">
        <f t="shared" si="299"/>
        <v>0.25543752061776992</v>
      </c>
      <c r="I1827" s="63">
        <f t="shared" si="299"/>
        <v>0.19400067971968443</v>
      </c>
      <c r="J1827" s="63">
        <f t="shared" si="299"/>
        <v>0.19987269945682784</v>
      </c>
      <c r="K1827" s="63">
        <f t="shared" si="299"/>
        <v>0.20135717339589335</v>
      </c>
      <c r="L1827" s="63">
        <f t="shared" si="299"/>
        <v>0.22663734144089592</v>
      </c>
      <c r="M1827" s="63">
        <f t="shared" si="299"/>
        <v>0.15657748753838702</v>
      </c>
    </row>
    <row r="1828" spans="1:17" s="36" customFormat="1">
      <c r="A1828" s="64" t="s">
        <v>336</v>
      </c>
      <c r="B1828" s="63">
        <f t="shared" ref="B1828:M1828" si="300">B1820</f>
        <v>0.42954285332458164</v>
      </c>
      <c r="C1828" s="63">
        <f t="shared" si="300"/>
        <v>0.47504436736804395</v>
      </c>
      <c r="D1828" s="63">
        <f t="shared" si="300"/>
        <v>0.45270440024158193</v>
      </c>
      <c r="E1828" s="63">
        <f t="shared" si="300"/>
        <v>0.45080051153430573</v>
      </c>
      <c r="F1828" s="63">
        <f t="shared" si="300"/>
        <v>0.37067533354025373</v>
      </c>
      <c r="G1828" s="63">
        <f t="shared" si="300"/>
        <v>0.35603109313142606</v>
      </c>
      <c r="H1828" s="63">
        <f t="shared" si="300"/>
        <v>0.37503607260498234</v>
      </c>
      <c r="I1828" s="63">
        <f t="shared" si="300"/>
        <v>0.35804922568069908</v>
      </c>
      <c r="J1828" s="63">
        <f t="shared" si="300"/>
        <v>0.35239078012750769</v>
      </c>
      <c r="K1828" s="63">
        <f t="shared" si="300"/>
        <v>0.39304969359453618</v>
      </c>
      <c r="L1828" s="63">
        <f t="shared" si="300"/>
        <v>0.33230224584967677</v>
      </c>
      <c r="M1828" s="63">
        <f t="shared" si="300"/>
        <v>0.3106076915716669</v>
      </c>
      <c r="O1828"/>
      <c r="P1828"/>
      <c r="Q1828"/>
    </row>
    <row r="1829" spans="1:17" s="36" customFormat="1">
      <c r="A1829" s="65" t="s">
        <v>337</v>
      </c>
      <c r="B1829" s="63">
        <f t="shared" ref="B1829:M1829" si="301">B1821+B1822</f>
        <v>0.43051066094377394</v>
      </c>
      <c r="C1829" s="63">
        <f t="shared" si="301"/>
        <v>0.36837291673367839</v>
      </c>
      <c r="D1829" s="63">
        <f t="shared" si="301"/>
        <v>0.39220575824502713</v>
      </c>
      <c r="E1829" s="63">
        <f t="shared" si="301"/>
        <v>0.42282525405065613</v>
      </c>
      <c r="F1829" s="63">
        <f t="shared" si="301"/>
        <v>0.39224440868923055</v>
      </c>
      <c r="G1829" s="63">
        <f t="shared" si="301"/>
        <v>0.36438396543284102</v>
      </c>
      <c r="H1829" s="63">
        <f t="shared" si="301"/>
        <v>0.3695264067772478</v>
      </c>
      <c r="I1829" s="63">
        <f t="shared" si="301"/>
        <v>0.44795009459961643</v>
      </c>
      <c r="J1829" s="63">
        <f t="shared" si="301"/>
        <v>0.44773652041566459</v>
      </c>
      <c r="K1829" s="63">
        <f t="shared" si="301"/>
        <v>0.40559313300957067</v>
      </c>
      <c r="L1829" s="63">
        <f t="shared" si="301"/>
        <v>0.44106041270942725</v>
      </c>
      <c r="M1829" s="63">
        <f t="shared" si="301"/>
        <v>0.53281482088994614</v>
      </c>
      <c r="O1829"/>
      <c r="P1829"/>
      <c r="Q1829"/>
    </row>
    <row r="1830" spans="1:17">
      <c r="A1830"/>
      <c r="B1830" s="36"/>
      <c r="C1830" s="36"/>
      <c r="D1830" s="36"/>
      <c r="E1830" s="36"/>
      <c r="N1830" s="36"/>
      <c r="O1830" s="36"/>
      <c r="P1830" s="36"/>
      <c r="Q1830" s="36"/>
    </row>
    <row r="1831" spans="1:17">
      <c r="A1831" s="60" t="s">
        <v>333</v>
      </c>
      <c r="B1831" s="61">
        <v>3.3379078387467178</v>
      </c>
      <c r="C1831" s="61">
        <v>3.2333737844652957</v>
      </c>
      <c r="D1831" s="61">
        <v>3.2799247708390524</v>
      </c>
      <c r="E1831" s="61">
        <v>3.3558671317913156</v>
      </c>
      <c r="F1831" s="61">
        <v>3.1778897209309558</v>
      </c>
      <c r="G1831" s="61">
        <v>3.0429054099498729</v>
      </c>
      <c r="H1831" s="61">
        <v>3.1222213224828401</v>
      </c>
      <c r="I1831" s="61">
        <v>3.2504968200341531</v>
      </c>
      <c r="J1831" s="61">
        <v>3.2697709033950613</v>
      </c>
      <c r="K1831" s="61">
        <v>3.232298095791446</v>
      </c>
      <c r="L1831" s="61">
        <v>3.2431269002099414</v>
      </c>
      <c r="M1831" s="61">
        <v>3.4662887175701917</v>
      </c>
      <c r="O1831" s="36"/>
      <c r="P1831" s="36"/>
      <c r="Q1831" s="36"/>
    </row>
    <row r="1832" spans="1:17">
      <c r="A1832"/>
      <c r="O1832" s="36"/>
      <c r="P1832" s="36"/>
      <c r="Q1832" s="36"/>
    </row>
    <row r="1833" spans="1:17">
      <c r="A1833" s="71" t="s">
        <v>354</v>
      </c>
      <c r="B1833" s="71" t="s">
        <v>410</v>
      </c>
    </row>
    <row r="1834" spans="1:17">
      <c r="A1834" s="71" t="s">
        <v>356</v>
      </c>
      <c r="B1834" s="71" t="s">
        <v>357</v>
      </c>
    </row>
    <row r="1835" spans="1:17">
      <c r="A1835" s="57"/>
      <c r="B1835" s="58"/>
      <c r="C1835" s="58"/>
      <c r="D1835" s="58"/>
      <c r="E1835" s="58"/>
      <c r="F1835" s="58"/>
      <c r="G1835" s="58"/>
      <c r="H1835" s="58"/>
      <c r="I1835" s="58"/>
      <c r="J1835" s="58"/>
      <c r="K1835" s="58"/>
      <c r="L1835" s="58"/>
      <c r="M1835" s="58"/>
      <c r="N1835" s="58"/>
    </row>
    <row r="1836" spans="1:17">
      <c r="A1836" s="30" t="s">
        <v>411</v>
      </c>
      <c r="B1836" s="1"/>
      <c r="C1836" s="1"/>
      <c r="D1836" s="1"/>
      <c r="E1836" s="1"/>
      <c r="F1836" s="1"/>
      <c r="G1836" s="1"/>
      <c r="H1836" s="2"/>
    </row>
    <row r="1838" spans="1:17">
      <c r="I1838" s="10" t="s">
        <v>7</v>
      </c>
      <c r="J1838" s="11" t="s">
        <v>8</v>
      </c>
      <c r="K1838" s="12" t="s">
        <v>9</v>
      </c>
      <c r="L1838" s="11" t="s">
        <v>10</v>
      </c>
      <c r="M1838" s="12" t="s">
        <v>11</v>
      </c>
      <c r="N1838" s="11" t="s">
        <v>12</v>
      </c>
      <c r="O1838" s="106">
        <v>2023</v>
      </c>
    </row>
    <row r="1839" spans="1:17">
      <c r="A1839" s="27" t="s">
        <v>68</v>
      </c>
      <c r="I1839" s="13">
        <v>0.14949181422920171</v>
      </c>
      <c r="J1839" s="14">
        <v>0.10411727402012599</v>
      </c>
      <c r="K1839" s="4">
        <v>0.11427712677816503</v>
      </c>
      <c r="L1839" s="14">
        <v>6.8211158207285474E-2</v>
      </c>
      <c r="M1839" s="4">
        <v>1.7373813449828492E-2</v>
      </c>
      <c r="N1839" s="14">
        <v>3.4155507253109313E-2</v>
      </c>
      <c r="O1839" s="107">
        <v>4.9541577055941172E-2</v>
      </c>
    </row>
    <row r="1840" spans="1:17">
      <c r="A1840" s="28" t="s">
        <v>69</v>
      </c>
      <c r="I1840" s="15">
        <v>0.63099933201870295</v>
      </c>
      <c r="J1840" s="16">
        <v>0.67816363509555699</v>
      </c>
      <c r="K1840" s="6">
        <v>0.66863152982492191</v>
      </c>
      <c r="L1840" s="16">
        <v>0.66114960087785246</v>
      </c>
      <c r="M1840" s="6">
        <v>0.76637376590936857</v>
      </c>
      <c r="N1840" s="16">
        <v>0.76964500962109839</v>
      </c>
      <c r="O1840" s="108">
        <v>0.78390234825460037</v>
      </c>
    </row>
    <row r="1841" spans="1:17">
      <c r="A1841" s="28" t="s">
        <v>173</v>
      </c>
      <c r="I1841" s="15">
        <v>0.21950885375209528</v>
      </c>
      <c r="J1841" s="16">
        <v>0.2177190908843169</v>
      </c>
      <c r="K1841" s="6">
        <v>0.21709134339691302</v>
      </c>
      <c r="L1841" s="16">
        <v>0.27063924091486202</v>
      </c>
      <c r="M1841" s="6">
        <v>0.21625242064080294</v>
      </c>
      <c r="N1841" s="16">
        <v>0.19619948312579222</v>
      </c>
      <c r="O1841" s="108">
        <v>0.16655607468945852</v>
      </c>
    </row>
    <row r="1842" spans="1:17">
      <c r="A1842" s="59" t="s">
        <v>242</v>
      </c>
      <c r="I1842" s="17">
        <v>1</v>
      </c>
      <c r="J1842" s="18">
        <v>1</v>
      </c>
      <c r="K1842" s="8">
        <v>1</v>
      </c>
      <c r="L1842" s="18">
        <v>1</v>
      </c>
      <c r="M1842" s="8">
        <v>1</v>
      </c>
      <c r="N1842" s="18">
        <v>1</v>
      </c>
      <c r="O1842" s="109">
        <v>1</v>
      </c>
    </row>
    <row r="1843" spans="1:17" s="36" customFormat="1">
      <c r="A1843" s="31" t="s">
        <v>243</v>
      </c>
      <c r="H1843"/>
      <c r="I1843" s="32">
        <v>500.01399999999961</v>
      </c>
      <c r="J1843" s="33">
        <v>500.01131639722882</v>
      </c>
      <c r="K1843" s="34">
        <v>500.00367231638324</v>
      </c>
      <c r="L1843" s="33">
        <v>499.99706601466886</v>
      </c>
      <c r="M1843" s="34">
        <v>500.00550351288206</v>
      </c>
      <c r="N1843" s="33">
        <v>499.99633251833922</v>
      </c>
      <c r="O1843" s="33">
        <v>499.99430379746815</v>
      </c>
      <c r="P1843"/>
      <c r="Q1843"/>
    </row>
    <row r="1844" spans="1:17">
      <c r="A1844" s="41" t="s">
        <v>244</v>
      </c>
      <c r="I1844" s="40">
        <v>200</v>
      </c>
      <c r="J1844" s="38">
        <v>433</v>
      </c>
      <c r="K1844" s="39">
        <v>354</v>
      </c>
      <c r="L1844" s="38">
        <v>409</v>
      </c>
      <c r="M1844" s="39">
        <v>427</v>
      </c>
      <c r="N1844" s="38">
        <v>409</v>
      </c>
      <c r="O1844" s="38">
        <v>395</v>
      </c>
    </row>
    <row r="1845" spans="1:17">
      <c r="A1845"/>
    </row>
    <row r="1846" spans="1:17">
      <c r="A1846" s="71" t="s">
        <v>354</v>
      </c>
      <c r="B1846" s="71" t="s">
        <v>355</v>
      </c>
      <c r="O1846" s="36"/>
      <c r="P1846" s="36"/>
      <c r="Q1846" s="36"/>
    </row>
    <row r="1847" spans="1:17">
      <c r="A1847" s="71" t="s">
        <v>356</v>
      </c>
      <c r="B1847" s="71" t="s">
        <v>357</v>
      </c>
    </row>
    <row r="1848" spans="1:17">
      <c r="A1848" s="57"/>
      <c r="B1848" s="58"/>
      <c r="C1848" s="58"/>
      <c r="D1848" s="58"/>
      <c r="E1848" s="58"/>
      <c r="F1848" s="58"/>
      <c r="G1848" s="58"/>
      <c r="H1848" s="58"/>
      <c r="I1848" s="58"/>
      <c r="J1848" s="58"/>
      <c r="K1848" s="58"/>
      <c r="L1848" s="58"/>
      <c r="M1848" s="58"/>
      <c r="N1848" s="58"/>
    </row>
    <row r="1849" spans="1:17">
      <c r="A1849" s="30" t="s">
        <v>549</v>
      </c>
      <c r="B1849" s="1"/>
      <c r="C1849" s="1"/>
      <c r="D1849" s="1"/>
      <c r="E1849" s="1"/>
      <c r="F1849" s="1"/>
      <c r="G1849" s="1"/>
    </row>
    <row r="1851" spans="1:17">
      <c r="H1851" s="3"/>
      <c r="I1851" s="10" t="s">
        <v>7</v>
      </c>
      <c r="J1851" s="11" t="s">
        <v>8</v>
      </c>
      <c r="K1851" s="12" t="s">
        <v>9</v>
      </c>
      <c r="L1851" s="11" t="s">
        <v>10</v>
      </c>
      <c r="M1851" s="12" t="s">
        <v>11</v>
      </c>
      <c r="N1851" s="11" t="s">
        <v>12</v>
      </c>
      <c r="O1851" s="106">
        <v>2023</v>
      </c>
    </row>
    <row r="1852" spans="1:17">
      <c r="A1852" s="27" t="s">
        <v>183</v>
      </c>
      <c r="H1852" s="5">
        <v>0.27059808817533837</v>
      </c>
      <c r="I1852" s="13">
        <v>0.26213410392251302</v>
      </c>
      <c r="J1852" s="14">
        <v>0.30353856909617838</v>
      </c>
      <c r="K1852" s="4">
        <v>0.23814714839424136</v>
      </c>
      <c r="L1852" s="14">
        <v>0.31243592776594903</v>
      </c>
      <c r="M1852" s="143">
        <v>0.22695350937495784</v>
      </c>
      <c r="N1852" s="148">
        <v>0.24750348974551703</v>
      </c>
      <c r="O1852" s="107">
        <v>0.23988818879128401</v>
      </c>
    </row>
    <row r="1853" spans="1:17">
      <c r="A1853" s="28" t="s">
        <v>184</v>
      </c>
      <c r="H1853" s="7">
        <v>0.19820514853385413</v>
      </c>
      <c r="I1853" s="15">
        <v>0.14806416225183289</v>
      </c>
      <c r="J1853" s="16">
        <v>0.22881723374637727</v>
      </c>
      <c r="K1853" s="6">
        <v>0.2016022978959025</v>
      </c>
      <c r="L1853" s="16">
        <v>0.16851983282075547</v>
      </c>
      <c r="M1853" s="144">
        <v>0.33333333333333326</v>
      </c>
      <c r="N1853" s="129">
        <v>0.29707577221804643</v>
      </c>
      <c r="O1853" s="108">
        <v>0.38821689739226417</v>
      </c>
    </row>
    <row r="1854" spans="1:17">
      <c r="A1854" s="28" t="s">
        <v>39</v>
      </c>
      <c r="H1854" s="7">
        <v>0.53119676329080756</v>
      </c>
      <c r="I1854" s="15">
        <v>0.58980173382565426</v>
      </c>
      <c r="J1854" s="16">
        <v>0.46764419715744437</v>
      </c>
      <c r="K1854" s="6">
        <v>0.5602505537098561</v>
      </c>
      <c r="L1854" s="16">
        <v>0.51904423941329536</v>
      </c>
      <c r="M1854" s="144">
        <v>0.43971315729170873</v>
      </c>
      <c r="N1854" s="129">
        <v>0.45542073803643662</v>
      </c>
      <c r="O1854" s="108">
        <v>0.37189491381645179</v>
      </c>
    </row>
    <row r="1855" spans="1:17">
      <c r="A1855" s="59" t="s">
        <v>242</v>
      </c>
      <c r="H1855" s="9">
        <v>1</v>
      </c>
      <c r="I1855" s="17">
        <v>1</v>
      </c>
      <c r="J1855" s="18">
        <v>1</v>
      </c>
      <c r="K1855" s="8">
        <v>1</v>
      </c>
      <c r="L1855" s="18">
        <v>1</v>
      </c>
      <c r="M1855" s="146">
        <v>1</v>
      </c>
      <c r="N1855" s="130">
        <v>1</v>
      </c>
      <c r="O1855" s="109">
        <v>1</v>
      </c>
    </row>
    <row r="1856" spans="1:17" s="36" customFormat="1">
      <c r="A1856" s="31" t="s">
        <v>243</v>
      </c>
      <c r="H1856" s="35">
        <v>247.41877101872421</v>
      </c>
      <c r="I1856" s="32">
        <v>74.747999999999976</v>
      </c>
      <c r="J1856" s="33">
        <v>55.66177829099307</v>
      </c>
      <c r="K1856" s="34">
        <v>57.138983050847457</v>
      </c>
      <c r="L1856" s="33">
        <v>34.105378973105132</v>
      </c>
      <c r="M1856" s="147">
        <v>8.6870023419203797</v>
      </c>
      <c r="N1856" s="131">
        <v>17.077628361858192</v>
      </c>
      <c r="O1856" s="33">
        <v>24.770506329113928</v>
      </c>
      <c r="P1856"/>
      <c r="Q1856"/>
    </row>
    <row r="1857" spans="1:17">
      <c r="A1857" s="41" t="s">
        <v>244</v>
      </c>
      <c r="H1857" s="37">
        <v>185</v>
      </c>
      <c r="I1857" s="40">
        <v>30</v>
      </c>
      <c r="J1857" s="38">
        <v>51</v>
      </c>
      <c r="K1857" s="39">
        <v>40</v>
      </c>
      <c r="L1857" s="38">
        <v>33</v>
      </c>
      <c r="M1857" s="137">
        <v>12</v>
      </c>
      <c r="N1857" s="135">
        <v>19</v>
      </c>
      <c r="O1857" s="38">
        <v>27</v>
      </c>
    </row>
    <row r="1858" spans="1:17">
      <c r="A1858"/>
    </row>
    <row r="1859" spans="1:17">
      <c r="A1859" s="71" t="s">
        <v>354</v>
      </c>
      <c r="B1859" s="71" t="s">
        <v>413</v>
      </c>
      <c r="O1859" s="36"/>
      <c r="P1859" s="36"/>
      <c r="Q1859" s="36"/>
    </row>
    <row r="1860" spans="1:17">
      <c r="A1860" s="71" t="s">
        <v>356</v>
      </c>
      <c r="B1860" s="71" t="s">
        <v>357</v>
      </c>
    </row>
    <row r="1862" spans="1:17">
      <c r="A1862" s="30" t="s">
        <v>458</v>
      </c>
      <c r="B1862" s="1"/>
      <c r="C1862" s="1"/>
      <c r="D1862" s="1"/>
      <c r="E1862" s="1"/>
      <c r="F1862" s="1"/>
      <c r="G1862" s="1"/>
      <c r="H1862" s="2"/>
    </row>
    <row r="1864" spans="1:17">
      <c r="I1864" s="10" t="s">
        <v>7</v>
      </c>
      <c r="J1864" s="11" t="s">
        <v>8</v>
      </c>
      <c r="K1864" s="12" t="s">
        <v>9</v>
      </c>
      <c r="L1864" s="11" t="s">
        <v>10</v>
      </c>
      <c r="M1864" s="12" t="s">
        <v>11</v>
      </c>
      <c r="N1864" s="11" t="s">
        <v>12</v>
      </c>
      <c r="O1864" s="106">
        <v>2023</v>
      </c>
    </row>
    <row r="1865" spans="1:17">
      <c r="A1865" s="27" t="s">
        <v>84</v>
      </c>
      <c r="I1865" s="24"/>
      <c r="J1865" s="14">
        <v>1.5277910749428221E-2</v>
      </c>
      <c r="K1865" s="4">
        <v>5.6409191583610178E-2</v>
      </c>
      <c r="L1865" s="14">
        <v>4.5501143442946146E-2</v>
      </c>
      <c r="M1865" s="143">
        <v>5.3189911979187716E-2</v>
      </c>
      <c r="N1865" s="148">
        <v>3.9586241454597514E-2</v>
      </c>
      <c r="O1865" s="107">
        <v>0.13200672502516772</v>
      </c>
    </row>
    <row r="1866" spans="1:17">
      <c r="A1866" s="28" t="s">
        <v>85</v>
      </c>
      <c r="I1866" s="15">
        <v>8.2530636271204591E-2</v>
      </c>
      <c r="J1866" s="16">
        <v>4.0821232913142907E-2</v>
      </c>
      <c r="K1866" s="6">
        <v>5.6409191583610178E-2</v>
      </c>
      <c r="L1866" s="19"/>
      <c r="M1866" s="145"/>
      <c r="N1866" s="149"/>
      <c r="O1866" s="108">
        <v>4.9681378936771471E-2</v>
      </c>
    </row>
    <row r="1867" spans="1:17">
      <c r="A1867" s="28" t="s">
        <v>72</v>
      </c>
      <c r="I1867" s="15">
        <v>0.31067051961256492</v>
      </c>
      <c r="J1867" s="16">
        <v>0.20410616456571454</v>
      </c>
      <c r="K1867" s="6">
        <v>0.19359080841638979</v>
      </c>
      <c r="L1867" s="16">
        <v>0.24233104644744105</v>
      </c>
      <c r="M1867" s="144">
        <v>0.38652324531252108</v>
      </c>
      <c r="N1867" s="129">
        <v>7.9172482909195027E-2</v>
      </c>
      <c r="O1867" s="108">
        <v>9.0844051980969592E-2</v>
      </c>
    </row>
    <row r="1868" spans="1:17">
      <c r="A1868" s="28" t="s">
        <v>86</v>
      </c>
      <c r="I1868" s="15">
        <v>0.35193583774816717</v>
      </c>
      <c r="J1868" s="16">
        <v>0.51014520504228511</v>
      </c>
      <c r="K1868" s="6">
        <v>0.53237472314507217</v>
      </c>
      <c r="L1868" s="16">
        <v>0.52275057172147299</v>
      </c>
      <c r="M1868" s="144">
        <v>0.28014342135414561</v>
      </c>
      <c r="N1868" s="129">
        <v>0.42582053759977095</v>
      </c>
      <c r="O1868" s="108">
        <v>0.42157629275322323</v>
      </c>
    </row>
    <row r="1869" spans="1:17">
      <c r="A1869" s="28" t="s">
        <v>514</v>
      </c>
      <c r="I1869" s="15">
        <v>0.18932948038743513</v>
      </c>
      <c r="J1869" s="16">
        <v>0.1735503430668581</v>
      </c>
      <c r="K1869" s="6">
        <v>0.13301148947951272</v>
      </c>
      <c r="L1869" s="16">
        <v>0.18941723838813973</v>
      </c>
      <c r="M1869" s="144">
        <v>0.28014342135414561</v>
      </c>
      <c r="N1869" s="129">
        <v>0.29707577221804643</v>
      </c>
      <c r="O1869" s="108">
        <v>0.2313694828987107</v>
      </c>
    </row>
    <row r="1870" spans="1:17">
      <c r="A1870" s="28" t="s">
        <v>185</v>
      </c>
      <c r="I1870" s="15">
        <v>6.5533525980628254E-2</v>
      </c>
      <c r="J1870" s="16">
        <v>5.6099143662571134E-2</v>
      </c>
      <c r="K1870" s="6">
        <v>2.8204595791805089E-2</v>
      </c>
      <c r="L1870" s="19"/>
      <c r="M1870" s="145"/>
      <c r="N1870" s="129">
        <v>0.15834496581839005</v>
      </c>
      <c r="O1870" s="108">
        <v>7.4522068405157196E-2</v>
      </c>
    </row>
    <row r="1871" spans="1:17">
      <c r="A1871" s="59" t="s">
        <v>242</v>
      </c>
      <c r="I1871" s="17">
        <v>1</v>
      </c>
      <c r="J1871" s="18">
        <v>1</v>
      </c>
      <c r="K1871" s="8">
        <v>1</v>
      </c>
      <c r="L1871" s="18">
        <v>1</v>
      </c>
      <c r="M1871" s="146">
        <v>1</v>
      </c>
      <c r="N1871" s="130">
        <v>1</v>
      </c>
      <c r="O1871" s="109">
        <v>1</v>
      </c>
    </row>
    <row r="1872" spans="1:17" s="36" customFormat="1">
      <c r="A1872" s="31" t="s">
        <v>243</v>
      </c>
      <c r="I1872" s="32">
        <v>74.74799999999999</v>
      </c>
      <c r="J1872" s="33">
        <v>54.27540415704388</v>
      </c>
      <c r="K1872" s="34">
        <v>57.138983050847465</v>
      </c>
      <c r="L1872" s="33">
        <v>34.105378973105132</v>
      </c>
      <c r="M1872" s="147">
        <v>8.6870023419203779</v>
      </c>
      <c r="N1872" s="131">
        <v>17.077628361858192</v>
      </c>
      <c r="O1872" s="33">
        <v>24.770506329113928</v>
      </c>
      <c r="P1872"/>
      <c r="Q1872"/>
    </row>
    <row r="1873" spans="1:18">
      <c r="A1873" s="41" t="s">
        <v>244</v>
      </c>
      <c r="I1873" s="40">
        <v>30</v>
      </c>
      <c r="J1873" s="38">
        <v>50</v>
      </c>
      <c r="K1873" s="39">
        <v>40</v>
      </c>
      <c r="L1873" s="38">
        <v>33</v>
      </c>
      <c r="M1873" s="137">
        <v>12</v>
      </c>
      <c r="N1873" s="135">
        <v>19</v>
      </c>
      <c r="O1873" s="38">
        <v>27</v>
      </c>
    </row>
    <row r="1875" spans="1:18" s="36" customFormat="1">
      <c r="A1875" s="62" t="s">
        <v>335</v>
      </c>
      <c r="I1875" s="63">
        <f>I1865+I1866</f>
        <v>8.2530636271204591E-2</v>
      </c>
      <c r="J1875" s="63">
        <f t="shared" ref="J1875:N1875" si="302">J1865+J1866</f>
        <v>5.6099143662571127E-2</v>
      </c>
      <c r="K1875" s="63">
        <f t="shared" si="302"/>
        <v>0.11281838316722036</v>
      </c>
      <c r="L1875" s="63">
        <f t="shared" si="302"/>
        <v>4.5501143442946146E-2</v>
      </c>
      <c r="M1875" s="133">
        <f t="shared" si="302"/>
        <v>5.3189911979187716E-2</v>
      </c>
      <c r="N1875" s="133">
        <f t="shared" si="302"/>
        <v>3.9586241454597514E-2</v>
      </c>
      <c r="O1875" s="63">
        <f t="shared" ref="O1875" si="303">O1865+O1866</f>
        <v>0.18168810396193918</v>
      </c>
      <c r="P1875"/>
      <c r="Q1875"/>
      <c r="R1875" s="69"/>
    </row>
    <row r="1876" spans="1:18" s="36" customFormat="1">
      <c r="A1876" s="64" t="s">
        <v>336</v>
      </c>
      <c r="I1876" s="63">
        <f>I1867</f>
        <v>0.31067051961256492</v>
      </c>
      <c r="J1876" s="63">
        <f t="shared" ref="J1876:N1876" si="304">J1867</f>
        <v>0.20410616456571454</v>
      </c>
      <c r="K1876" s="63">
        <f t="shared" si="304"/>
        <v>0.19359080841638979</v>
      </c>
      <c r="L1876" s="63">
        <f t="shared" si="304"/>
        <v>0.24233104644744105</v>
      </c>
      <c r="M1876" s="133">
        <f t="shared" si="304"/>
        <v>0.38652324531252108</v>
      </c>
      <c r="N1876" s="133">
        <f t="shared" si="304"/>
        <v>7.9172482909195027E-2</v>
      </c>
      <c r="O1876" s="63">
        <f t="shared" ref="O1876" si="305">O1867</f>
        <v>9.0844051980969592E-2</v>
      </c>
      <c r="P1876"/>
      <c r="Q1876"/>
      <c r="R1876" s="69"/>
    </row>
    <row r="1877" spans="1:18" s="36" customFormat="1">
      <c r="A1877" s="65" t="s">
        <v>337</v>
      </c>
      <c r="I1877" s="63">
        <f>I1868+I1869</f>
        <v>0.5412653181356023</v>
      </c>
      <c r="J1877" s="63">
        <f t="shared" ref="J1877:N1877" si="306">J1868+J1869</f>
        <v>0.68369554810914324</v>
      </c>
      <c r="K1877" s="63">
        <f t="shared" si="306"/>
        <v>0.66538621262458486</v>
      </c>
      <c r="L1877" s="63">
        <f t="shared" si="306"/>
        <v>0.71216781010961272</v>
      </c>
      <c r="M1877" s="133">
        <f t="shared" si="306"/>
        <v>0.56028684270829121</v>
      </c>
      <c r="N1877" s="133">
        <f t="shared" si="306"/>
        <v>0.72289630981781738</v>
      </c>
      <c r="O1877" s="63">
        <f t="shared" ref="O1877" si="307">O1868+O1869</f>
        <v>0.6529457756519339</v>
      </c>
      <c r="P1877"/>
      <c r="Q1877"/>
      <c r="R1877" s="69"/>
    </row>
    <row r="1878" spans="1:18">
      <c r="A1878" s="28" t="s">
        <v>185</v>
      </c>
      <c r="I1878" s="15">
        <v>6.5533525980628254E-2</v>
      </c>
      <c r="J1878" s="16">
        <v>5.6099143662571134E-2</v>
      </c>
      <c r="K1878" s="6">
        <v>2.8204595791805089E-2</v>
      </c>
      <c r="L1878" s="19"/>
      <c r="M1878" s="145"/>
      <c r="N1878" s="129">
        <v>0.15834496581839005</v>
      </c>
      <c r="O1878" s="108">
        <v>7.4522068405157196E-2</v>
      </c>
    </row>
    <row r="1879" spans="1:18">
      <c r="A1879"/>
      <c r="B1879" s="36"/>
      <c r="C1879" s="36"/>
      <c r="D1879" s="36"/>
      <c r="E1879" s="36"/>
      <c r="M1879" s="132"/>
      <c r="N1879" s="153"/>
      <c r="O1879" s="36"/>
      <c r="R1879" s="69"/>
    </row>
    <row r="1880" spans="1:18">
      <c r="A1880" s="60" t="s">
        <v>333</v>
      </c>
      <c r="I1880" s="61">
        <v>3.6935124804042974</v>
      </c>
      <c r="J1880" s="61">
        <v>3.8325756158473778</v>
      </c>
      <c r="K1880" s="61">
        <v>3.647430647056729</v>
      </c>
      <c r="L1880" s="61">
        <v>3.8105827616118599</v>
      </c>
      <c r="M1880" s="134">
        <v>3.7340504401040611</v>
      </c>
      <c r="N1880" s="134">
        <v>4.1177971507548365</v>
      </c>
      <c r="O1880" s="134">
        <v>3.616568</v>
      </c>
      <c r="R1880" s="69"/>
    </row>
    <row r="1881" spans="1:18">
      <c r="A1881" s="66" t="s">
        <v>350</v>
      </c>
      <c r="I1881" s="68">
        <v>69.849499999999992</v>
      </c>
      <c r="J1881" s="68">
        <v>51.230600461893737</v>
      </c>
      <c r="K1881" s="68">
        <v>55.527401129943456</v>
      </c>
      <c r="L1881" s="68">
        <v>34.10537897310514</v>
      </c>
      <c r="M1881" s="159">
        <v>8.6870023419203779</v>
      </c>
      <c r="N1881" s="159">
        <v>14.373471882640589</v>
      </c>
      <c r="O1881" s="159">
        <v>22.924557</v>
      </c>
      <c r="R1881" s="69"/>
    </row>
    <row r="1882" spans="1:18">
      <c r="A1882" s="70" t="s">
        <v>351</v>
      </c>
      <c r="I1882" s="68">
        <v>28</v>
      </c>
      <c r="J1882" s="68">
        <v>47</v>
      </c>
      <c r="K1882" s="68">
        <v>39</v>
      </c>
      <c r="L1882" s="68">
        <v>33</v>
      </c>
      <c r="M1882" s="159">
        <v>12</v>
      </c>
      <c r="N1882" s="159">
        <v>15</v>
      </c>
      <c r="O1882" s="135">
        <v>24</v>
      </c>
      <c r="R1882" s="69"/>
    </row>
    <row r="1883" spans="1:18">
      <c r="A1883"/>
    </row>
    <row r="1884" spans="1:18">
      <c r="A1884" s="71" t="s">
        <v>354</v>
      </c>
      <c r="B1884" s="71" t="s">
        <v>413</v>
      </c>
    </row>
    <row r="1885" spans="1:18">
      <c r="A1885" s="71" t="s">
        <v>356</v>
      </c>
      <c r="B1885" s="71" t="s">
        <v>357</v>
      </c>
    </row>
    <row r="1887" spans="1:18">
      <c r="A1887" s="30" t="s">
        <v>412</v>
      </c>
      <c r="B1887" s="1"/>
      <c r="C1887" s="1"/>
      <c r="D1887" s="1"/>
      <c r="E1887" s="1"/>
      <c r="F1887" s="1"/>
      <c r="G1887" s="1"/>
      <c r="H1887" s="2"/>
    </row>
    <row r="1889" spans="1:17">
      <c r="I1889" s="10" t="s">
        <v>7</v>
      </c>
      <c r="J1889" s="11" t="s">
        <v>8</v>
      </c>
      <c r="K1889" s="12" t="s">
        <v>9</v>
      </c>
      <c r="L1889" s="11" t="s">
        <v>10</v>
      </c>
      <c r="M1889" s="12" t="s">
        <v>11</v>
      </c>
      <c r="N1889" s="11" t="s">
        <v>12</v>
      </c>
      <c r="O1889" s="106">
        <v>2023</v>
      </c>
    </row>
    <row r="1890" spans="1:17">
      <c r="A1890" s="27" t="s">
        <v>148</v>
      </c>
      <c r="I1890" s="24"/>
      <c r="J1890" s="14">
        <v>1.6185927416900892E-2</v>
      </c>
      <c r="K1890" s="4">
        <v>2.902318293508065E-2</v>
      </c>
      <c r="L1890" s="22"/>
      <c r="M1890" s="143">
        <v>5.3189911979187737E-2</v>
      </c>
      <c r="N1890" s="128"/>
      <c r="O1890" s="128"/>
    </row>
    <row r="1891" spans="1:17">
      <c r="A1891" s="28" t="s">
        <v>149</v>
      </c>
      <c r="I1891" s="15">
        <v>8.8318456109206245E-2</v>
      </c>
      <c r="J1891" s="16">
        <v>7.0308819651217019E-2</v>
      </c>
      <c r="K1891" s="6">
        <v>5.80463658701613E-2</v>
      </c>
      <c r="L1891" s="16">
        <v>9.1002286885892292E-2</v>
      </c>
      <c r="M1891" s="145"/>
      <c r="N1891" s="149"/>
      <c r="O1891" s="129">
        <v>0.16947720646700237</v>
      </c>
    </row>
    <row r="1892" spans="1:17">
      <c r="A1892" s="28" t="s">
        <v>72</v>
      </c>
      <c r="I1892" s="15">
        <v>0.25454727664478632</v>
      </c>
      <c r="J1892" s="16">
        <v>0.23242279508719568</v>
      </c>
      <c r="K1892" s="6">
        <v>0.21998860439443035</v>
      </c>
      <c r="L1892" s="16">
        <v>0.16481350051257787</v>
      </c>
      <c r="M1892" s="144">
        <v>0.28014342135414566</v>
      </c>
      <c r="N1892" s="129">
        <v>0.14110142462258132</v>
      </c>
      <c r="O1892" s="151">
        <v>0.15184093117766584</v>
      </c>
    </row>
    <row r="1893" spans="1:17">
      <c r="A1893" s="28" t="s">
        <v>150</v>
      </c>
      <c r="I1893" s="15">
        <v>0.54284568966134328</v>
      </c>
      <c r="J1893" s="16">
        <v>0.59458771077656847</v>
      </c>
      <c r="K1893" s="6">
        <v>0.55606994052918357</v>
      </c>
      <c r="L1893" s="16">
        <v>0.55476697421339016</v>
      </c>
      <c r="M1893" s="144">
        <v>0.26594955989593866</v>
      </c>
      <c r="N1893" s="129">
        <v>0.75296619179247282</v>
      </c>
      <c r="O1893" s="151">
        <v>0.45552279353299757</v>
      </c>
    </row>
    <row r="1894" spans="1:17">
      <c r="A1894" s="28" t="s">
        <v>151</v>
      </c>
      <c r="I1894" s="15">
        <v>0.11428857758466419</v>
      </c>
      <c r="J1894" s="16">
        <v>8.6494747068117911E-2</v>
      </c>
      <c r="K1894" s="6">
        <v>0.13687190627114415</v>
      </c>
      <c r="L1894" s="16">
        <v>0.18941723838813973</v>
      </c>
      <c r="M1894" s="144">
        <v>0.40071710677072814</v>
      </c>
      <c r="N1894" s="129">
        <v>0.10593238358494576</v>
      </c>
      <c r="O1894" s="151">
        <v>0.22315906882233411</v>
      </c>
    </row>
    <row r="1895" spans="1:17">
      <c r="A1895" s="59" t="s">
        <v>242</v>
      </c>
      <c r="I1895" s="17">
        <v>1</v>
      </c>
      <c r="J1895" s="18">
        <v>1</v>
      </c>
      <c r="K1895" s="8">
        <v>1</v>
      </c>
      <c r="L1895" s="18">
        <v>1</v>
      </c>
      <c r="M1895" s="146">
        <v>1</v>
      </c>
      <c r="N1895" s="130">
        <v>1</v>
      </c>
      <c r="O1895" s="152">
        <v>1</v>
      </c>
    </row>
    <row r="1896" spans="1:17" s="36" customFormat="1">
      <c r="A1896" s="31" t="s">
        <v>243</v>
      </c>
      <c r="I1896" s="32">
        <v>69.849499999999992</v>
      </c>
      <c r="J1896" s="33">
        <v>51.230600461893772</v>
      </c>
      <c r="K1896" s="34">
        <v>55.527401129943513</v>
      </c>
      <c r="L1896" s="33">
        <v>34.105378973105132</v>
      </c>
      <c r="M1896" s="147">
        <v>8.6870023419203761</v>
      </c>
      <c r="N1896" s="131">
        <v>14.37347188264059</v>
      </c>
      <c r="O1896" s="131">
        <v>22.924556962025321</v>
      </c>
      <c r="P1896"/>
      <c r="Q1896"/>
    </row>
    <row r="1897" spans="1:17">
      <c r="A1897" s="41" t="s">
        <v>244</v>
      </c>
      <c r="I1897" s="40">
        <v>28</v>
      </c>
      <c r="J1897" s="38">
        <v>47</v>
      </c>
      <c r="K1897" s="39">
        <v>39</v>
      </c>
      <c r="L1897" s="38">
        <v>33</v>
      </c>
      <c r="M1897" s="137">
        <v>12</v>
      </c>
      <c r="N1897" s="135">
        <v>15</v>
      </c>
      <c r="O1897" s="135">
        <v>24</v>
      </c>
    </row>
    <row r="1899" spans="1:17" s="36" customFormat="1">
      <c r="A1899" s="62" t="s">
        <v>335</v>
      </c>
      <c r="I1899" s="63">
        <f t="shared" ref="I1899:M1899" si="308">I1890+I1891</f>
        <v>8.8318456109206245E-2</v>
      </c>
      <c r="J1899" s="63">
        <f t="shared" si="308"/>
        <v>8.6494747068117911E-2</v>
      </c>
      <c r="K1899" s="63">
        <f t="shared" si="308"/>
        <v>8.7069548805241953E-2</v>
      </c>
      <c r="L1899" s="63">
        <f t="shared" si="308"/>
        <v>9.1002286885892292E-2</v>
      </c>
      <c r="M1899" s="133">
        <f t="shared" si="308"/>
        <v>5.3189911979187737E-2</v>
      </c>
      <c r="N1899" s="133">
        <f t="shared" ref="N1899:O1899" si="309">N1890+N1891</f>
        <v>0</v>
      </c>
      <c r="O1899" s="133">
        <f t="shared" si="309"/>
        <v>0.16947720646700237</v>
      </c>
      <c r="P1899"/>
      <c r="Q1899"/>
    </row>
    <row r="1900" spans="1:17" s="36" customFormat="1">
      <c r="A1900" s="64" t="s">
        <v>336</v>
      </c>
      <c r="I1900" s="63">
        <f t="shared" ref="I1900:M1900" si="310">I1892</f>
        <v>0.25454727664478632</v>
      </c>
      <c r="J1900" s="63">
        <f t="shared" si="310"/>
        <v>0.23242279508719568</v>
      </c>
      <c r="K1900" s="63">
        <f t="shared" si="310"/>
        <v>0.21998860439443035</v>
      </c>
      <c r="L1900" s="63">
        <f t="shared" si="310"/>
        <v>0.16481350051257787</v>
      </c>
      <c r="M1900" s="133">
        <f t="shared" si="310"/>
        <v>0.28014342135414566</v>
      </c>
      <c r="N1900" s="133">
        <f t="shared" ref="N1900:O1900" si="311">N1892</f>
        <v>0.14110142462258132</v>
      </c>
      <c r="O1900" s="133">
        <f t="shared" si="311"/>
        <v>0.15184093117766584</v>
      </c>
      <c r="P1900"/>
      <c r="Q1900"/>
    </row>
    <row r="1901" spans="1:17" s="36" customFormat="1">
      <c r="A1901" s="65" t="s">
        <v>337</v>
      </c>
      <c r="I1901" s="63">
        <f t="shared" ref="I1901:M1901" si="312">I1893+I1894</f>
        <v>0.65713426724600743</v>
      </c>
      <c r="J1901" s="63">
        <f t="shared" si="312"/>
        <v>0.68108245784468635</v>
      </c>
      <c r="K1901" s="63">
        <f t="shared" si="312"/>
        <v>0.69294184680032767</v>
      </c>
      <c r="L1901" s="63">
        <f t="shared" si="312"/>
        <v>0.74418421260152989</v>
      </c>
      <c r="M1901" s="133">
        <f t="shared" si="312"/>
        <v>0.66666666666666674</v>
      </c>
      <c r="N1901" s="133">
        <f t="shared" ref="N1901:O1901" si="313">N1893+N1894</f>
        <v>0.85889857537741854</v>
      </c>
      <c r="O1901" s="133">
        <f t="shared" si="313"/>
        <v>0.67868186235533168</v>
      </c>
      <c r="P1901"/>
      <c r="Q1901"/>
    </row>
    <row r="1902" spans="1:17">
      <c r="A1902"/>
      <c r="B1902" s="36"/>
      <c r="C1902" s="36"/>
      <c r="D1902" s="36"/>
      <c r="E1902" s="36"/>
      <c r="M1902" s="132"/>
      <c r="N1902" s="153"/>
      <c r="O1902" s="153"/>
    </row>
    <row r="1903" spans="1:17">
      <c r="A1903" s="60" t="s">
        <v>333</v>
      </c>
      <c r="B1903" s="61"/>
      <c r="C1903" s="61"/>
      <c r="D1903" s="61"/>
      <c r="E1903" s="61"/>
      <c r="F1903" s="61"/>
      <c r="G1903" s="61"/>
      <c r="H1903" s="61"/>
      <c r="I1903" s="61">
        <v>3.6831043887214658</v>
      </c>
      <c r="J1903" s="61">
        <v>3.6648965304277863</v>
      </c>
      <c r="K1903" s="61">
        <v>3.7137210213311493</v>
      </c>
      <c r="L1903" s="61">
        <v>3.8425991641037776</v>
      </c>
      <c r="M1903" s="134">
        <v>3.9610039494790192</v>
      </c>
      <c r="N1903" s="134">
        <v>3.9648309589623643</v>
      </c>
      <c r="O1903" s="134">
        <v>3.7323637247106638</v>
      </c>
    </row>
    <row r="1904" spans="1:17">
      <c r="A1904"/>
      <c r="O1904" s="36"/>
      <c r="P1904" s="36"/>
      <c r="Q1904" s="36"/>
    </row>
    <row r="1905" spans="1:17">
      <c r="A1905" s="71" t="s">
        <v>354</v>
      </c>
      <c r="B1905" s="71" t="s">
        <v>413</v>
      </c>
    </row>
    <row r="1906" spans="1:17">
      <c r="A1906" s="71" t="s">
        <v>356</v>
      </c>
      <c r="B1906" s="71" t="s">
        <v>357</v>
      </c>
    </row>
    <row r="1908" spans="1:17">
      <c r="A1908" s="30" t="s">
        <v>299</v>
      </c>
      <c r="B1908" s="1"/>
      <c r="C1908" s="1"/>
      <c r="D1908" s="1"/>
      <c r="E1908" s="1"/>
      <c r="F1908" s="1"/>
      <c r="G1908" s="2"/>
    </row>
    <row r="1910" spans="1:17">
      <c r="I1910" s="10" t="s">
        <v>7</v>
      </c>
      <c r="J1910" s="11" t="s">
        <v>8</v>
      </c>
      <c r="K1910" s="12" t="s">
        <v>9</v>
      </c>
      <c r="L1910" s="11" t="s">
        <v>10</v>
      </c>
      <c r="M1910" s="12" t="s">
        <v>11</v>
      </c>
    </row>
    <row r="1911" spans="1:17">
      <c r="A1911" s="27" t="s">
        <v>152</v>
      </c>
      <c r="I1911" s="24"/>
      <c r="J1911" s="22"/>
      <c r="K1911" s="23"/>
      <c r="L1911" s="22"/>
      <c r="M1911" s="143">
        <v>5.3189911979187716E-2</v>
      </c>
    </row>
    <row r="1912" spans="1:17">
      <c r="A1912" s="28" t="s">
        <v>153</v>
      </c>
      <c r="I1912" s="15">
        <v>0.13247768416380934</v>
      </c>
      <c r="J1912" s="16">
        <v>4.5202252220416031E-2</v>
      </c>
      <c r="K1912" s="6">
        <v>0.1160927317403226</v>
      </c>
      <c r="L1912" s="16">
        <v>9.1002286885892292E-2</v>
      </c>
      <c r="M1912" s="145"/>
    </row>
    <row r="1913" spans="1:17">
      <c r="A1913" s="28" t="s">
        <v>72</v>
      </c>
      <c r="I1913" s="15">
        <v>0.16622882053558011</v>
      </c>
      <c r="J1913" s="16">
        <v>0.25984639668292214</v>
      </c>
      <c r="K1913" s="6">
        <v>0.1411630639934475</v>
      </c>
      <c r="L1913" s="16">
        <v>0.11931235706963175</v>
      </c>
      <c r="M1913" s="144">
        <v>0.28014342135414561</v>
      </c>
    </row>
    <row r="1914" spans="1:17">
      <c r="A1914" s="28" t="s">
        <v>154</v>
      </c>
      <c r="I1914" s="15">
        <v>0.67532337382515251</v>
      </c>
      <c r="J1914" s="16">
        <v>0.58762927886540861</v>
      </c>
      <c r="K1914" s="6">
        <v>0.63489548093016634</v>
      </c>
      <c r="L1914" s="16">
        <v>0.55476697421339016</v>
      </c>
      <c r="M1914" s="144">
        <v>0.43971315729170873</v>
      </c>
    </row>
    <row r="1915" spans="1:17">
      <c r="A1915" s="28" t="s">
        <v>155</v>
      </c>
      <c r="I1915" s="15">
        <v>2.5970121475457953E-2</v>
      </c>
      <c r="J1915" s="16">
        <v>0.10732207223125306</v>
      </c>
      <c r="K1915" s="6">
        <v>0.10784872333606349</v>
      </c>
      <c r="L1915" s="16">
        <v>0.23491838183108588</v>
      </c>
      <c r="M1915" s="144">
        <v>0.22695350937495784</v>
      </c>
    </row>
    <row r="1916" spans="1:17">
      <c r="A1916" s="59" t="s">
        <v>242</v>
      </c>
      <c r="I1916" s="17">
        <v>1</v>
      </c>
      <c r="J1916" s="18">
        <v>1</v>
      </c>
      <c r="K1916" s="8">
        <v>1</v>
      </c>
      <c r="L1916" s="18">
        <v>1</v>
      </c>
      <c r="M1916" s="146">
        <v>1</v>
      </c>
    </row>
    <row r="1917" spans="1:17" s="36" customFormat="1">
      <c r="A1917" s="31" t="s">
        <v>243</v>
      </c>
      <c r="I1917" s="32">
        <v>69.849499999999992</v>
      </c>
      <c r="J1917" s="33">
        <v>49.015011547344123</v>
      </c>
      <c r="K1917" s="34">
        <v>55.527401129943513</v>
      </c>
      <c r="L1917" s="33">
        <v>34.105378973105132</v>
      </c>
      <c r="M1917" s="147">
        <v>8.6870023419203779</v>
      </c>
      <c r="O1917"/>
      <c r="P1917"/>
      <c r="Q1917"/>
    </row>
    <row r="1918" spans="1:17">
      <c r="A1918" s="41" t="s">
        <v>244</v>
      </c>
      <c r="I1918" s="40">
        <v>28</v>
      </c>
      <c r="J1918" s="38">
        <v>45</v>
      </c>
      <c r="K1918" s="39">
        <v>39</v>
      </c>
      <c r="L1918" s="38">
        <v>33</v>
      </c>
      <c r="M1918" s="137">
        <v>12</v>
      </c>
    </row>
    <row r="1920" spans="1:17" s="36" customFormat="1">
      <c r="A1920" s="62" t="s">
        <v>335</v>
      </c>
      <c r="I1920" s="63">
        <f t="shared" ref="I1920:M1920" si="314">I1911+I1912</f>
        <v>0.13247768416380934</v>
      </c>
      <c r="J1920" s="63">
        <f t="shared" si="314"/>
        <v>4.5202252220416031E-2</v>
      </c>
      <c r="K1920" s="63">
        <f t="shared" si="314"/>
        <v>0.1160927317403226</v>
      </c>
      <c r="L1920" s="63">
        <f t="shared" si="314"/>
        <v>9.1002286885892292E-2</v>
      </c>
      <c r="M1920" s="133">
        <f t="shared" si="314"/>
        <v>5.3189911979187716E-2</v>
      </c>
    </row>
    <row r="1921" spans="1:17" s="36" customFormat="1">
      <c r="A1921" s="64" t="s">
        <v>336</v>
      </c>
      <c r="I1921" s="63">
        <f t="shared" ref="I1921:M1921" si="315">I1913</f>
        <v>0.16622882053558011</v>
      </c>
      <c r="J1921" s="63">
        <f t="shared" si="315"/>
        <v>0.25984639668292214</v>
      </c>
      <c r="K1921" s="63">
        <f t="shared" si="315"/>
        <v>0.1411630639934475</v>
      </c>
      <c r="L1921" s="63">
        <f t="shared" si="315"/>
        <v>0.11931235706963175</v>
      </c>
      <c r="M1921" s="133">
        <f t="shared" si="315"/>
        <v>0.28014342135414561</v>
      </c>
      <c r="O1921"/>
      <c r="P1921"/>
      <c r="Q1921"/>
    </row>
    <row r="1922" spans="1:17" s="36" customFormat="1">
      <c r="A1922" s="65" t="s">
        <v>337</v>
      </c>
      <c r="I1922" s="63">
        <f t="shared" ref="I1922:M1922" si="316">I1914+I1915</f>
        <v>0.70129349530061047</v>
      </c>
      <c r="J1922" s="63">
        <f t="shared" si="316"/>
        <v>0.69495135109666162</v>
      </c>
      <c r="K1922" s="63">
        <f t="shared" si="316"/>
        <v>0.74274420426622978</v>
      </c>
      <c r="L1922" s="63">
        <f t="shared" si="316"/>
        <v>0.78968535604447609</v>
      </c>
      <c r="M1922" s="133">
        <f t="shared" si="316"/>
        <v>0.66666666666666652</v>
      </c>
      <c r="O1922"/>
      <c r="P1922"/>
      <c r="Q1922"/>
    </row>
    <row r="1923" spans="1:17">
      <c r="A1923"/>
      <c r="B1923" s="36"/>
      <c r="C1923" s="36"/>
      <c r="D1923" s="36"/>
      <c r="E1923" s="36"/>
      <c r="M1923" s="132"/>
      <c r="N1923" s="36"/>
      <c r="O1923" s="36"/>
      <c r="P1923" s="36"/>
      <c r="Q1923" s="36"/>
    </row>
    <row r="1924" spans="1:17">
      <c r="A1924" s="60" t="s">
        <v>333</v>
      </c>
      <c r="I1924" s="61">
        <v>3.5947859326122589</v>
      </c>
      <c r="J1924" s="61">
        <v>3.7570711711074987</v>
      </c>
      <c r="K1924" s="61">
        <v>3.7345001958619704</v>
      </c>
      <c r="L1924" s="61">
        <v>3.9336014509896695</v>
      </c>
      <c r="M1924" s="134">
        <v>3.7872403520832489</v>
      </c>
      <c r="O1924" s="36"/>
      <c r="P1924" s="36"/>
      <c r="Q1924" s="36"/>
    </row>
    <row r="1925" spans="1:17">
      <c r="A1925"/>
      <c r="O1925" s="36"/>
      <c r="P1925" s="36"/>
      <c r="Q1925" s="36"/>
    </row>
    <row r="1926" spans="1:17">
      <c r="A1926" s="71" t="s">
        <v>354</v>
      </c>
      <c r="B1926" s="71" t="s">
        <v>413</v>
      </c>
    </row>
    <row r="1927" spans="1:17">
      <c r="A1927" s="71" t="s">
        <v>356</v>
      </c>
      <c r="B1927" s="71" t="s">
        <v>357</v>
      </c>
    </row>
    <row r="1929" spans="1:17">
      <c r="A1929" s="30" t="s">
        <v>522</v>
      </c>
      <c r="B1929" s="1"/>
      <c r="C1929" s="1"/>
      <c r="D1929" s="1"/>
      <c r="E1929" s="1"/>
      <c r="F1929" s="1"/>
      <c r="G1929" s="1"/>
      <c r="H1929" s="1"/>
      <c r="I1929" s="1"/>
      <c r="J1929" s="1"/>
      <c r="K1929" s="1"/>
      <c r="L1929" s="1"/>
      <c r="M1929" s="2"/>
    </row>
    <row r="1931" spans="1:17">
      <c r="H1931" s="11" t="s">
        <v>6</v>
      </c>
      <c r="I1931" s="11" t="s">
        <v>7</v>
      </c>
      <c r="J1931" s="11" t="s">
        <v>8</v>
      </c>
      <c r="K1931" s="11" t="s">
        <v>9</v>
      </c>
      <c r="L1931" s="11" t="s">
        <v>10</v>
      </c>
      <c r="M1931" s="12" t="s">
        <v>11</v>
      </c>
    </row>
    <row r="1932" spans="1:17">
      <c r="A1932" s="27" t="s">
        <v>179</v>
      </c>
      <c r="H1932" s="14">
        <v>3.56198668008125E-2</v>
      </c>
      <c r="I1932" s="14">
        <v>1.9593451383361278E-2</v>
      </c>
      <c r="J1932" s="14">
        <v>3.1561641330057594E-2</v>
      </c>
      <c r="K1932" s="14">
        <v>1.659225101736542E-2</v>
      </c>
      <c r="L1932" s="14">
        <v>1.0989306538718092E-2</v>
      </c>
      <c r="M1932" s="4">
        <v>2.2980777494954929E-2</v>
      </c>
    </row>
    <row r="1933" spans="1:17">
      <c r="A1933" s="28" t="s">
        <v>180</v>
      </c>
      <c r="H1933" s="16">
        <v>0.10687792076139441</v>
      </c>
      <c r="I1933" s="16">
        <v>0.10014119604651073</v>
      </c>
      <c r="J1933" s="16">
        <v>0.1063980538084817</v>
      </c>
      <c r="K1933" s="16">
        <v>0.12028442728951706</v>
      </c>
      <c r="L1933" s="16">
        <v>0.11334100737999464</v>
      </c>
      <c r="M1933" s="20">
        <v>4.6639065096941455E-2</v>
      </c>
    </row>
    <row r="1934" spans="1:17">
      <c r="A1934" s="28" t="s">
        <v>72</v>
      </c>
      <c r="H1934" s="16">
        <v>0.34610923921147135</v>
      </c>
      <c r="I1934" s="16">
        <v>0.34542632806281437</v>
      </c>
      <c r="J1934" s="16">
        <v>0.34948493082604576</v>
      </c>
      <c r="K1934" s="16">
        <v>0.33920683068429447</v>
      </c>
      <c r="L1934" s="16">
        <v>0.27433999612711729</v>
      </c>
      <c r="M1934" s="6">
        <v>0.28587226323269971</v>
      </c>
    </row>
    <row r="1935" spans="1:17">
      <c r="A1935" s="28" t="s">
        <v>181</v>
      </c>
      <c r="H1935" s="16">
        <v>0.45796775311484228</v>
      </c>
      <c r="I1935" s="16">
        <v>0.48802933517861474</v>
      </c>
      <c r="J1935" s="16">
        <v>0.45492526958974194</v>
      </c>
      <c r="K1935" s="16">
        <v>0.44055382644082269</v>
      </c>
      <c r="L1935" s="16">
        <v>0.54948684295457861</v>
      </c>
      <c r="M1935" s="6">
        <v>0.56928108753838114</v>
      </c>
    </row>
    <row r="1936" spans="1:17">
      <c r="A1936" s="28" t="s">
        <v>182</v>
      </c>
      <c r="H1936" s="16">
        <v>5.3425220111479502E-2</v>
      </c>
      <c r="I1936" s="16">
        <v>4.6809689328698806E-2</v>
      </c>
      <c r="J1936" s="16">
        <v>5.7630104445672979E-2</v>
      </c>
      <c r="K1936" s="16">
        <v>8.3362664568000386E-2</v>
      </c>
      <c r="L1936" s="16">
        <v>5.1842846999591255E-2</v>
      </c>
      <c r="M1936" s="6">
        <v>7.5226806637022775E-2</v>
      </c>
    </row>
    <row r="1937" spans="1:17">
      <c r="A1937" s="59" t="s">
        <v>242</v>
      </c>
      <c r="H1937" s="18">
        <v>1</v>
      </c>
      <c r="I1937" s="18">
        <v>1</v>
      </c>
      <c r="J1937" s="18">
        <v>1</v>
      </c>
      <c r="K1937" s="18">
        <v>1</v>
      </c>
      <c r="L1937" s="18">
        <v>1</v>
      </c>
      <c r="M1937" s="8">
        <v>1</v>
      </c>
    </row>
    <row r="1938" spans="1:17" s="36" customFormat="1">
      <c r="A1938" s="31" t="s">
        <v>243</v>
      </c>
      <c r="H1938" s="33">
        <v>500.00687022900667</v>
      </c>
      <c r="I1938" s="33">
        <v>500.01400000000001</v>
      </c>
      <c r="J1938" s="33">
        <v>500.01131639722911</v>
      </c>
      <c r="K1938" s="33">
        <v>500.00367231638381</v>
      </c>
      <c r="L1938" s="33">
        <v>499.99706601466988</v>
      </c>
      <c r="M1938" s="34">
        <v>500.00550399999997</v>
      </c>
      <c r="O1938"/>
      <c r="P1938"/>
      <c r="Q1938"/>
    </row>
    <row r="1939" spans="1:17">
      <c r="A1939" s="41" t="s">
        <v>244</v>
      </c>
      <c r="H1939" s="38">
        <v>393</v>
      </c>
      <c r="I1939" s="38">
        <v>200</v>
      </c>
      <c r="J1939" s="38">
        <v>433</v>
      </c>
      <c r="K1939" s="38">
        <v>354</v>
      </c>
      <c r="L1939" s="38">
        <v>409</v>
      </c>
      <c r="M1939" s="39">
        <v>427</v>
      </c>
    </row>
    <row r="1941" spans="1:17" s="36" customFormat="1">
      <c r="A1941" s="62" t="s">
        <v>338</v>
      </c>
      <c r="H1941" s="63">
        <f t="shared" ref="H1941:M1941" si="317">H1932+H1933</f>
        <v>0.14249778756220691</v>
      </c>
      <c r="I1941" s="63">
        <f t="shared" si="317"/>
        <v>0.119734647429872</v>
      </c>
      <c r="J1941" s="63">
        <f t="shared" si="317"/>
        <v>0.13795969513853928</v>
      </c>
      <c r="K1941" s="63">
        <f t="shared" si="317"/>
        <v>0.13687667830688249</v>
      </c>
      <c r="L1941" s="63">
        <f t="shared" si="317"/>
        <v>0.12433031391871273</v>
      </c>
      <c r="M1941" s="63">
        <f t="shared" si="317"/>
        <v>6.961984259189638E-2</v>
      </c>
    </row>
    <row r="1942" spans="1:17" s="36" customFormat="1">
      <c r="A1942" s="64" t="s">
        <v>336</v>
      </c>
      <c r="H1942" s="63">
        <f t="shared" ref="H1942:M1942" si="318">H1934</f>
        <v>0.34610923921147135</v>
      </c>
      <c r="I1942" s="63">
        <f t="shared" si="318"/>
        <v>0.34542632806281437</v>
      </c>
      <c r="J1942" s="63">
        <f t="shared" si="318"/>
        <v>0.34948493082604576</v>
      </c>
      <c r="K1942" s="63">
        <f t="shared" si="318"/>
        <v>0.33920683068429447</v>
      </c>
      <c r="L1942" s="63">
        <f t="shared" si="318"/>
        <v>0.27433999612711729</v>
      </c>
      <c r="M1942" s="63">
        <f t="shared" si="318"/>
        <v>0.28587226323269971</v>
      </c>
      <c r="O1942"/>
      <c r="P1942"/>
      <c r="Q1942"/>
    </row>
    <row r="1943" spans="1:17" s="36" customFormat="1">
      <c r="A1943" s="65" t="s">
        <v>339</v>
      </c>
      <c r="H1943" s="63">
        <f t="shared" ref="H1943:M1943" si="319">H1935+H1936</f>
        <v>0.51139297322632182</v>
      </c>
      <c r="I1943" s="63">
        <f t="shared" si="319"/>
        <v>0.53483902450731358</v>
      </c>
      <c r="J1943" s="63">
        <f t="shared" si="319"/>
        <v>0.51255537403541496</v>
      </c>
      <c r="K1943" s="63">
        <f t="shared" si="319"/>
        <v>0.52391649100882309</v>
      </c>
      <c r="L1943" s="63">
        <f t="shared" si="319"/>
        <v>0.60132968995416991</v>
      </c>
      <c r="M1943" s="63">
        <f t="shared" si="319"/>
        <v>0.64450789417540388</v>
      </c>
      <c r="O1943"/>
      <c r="P1943"/>
      <c r="Q1943"/>
    </row>
    <row r="1944" spans="1:17">
      <c r="A1944"/>
      <c r="N1944" s="36"/>
      <c r="O1944" s="36"/>
      <c r="P1944" s="36"/>
      <c r="Q1944" s="36"/>
    </row>
    <row r="1945" spans="1:17">
      <c r="A1945" s="60" t="s">
        <v>333</v>
      </c>
      <c r="H1945" s="61">
        <v>3.3867005389747837</v>
      </c>
      <c r="I1945" s="61">
        <v>3.4423206150227785</v>
      </c>
      <c r="J1945" s="61">
        <v>3.4006641420124888</v>
      </c>
      <c r="K1945" s="61">
        <v>3.4538102262525778</v>
      </c>
      <c r="L1945" s="61">
        <v>3.5178529164963335</v>
      </c>
      <c r="M1945" s="61">
        <v>3.6271340807255763</v>
      </c>
      <c r="O1945" s="36"/>
      <c r="P1945" s="36"/>
      <c r="Q1945" s="36"/>
    </row>
    <row r="1946" spans="1:17">
      <c r="A1946"/>
      <c r="O1946" s="36"/>
      <c r="P1946" s="36"/>
      <c r="Q1946" s="36"/>
    </row>
    <row r="1947" spans="1:17">
      <c r="A1947" s="71" t="s">
        <v>354</v>
      </c>
      <c r="B1947" s="71" t="s">
        <v>355</v>
      </c>
    </row>
    <row r="1948" spans="1:17">
      <c r="A1948" s="71" t="s">
        <v>356</v>
      </c>
      <c r="B1948" s="71" t="s">
        <v>357</v>
      </c>
    </row>
    <row r="1950" spans="1:17">
      <c r="A1950" s="30" t="s">
        <v>523</v>
      </c>
      <c r="B1950" s="1"/>
      <c r="C1950" s="1"/>
      <c r="D1950" s="1"/>
      <c r="E1950" s="1"/>
      <c r="F1950" s="1"/>
      <c r="G1950" s="1"/>
      <c r="H1950" s="1"/>
      <c r="I1950" s="1"/>
      <c r="J1950" s="1"/>
      <c r="K1950" s="1"/>
      <c r="L1950" s="1"/>
      <c r="M1950" s="2"/>
    </row>
    <row r="1952" spans="1:17">
      <c r="H1952" s="11" t="s">
        <v>6</v>
      </c>
      <c r="I1952" s="11" t="s">
        <v>7</v>
      </c>
      <c r="J1952" s="11" t="s">
        <v>8</v>
      </c>
      <c r="K1952" s="11" t="s">
        <v>9</v>
      </c>
      <c r="L1952" s="11" t="s">
        <v>10</v>
      </c>
    </row>
    <row r="1953" spans="1:17">
      <c r="A1953" s="27" t="s">
        <v>179</v>
      </c>
      <c r="H1953" s="14">
        <v>4.3244189520042317E-2</v>
      </c>
      <c r="I1953" s="14">
        <v>2.322134980220554E-2</v>
      </c>
      <c r="J1953" s="14">
        <v>4.208218844007685E-2</v>
      </c>
      <c r="K1953" s="14">
        <v>3.1792421863568246E-2</v>
      </c>
      <c r="L1953" s="14">
        <v>3.0369860361038808E-2</v>
      </c>
    </row>
    <row r="1954" spans="1:17">
      <c r="A1954" s="28" t="s">
        <v>180</v>
      </c>
      <c r="H1954" s="16">
        <v>0.17814055481171553</v>
      </c>
      <c r="I1954" s="16">
        <v>0.21153307707384209</v>
      </c>
      <c r="J1954" s="16">
        <v>0.17781329660437215</v>
      </c>
      <c r="K1954" s="16">
        <v>0.17376087068287055</v>
      </c>
      <c r="L1954" s="16">
        <v>0.17810422359446643</v>
      </c>
    </row>
    <row r="1955" spans="1:17">
      <c r="A1955" s="28" t="s">
        <v>72</v>
      </c>
      <c r="H1955" s="16">
        <v>0.4096971695554304</v>
      </c>
      <c r="I1955" s="16">
        <v>0.41291643833972619</v>
      </c>
      <c r="J1955" s="16">
        <v>0.39332989692150194</v>
      </c>
      <c r="K1955" s="16">
        <v>0.39081464373425512</v>
      </c>
      <c r="L1955" s="16">
        <v>0.35110377175807383</v>
      </c>
    </row>
    <row r="1956" spans="1:17">
      <c r="A1956" s="28" t="s">
        <v>181</v>
      </c>
      <c r="H1956" s="16">
        <v>0.32822144428549832</v>
      </c>
      <c r="I1956" s="16">
        <v>0.32402592727403634</v>
      </c>
      <c r="J1956" s="16">
        <v>0.32803022010125404</v>
      </c>
      <c r="K1956" s="16">
        <v>0.34744660067468447</v>
      </c>
      <c r="L1956" s="16">
        <v>0.40913247412698711</v>
      </c>
    </row>
    <row r="1957" spans="1:17">
      <c r="A1957" s="28" t="s">
        <v>182</v>
      </c>
      <c r="H1957" s="16">
        <v>4.0696641827313404E-2</v>
      </c>
      <c r="I1957" s="16">
        <v>2.8303207510189717E-2</v>
      </c>
      <c r="J1957" s="16">
        <v>5.8744397932795026E-2</v>
      </c>
      <c r="K1957" s="16">
        <v>5.6185463044621742E-2</v>
      </c>
      <c r="L1957" s="16">
        <v>3.1289670159433715E-2</v>
      </c>
    </row>
    <row r="1958" spans="1:17">
      <c r="A1958" s="59" t="s">
        <v>242</v>
      </c>
      <c r="H1958" s="18">
        <v>1</v>
      </c>
      <c r="I1958" s="18">
        <v>1</v>
      </c>
      <c r="J1958" s="18">
        <v>1</v>
      </c>
      <c r="K1958" s="18">
        <v>1</v>
      </c>
      <c r="L1958" s="18">
        <v>1</v>
      </c>
    </row>
    <row r="1959" spans="1:17" s="36" customFormat="1">
      <c r="A1959" s="31" t="s">
        <v>243</v>
      </c>
      <c r="H1959" s="33">
        <v>500.00687022900598</v>
      </c>
      <c r="I1959" s="33">
        <v>500.01399999999961</v>
      </c>
      <c r="J1959" s="33">
        <v>500.01131639722956</v>
      </c>
      <c r="K1959" s="33">
        <v>500.00367231638398</v>
      </c>
      <c r="L1959" s="33">
        <v>499.99706601466914</v>
      </c>
      <c r="O1959"/>
      <c r="P1959"/>
      <c r="Q1959"/>
    </row>
    <row r="1960" spans="1:17">
      <c r="A1960" s="41" t="s">
        <v>244</v>
      </c>
      <c r="H1960" s="38">
        <v>393</v>
      </c>
      <c r="I1960" s="38">
        <v>200</v>
      </c>
      <c r="J1960" s="38">
        <v>433</v>
      </c>
      <c r="K1960" s="38">
        <v>354</v>
      </c>
      <c r="L1960" s="38">
        <v>409</v>
      </c>
    </row>
    <row r="1962" spans="1:17" s="36" customFormat="1">
      <c r="A1962" s="62" t="s">
        <v>338</v>
      </c>
      <c r="H1962" s="63">
        <f t="shared" ref="H1962:L1962" si="320">H1953+H1954</f>
        <v>0.22138474433175787</v>
      </c>
      <c r="I1962" s="63">
        <f t="shared" si="320"/>
        <v>0.23475442687604764</v>
      </c>
      <c r="J1962" s="63">
        <f t="shared" si="320"/>
        <v>0.219895485044449</v>
      </c>
      <c r="K1962" s="63">
        <f t="shared" si="320"/>
        <v>0.20555329254643878</v>
      </c>
      <c r="L1962" s="63">
        <f t="shared" si="320"/>
        <v>0.20847408395550523</v>
      </c>
    </row>
    <row r="1963" spans="1:17" s="36" customFormat="1">
      <c r="A1963" s="64" t="s">
        <v>336</v>
      </c>
      <c r="H1963" s="63">
        <f t="shared" ref="H1963:L1963" si="321">H1955</f>
        <v>0.4096971695554304</v>
      </c>
      <c r="I1963" s="63">
        <f t="shared" si="321"/>
        <v>0.41291643833972619</v>
      </c>
      <c r="J1963" s="63">
        <f t="shared" si="321"/>
        <v>0.39332989692150194</v>
      </c>
      <c r="K1963" s="63">
        <f t="shared" si="321"/>
        <v>0.39081464373425512</v>
      </c>
      <c r="L1963" s="63">
        <f t="shared" si="321"/>
        <v>0.35110377175807383</v>
      </c>
      <c r="O1963"/>
      <c r="P1963"/>
      <c r="Q1963"/>
    </row>
    <row r="1964" spans="1:17" s="36" customFormat="1">
      <c r="A1964" s="65" t="s">
        <v>339</v>
      </c>
      <c r="H1964" s="63">
        <f t="shared" ref="H1964:L1964" si="322">H1956+H1957</f>
        <v>0.36891808611281174</v>
      </c>
      <c r="I1964" s="63">
        <f t="shared" si="322"/>
        <v>0.35232913478422606</v>
      </c>
      <c r="J1964" s="63">
        <f t="shared" si="322"/>
        <v>0.38677461803404906</v>
      </c>
      <c r="K1964" s="63">
        <f t="shared" si="322"/>
        <v>0.40363206371930621</v>
      </c>
      <c r="L1964" s="63">
        <f t="shared" si="322"/>
        <v>0.44042214428642085</v>
      </c>
      <c r="O1964"/>
      <c r="P1964"/>
      <c r="Q1964"/>
    </row>
    <row r="1965" spans="1:17">
      <c r="A1965"/>
      <c r="N1965" s="36"/>
      <c r="O1965" s="36"/>
      <c r="P1965" s="36"/>
      <c r="Q1965" s="36"/>
    </row>
    <row r="1966" spans="1:17">
      <c r="A1966" s="60" t="s">
        <v>333</v>
      </c>
      <c r="H1966" s="61">
        <v>3.1449857940883259</v>
      </c>
      <c r="I1966" s="61">
        <v>3.1226565656161624</v>
      </c>
      <c r="J1966" s="61">
        <v>3.1835413424823167</v>
      </c>
      <c r="K1966" s="61">
        <v>3.222471812353922</v>
      </c>
      <c r="L1966" s="61">
        <v>3.2328678701293105</v>
      </c>
      <c r="O1966" s="36"/>
      <c r="P1966" s="36"/>
      <c r="Q1966" s="36"/>
    </row>
    <row r="1967" spans="1:17">
      <c r="A1967"/>
      <c r="O1967" s="36"/>
      <c r="P1967" s="36"/>
      <c r="Q1967" s="36"/>
    </row>
    <row r="1968" spans="1:17">
      <c r="A1968" s="71" t="s">
        <v>354</v>
      </c>
      <c r="B1968" s="71" t="s">
        <v>355</v>
      </c>
    </row>
    <row r="1969" spans="1:17">
      <c r="A1969" s="71" t="s">
        <v>356</v>
      </c>
      <c r="B1969" s="71" t="s">
        <v>357</v>
      </c>
    </row>
    <row r="1971" spans="1:17">
      <c r="A1971" s="30" t="s">
        <v>524</v>
      </c>
      <c r="B1971" s="1"/>
      <c r="C1971" s="1"/>
      <c r="D1971" s="1"/>
      <c r="E1971" s="1"/>
      <c r="F1971" s="1"/>
      <c r="G1971" s="1"/>
      <c r="H1971" s="1"/>
      <c r="I1971" s="1"/>
      <c r="J1971" s="1"/>
      <c r="K1971" s="1"/>
      <c r="L1971" s="1"/>
      <c r="M1971" s="2"/>
    </row>
    <row r="1973" spans="1:17">
      <c r="H1973" s="11" t="s">
        <v>6</v>
      </c>
      <c r="I1973" s="11" t="s">
        <v>7</v>
      </c>
      <c r="J1973" s="11" t="s">
        <v>8</v>
      </c>
      <c r="K1973" s="11" t="s">
        <v>9</v>
      </c>
      <c r="L1973" s="11" t="s">
        <v>10</v>
      </c>
      <c r="M1973" s="12" t="s">
        <v>11</v>
      </c>
    </row>
    <row r="1974" spans="1:17">
      <c r="A1974" s="27" t="s">
        <v>179</v>
      </c>
      <c r="H1974" s="14">
        <v>3.3063158928605133E-2</v>
      </c>
      <c r="I1974" s="14">
        <v>3.9186902766722556E-2</v>
      </c>
      <c r="J1974" s="14">
        <v>4.0423796412921771E-2</v>
      </c>
      <c r="K1974" s="14">
        <v>2.1207471357555008E-2</v>
      </c>
      <c r="L1974" s="14">
        <v>1.887492738343699E-2</v>
      </c>
      <c r="M1974" s="4">
        <v>2.2056665886815728E-2</v>
      </c>
    </row>
    <row r="1975" spans="1:17">
      <c r="A1975" s="28" t="s">
        <v>180</v>
      </c>
      <c r="H1975" s="16">
        <v>0.16542571679676712</v>
      </c>
      <c r="I1975" s="16">
        <v>0.12481650513785619</v>
      </c>
      <c r="J1975" s="16">
        <v>0.13793359873148339</v>
      </c>
      <c r="K1975" s="16">
        <v>0.12673070762757105</v>
      </c>
      <c r="L1975" s="16">
        <v>0.12961787550831622</v>
      </c>
      <c r="M1975" s="6">
        <v>9.6543668020515699E-2</v>
      </c>
    </row>
    <row r="1976" spans="1:17">
      <c r="A1976" s="28" t="s">
        <v>72</v>
      </c>
      <c r="H1976" s="16">
        <v>0.47078335310405317</v>
      </c>
      <c r="I1976" s="16">
        <v>0.46407400592783377</v>
      </c>
      <c r="J1976" s="16">
        <v>0.42820832230586975</v>
      </c>
      <c r="K1976" s="16">
        <v>0.44381453695537831</v>
      </c>
      <c r="L1976" s="16">
        <v>0.44136347010349164</v>
      </c>
      <c r="M1976" s="6">
        <v>0.36196088708157087</v>
      </c>
    </row>
    <row r="1977" spans="1:17">
      <c r="A1977" s="28" t="s">
        <v>181</v>
      </c>
      <c r="H1977" s="16">
        <v>0.2900311293432612</v>
      </c>
      <c r="I1977" s="16">
        <v>0.32039802885519231</v>
      </c>
      <c r="J1977" s="16">
        <v>0.34300794115976119</v>
      </c>
      <c r="K1977" s="16">
        <v>0.34557797033129151</v>
      </c>
      <c r="L1977" s="16">
        <v>0.35326613163500231</v>
      </c>
      <c r="M1977" s="6">
        <v>0.44538268548332161</v>
      </c>
    </row>
    <row r="1978" spans="1:17">
      <c r="A1978" s="28" t="s">
        <v>182</v>
      </c>
      <c r="H1978" s="16">
        <v>4.0696641827313404E-2</v>
      </c>
      <c r="I1978" s="16">
        <v>5.1524557312395275E-2</v>
      </c>
      <c r="J1978" s="16">
        <v>5.0426341389963852E-2</v>
      </c>
      <c r="K1978" s="16">
        <v>6.2669313728204307E-2</v>
      </c>
      <c r="L1978" s="16">
        <v>5.6877595369752829E-2</v>
      </c>
      <c r="M1978" s="6">
        <v>7.4056093527775993E-2</v>
      </c>
    </row>
    <row r="1979" spans="1:17">
      <c r="A1979" s="59" t="s">
        <v>242</v>
      </c>
      <c r="H1979" s="18">
        <v>1</v>
      </c>
      <c r="I1979" s="18">
        <v>1</v>
      </c>
      <c r="J1979" s="18">
        <v>1</v>
      </c>
      <c r="K1979" s="18">
        <v>1</v>
      </c>
      <c r="L1979" s="18">
        <v>1</v>
      </c>
      <c r="M1979" s="8">
        <v>1</v>
      </c>
    </row>
    <row r="1980" spans="1:17" s="36" customFormat="1">
      <c r="A1980" s="31" t="s">
        <v>243</v>
      </c>
      <c r="H1980" s="33">
        <v>500.00687022900621</v>
      </c>
      <c r="I1980" s="33">
        <v>500.01399999999978</v>
      </c>
      <c r="J1980" s="33">
        <v>500.01131639722939</v>
      </c>
      <c r="K1980" s="33">
        <v>500.00367231638398</v>
      </c>
      <c r="L1980" s="33">
        <v>499.99706601466937</v>
      </c>
      <c r="M1980" s="34">
        <v>500.00550399999997</v>
      </c>
      <c r="O1980"/>
      <c r="P1980"/>
      <c r="Q1980"/>
    </row>
    <row r="1981" spans="1:17">
      <c r="A1981" s="41" t="s">
        <v>244</v>
      </c>
      <c r="H1981" s="38">
        <v>393</v>
      </c>
      <c r="I1981" s="38">
        <v>200</v>
      </c>
      <c r="J1981" s="38">
        <v>433</v>
      </c>
      <c r="K1981" s="38">
        <v>354</v>
      </c>
      <c r="L1981" s="38">
        <v>409</v>
      </c>
      <c r="M1981" s="39">
        <v>427</v>
      </c>
    </row>
    <row r="1983" spans="1:17" s="36" customFormat="1">
      <c r="A1983" s="62" t="s">
        <v>338</v>
      </c>
      <c r="H1983" s="63">
        <f t="shared" ref="H1983:M1983" si="323">H1974+H1975</f>
        <v>0.19848887572537227</v>
      </c>
      <c r="I1983" s="63">
        <f t="shared" si="323"/>
        <v>0.16400340790457874</v>
      </c>
      <c r="J1983" s="63">
        <f t="shared" si="323"/>
        <v>0.17835739514440516</v>
      </c>
      <c r="K1983" s="63">
        <f t="shared" si="323"/>
        <v>0.14793817898512607</v>
      </c>
      <c r="L1983" s="63">
        <f t="shared" si="323"/>
        <v>0.14849280289175321</v>
      </c>
      <c r="M1983" s="63">
        <f t="shared" si="323"/>
        <v>0.11860033390733143</v>
      </c>
    </row>
    <row r="1984" spans="1:17" s="36" customFormat="1">
      <c r="A1984" s="64" t="s">
        <v>336</v>
      </c>
      <c r="H1984" s="63">
        <f t="shared" ref="H1984:M1984" si="324">H1976</f>
        <v>0.47078335310405317</v>
      </c>
      <c r="I1984" s="63">
        <f t="shared" si="324"/>
        <v>0.46407400592783377</v>
      </c>
      <c r="J1984" s="63">
        <f t="shared" si="324"/>
        <v>0.42820832230586975</v>
      </c>
      <c r="K1984" s="63">
        <f t="shared" si="324"/>
        <v>0.44381453695537831</v>
      </c>
      <c r="L1984" s="63">
        <f t="shared" si="324"/>
        <v>0.44136347010349164</v>
      </c>
      <c r="M1984" s="63">
        <f t="shared" si="324"/>
        <v>0.36196088708157087</v>
      </c>
      <c r="O1984"/>
      <c r="P1984"/>
      <c r="Q1984"/>
    </row>
    <row r="1985" spans="1:17" s="36" customFormat="1">
      <c r="A1985" s="65" t="s">
        <v>339</v>
      </c>
      <c r="H1985" s="63">
        <f t="shared" ref="H1985:M1985" si="325">H1977+H1978</f>
        <v>0.33072777117057461</v>
      </c>
      <c r="I1985" s="63">
        <f t="shared" si="325"/>
        <v>0.37192258616758755</v>
      </c>
      <c r="J1985" s="63">
        <f t="shared" si="325"/>
        <v>0.39343428254972501</v>
      </c>
      <c r="K1985" s="63">
        <f t="shared" si="325"/>
        <v>0.40824728405949584</v>
      </c>
      <c r="L1985" s="63">
        <f t="shared" si="325"/>
        <v>0.41014372700475515</v>
      </c>
      <c r="M1985" s="63">
        <f t="shared" si="325"/>
        <v>0.51943877901109758</v>
      </c>
      <c r="O1985"/>
      <c r="P1985"/>
      <c r="Q1985"/>
    </row>
    <row r="1986" spans="1:17">
      <c r="A1986"/>
      <c r="N1986" s="36"/>
      <c r="O1986" s="36"/>
      <c r="P1986" s="36"/>
      <c r="Q1986" s="36"/>
    </row>
    <row r="1987" spans="1:17">
      <c r="A1987" s="60" t="s">
        <v>333</v>
      </c>
      <c r="H1987" s="61">
        <v>3.1398723783439104</v>
      </c>
      <c r="I1987" s="61">
        <v>3.2202568328086807</v>
      </c>
      <c r="J1987" s="61">
        <v>3.2250794323823602</v>
      </c>
      <c r="K1987" s="61">
        <v>3.3017709474450183</v>
      </c>
      <c r="L1987" s="61">
        <v>3.2996535920993173</v>
      </c>
      <c r="M1987" s="61">
        <v>3.4528378727447255</v>
      </c>
      <c r="O1987" s="36"/>
      <c r="P1987" s="36"/>
      <c r="Q1987" s="36"/>
    </row>
    <row r="1988" spans="1:17">
      <c r="A1988"/>
      <c r="O1988" s="36"/>
      <c r="P1988" s="36"/>
      <c r="Q1988" s="36"/>
    </row>
    <row r="1989" spans="1:17">
      <c r="A1989" s="71" t="s">
        <v>354</v>
      </c>
      <c r="B1989" s="71" t="s">
        <v>355</v>
      </c>
    </row>
    <row r="1990" spans="1:17">
      <c r="A1990" s="71" t="s">
        <v>356</v>
      </c>
      <c r="B1990" s="71" t="s">
        <v>357</v>
      </c>
    </row>
    <row r="1992" spans="1:17">
      <c r="A1992" s="30" t="s">
        <v>525</v>
      </c>
      <c r="B1992" s="1"/>
      <c r="C1992" s="1"/>
      <c r="D1992" s="1"/>
      <c r="E1992" s="1"/>
      <c r="F1992" s="1"/>
      <c r="G1992" s="1"/>
      <c r="H1992" s="1"/>
      <c r="I1992" s="1"/>
      <c r="J1992" s="1"/>
      <c r="K1992" s="1"/>
      <c r="L1992" s="1"/>
    </row>
    <row r="1994" spans="1:17">
      <c r="H1994" s="11" t="s">
        <v>6</v>
      </c>
      <c r="I1994" s="11" t="s">
        <v>7</v>
      </c>
      <c r="J1994" s="11" t="s">
        <v>8</v>
      </c>
      <c r="K1994" s="11" t="s">
        <v>9</v>
      </c>
      <c r="L1994" s="11" t="s">
        <v>10</v>
      </c>
      <c r="M1994" s="12" t="s">
        <v>11</v>
      </c>
    </row>
    <row r="1995" spans="1:17">
      <c r="A1995" s="27" t="s">
        <v>179</v>
      </c>
      <c r="H1995" s="14">
        <v>5.5981927983686786E-2</v>
      </c>
      <c r="I1995" s="14">
        <v>2.6849248221049837E-2</v>
      </c>
      <c r="J1995" s="14">
        <v>4.5969167441475854E-2</v>
      </c>
      <c r="K1995" s="14">
        <v>4.3769452540744117E-2</v>
      </c>
      <c r="L1995" s="14">
        <v>2.8944424123760158E-2</v>
      </c>
      <c r="M1995" s="4">
        <v>3.0866873362283779E-2</v>
      </c>
    </row>
    <row r="1996" spans="1:17">
      <c r="A1996" s="28" t="s">
        <v>180</v>
      </c>
      <c r="H1996" s="16">
        <v>0.15523552602585128</v>
      </c>
      <c r="I1996" s="16">
        <v>0.19085265612562879</v>
      </c>
      <c r="J1996" s="16">
        <v>0.18224437414580413</v>
      </c>
      <c r="K1996" s="16">
        <v>0.20969196271439811</v>
      </c>
      <c r="L1996" s="16">
        <v>0.17097704240807321</v>
      </c>
      <c r="M1996" s="20">
        <v>0.11533479608069859</v>
      </c>
    </row>
    <row r="1997" spans="1:17">
      <c r="A1997" s="28" t="s">
        <v>72</v>
      </c>
      <c r="H1997" s="16">
        <v>0.55471502427193065</v>
      </c>
      <c r="I1997" s="16">
        <v>0.62300955573243899</v>
      </c>
      <c r="J1997" s="16">
        <v>0.54401262973724951</v>
      </c>
      <c r="K1997" s="16">
        <v>0.51293013102163654</v>
      </c>
      <c r="L1997" s="16">
        <v>0.53507111044172284</v>
      </c>
      <c r="M1997" s="6">
        <v>0.53021922241136965</v>
      </c>
    </row>
    <row r="1998" spans="1:17">
      <c r="A1998" s="28" t="s">
        <v>181</v>
      </c>
      <c r="H1998" s="16">
        <v>0.19335713962200032</v>
      </c>
      <c r="I1998" s="16">
        <v>0.14078205810237326</v>
      </c>
      <c r="J1998" s="16">
        <v>0.20616253950834318</v>
      </c>
      <c r="K1998" s="16">
        <v>0.20965439236886962</v>
      </c>
      <c r="L1998" s="16">
        <v>0.24135056049228706</v>
      </c>
      <c r="M1998" s="6">
        <v>0.27133307900358</v>
      </c>
    </row>
    <row r="1999" spans="1:17">
      <c r="A1999" s="28" t="s">
        <v>182</v>
      </c>
      <c r="H1999" s="16">
        <v>4.0710382096531036E-2</v>
      </c>
      <c r="I1999" s="16">
        <v>1.8506481818509099E-2</v>
      </c>
      <c r="J1999" s="16">
        <v>2.1611289167127352E-2</v>
      </c>
      <c r="K1999" s="16">
        <v>2.3954061354351658E-2</v>
      </c>
      <c r="L1999" s="16">
        <v>2.3656862534156699E-2</v>
      </c>
      <c r="M1999" s="6">
        <v>5.2246029142067878E-2</v>
      </c>
    </row>
    <row r="2000" spans="1:17">
      <c r="A2000" s="59" t="s">
        <v>242</v>
      </c>
      <c r="H2000" s="18">
        <v>1</v>
      </c>
      <c r="I2000" s="18">
        <v>1</v>
      </c>
      <c r="J2000" s="18">
        <v>1</v>
      </c>
      <c r="K2000" s="18">
        <v>1</v>
      </c>
      <c r="L2000" s="18">
        <v>1</v>
      </c>
      <c r="M2000" s="8">
        <v>1</v>
      </c>
    </row>
    <row r="2001" spans="1:17" s="36" customFormat="1">
      <c r="A2001" s="31" t="s">
        <v>243</v>
      </c>
      <c r="H2001" s="33">
        <v>500.00687022900632</v>
      </c>
      <c r="I2001" s="33">
        <v>500.01399999999978</v>
      </c>
      <c r="J2001" s="33">
        <v>500.01131639722917</v>
      </c>
      <c r="K2001" s="33">
        <v>500.00367231638398</v>
      </c>
      <c r="L2001" s="33">
        <v>499.99706601466977</v>
      </c>
      <c r="M2001" s="34">
        <v>500.00550399999997</v>
      </c>
      <c r="N2001"/>
      <c r="O2001"/>
      <c r="P2001"/>
      <c r="Q2001"/>
    </row>
    <row r="2002" spans="1:17">
      <c r="A2002" s="41" t="s">
        <v>244</v>
      </c>
      <c r="H2002" s="38">
        <v>393</v>
      </c>
      <c r="I2002" s="38">
        <v>200</v>
      </c>
      <c r="J2002" s="38">
        <v>433</v>
      </c>
      <c r="K2002" s="38">
        <v>354</v>
      </c>
      <c r="L2002" s="38">
        <v>409</v>
      </c>
      <c r="M2002" s="39">
        <v>427</v>
      </c>
    </row>
    <row r="2004" spans="1:17" s="36" customFormat="1">
      <c r="A2004" s="62" t="s">
        <v>338</v>
      </c>
      <c r="H2004" s="63">
        <f t="shared" ref="H2004:M2004" si="326">H1995+H1996</f>
        <v>0.21121745400953806</v>
      </c>
      <c r="I2004" s="63">
        <f t="shared" si="326"/>
        <v>0.21770190434667863</v>
      </c>
      <c r="J2004" s="63">
        <f t="shared" si="326"/>
        <v>0.22821354158727999</v>
      </c>
      <c r="K2004" s="63">
        <f t="shared" si="326"/>
        <v>0.25346141525514221</v>
      </c>
      <c r="L2004" s="63">
        <f t="shared" si="326"/>
        <v>0.19992146653183338</v>
      </c>
      <c r="M2004" s="63">
        <f t="shared" si="326"/>
        <v>0.14620166944298238</v>
      </c>
    </row>
    <row r="2005" spans="1:17" s="36" customFormat="1">
      <c r="A2005" s="64" t="s">
        <v>336</v>
      </c>
      <c r="H2005" s="63">
        <f t="shared" ref="H2005:M2005" si="327">H1997</f>
        <v>0.55471502427193065</v>
      </c>
      <c r="I2005" s="63">
        <f t="shared" si="327"/>
        <v>0.62300955573243899</v>
      </c>
      <c r="J2005" s="63">
        <f t="shared" si="327"/>
        <v>0.54401262973724951</v>
      </c>
      <c r="K2005" s="63">
        <f t="shared" si="327"/>
        <v>0.51293013102163654</v>
      </c>
      <c r="L2005" s="63">
        <f t="shared" si="327"/>
        <v>0.53507111044172284</v>
      </c>
      <c r="M2005" s="63">
        <f t="shared" si="327"/>
        <v>0.53021922241136965</v>
      </c>
      <c r="O2005"/>
      <c r="P2005"/>
      <c r="Q2005"/>
    </row>
    <row r="2006" spans="1:17" s="36" customFormat="1">
      <c r="A2006" s="65" t="s">
        <v>339</v>
      </c>
      <c r="H2006" s="63">
        <f t="shared" ref="H2006:M2006" si="328">H1998+H1999</f>
        <v>0.23406752171853135</v>
      </c>
      <c r="I2006" s="63">
        <f t="shared" si="328"/>
        <v>0.15928853992088238</v>
      </c>
      <c r="J2006" s="63">
        <f t="shared" si="328"/>
        <v>0.22777382867547052</v>
      </c>
      <c r="K2006" s="63">
        <f t="shared" si="328"/>
        <v>0.23360845372322128</v>
      </c>
      <c r="L2006" s="63">
        <f t="shared" si="328"/>
        <v>0.26500742302644376</v>
      </c>
      <c r="M2006" s="63">
        <f t="shared" si="328"/>
        <v>0.32357910814564789</v>
      </c>
      <c r="O2006"/>
      <c r="P2006"/>
      <c r="Q2006"/>
    </row>
    <row r="2007" spans="1:17">
      <c r="A2007"/>
      <c r="N2007" s="36"/>
      <c r="O2007" s="36"/>
      <c r="P2007" s="36"/>
      <c r="Q2007" s="36"/>
    </row>
    <row r="2008" spans="1:17">
      <c r="A2008" s="60" t="s">
        <v>333</v>
      </c>
      <c r="H2008" s="61">
        <v>3.0075785218218378</v>
      </c>
      <c r="I2008" s="61">
        <v>2.933243869171664</v>
      </c>
      <c r="J2008" s="61">
        <v>2.9752024088138431</v>
      </c>
      <c r="K2008" s="61">
        <v>2.9603316472816861</v>
      </c>
      <c r="L2008" s="61">
        <v>3.0597983949050072</v>
      </c>
      <c r="M2008" s="61">
        <v>3.1987565944824508</v>
      </c>
      <c r="O2008" s="36"/>
      <c r="P2008" s="36"/>
      <c r="Q2008" s="36"/>
    </row>
    <row r="2009" spans="1:17">
      <c r="A2009"/>
      <c r="O2009" s="36"/>
      <c r="P2009" s="36"/>
      <c r="Q2009" s="36"/>
    </row>
    <row r="2010" spans="1:17">
      <c r="A2010" s="71" t="s">
        <v>354</v>
      </c>
      <c r="B2010" s="71" t="s">
        <v>355</v>
      </c>
    </row>
    <row r="2011" spans="1:17">
      <c r="A2011" s="71" t="s">
        <v>356</v>
      </c>
      <c r="B2011" s="71" t="s">
        <v>357</v>
      </c>
    </row>
    <row r="2013" spans="1:17">
      <c r="A2013" s="30" t="s">
        <v>441</v>
      </c>
      <c r="B2013" s="1"/>
      <c r="C2013" s="1"/>
      <c r="D2013" s="1"/>
      <c r="E2013" s="1"/>
      <c r="F2013" s="1"/>
      <c r="G2013" s="1"/>
      <c r="H2013" s="1"/>
      <c r="I2013" s="1"/>
      <c r="J2013" s="1"/>
      <c r="K2013" s="1"/>
      <c r="L2013" s="1"/>
      <c r="M2013" s="2"/>
    </row>
    <row r="2015" spans="1:17">
      <c r="B2015" s="10" t="s">
        <v>0</v>
      </c>
      <c r="C2015" s="11" t="s">
        <v>1</v>
      </c>
      <c r="D2015" s="12" t="s">
        <v>2</v>
      </c>
      <c r="E2015" s="11" t="s">
        <v>3</v>
      </c>
      <c r="F2015" s="12" t="s">
        <v>4</v>
      </c>
      <c r="G2015" s="11" t="s">
        <v>5</v>
      </c>
      <c r="H2015" s="11" t="s">
        <v>6</v>
      </c>
      <c r="I2015" s="11" t="s">
        <v>7</v>
      </c>
      <c r="J2015" s="11" t="s">
        <v>8</v>
      </c>
      <c r="K2015" s="11" t="s">
        <v>9</v>
      </c>
      <c r="L2015" s="11" t="s">
        <v>10</v>
      </c>
    </row>
    <row r="2016" spans="1:17">
      <c r="A2016" s="27" t="s">
        <v>179</v>
      </c>
      <c r="B2016" s="13">
        <v>5.0668595355255183E-2</v>
      </c>
      <c r="C2016" s="14">
        <v>6.9475714178185072E-2</v>
      </c>
      <c r="D2016" s="4">
        <v>3.8468397308995435E-2</v>
      </c>
      <c r="E2016" s="14">
        <v>2.5172516934593124E-2</v>
      </c>
      <c r="F2016" s="4">
        <v>4.4931144501560202E-2</v>
      </c>
      <c r="G2016" s="14">
        <v>5.1887486584104157E-2</v>
      </c>
      <c r="H2016" s="14">
        <v>5.8511155317458832E-2</v>
      </c>
      <c r="I2016" s="14">
        <v>6.4949181422920152E-2</v>
      </c>
      <c r="J2016" s="14">
        <v>5.2628831957151977E-2</v>
      </c>
      <c r="K2016" s="14">
        <v>4.8384672880933705E-2</v>
      </c>
      <c r="L2016" s="14">
        <v>5.7888848247520282E-2</v>
      </c>
    </row>
    <row r="2017" spans="1:17">
      <c r="A2017" s="28" t="s">
        <v>180</v>
      </c>
      <c r="B2017" s="15">
        <v>0.23360103534145296</v>
      </c>
      <c r="C2017" s="16">
        <v>0.23183022510338308</v>
      </c>
      <c r="D2017" s="6">
        <v>0.22902610351495972</v>
      </c>
      <c r="E2017" s="16">
        <v>0.24303130004349074</v>
      </c>
      <c r="F2017" s="6">
        <v>0.17834295547999962</v>
      </c>
      <c r="G2017" s="16">
        <v>0.21664747201624535</v>
      </c>
      <c r="H2017" s="16">
        <v>0.22649357998643324</v>
      </c>
      <c r="I2017" s="16">
        <v>0.21588095533325086</v>
      </c>
      <c r="J2017" s="16">
        <v>0.23702350385603235</v>
      </c>
      <c r="K2017" s="16">
        <v>0.21386820322788577</v>
      </c>
      <c r="L2017" s="16">
        <v>0.23868257417647476</v>
      </c>
    </row>
    <row r="2018" spans="1:17">
      <c r="A2018" s="28" t="s">
        <v>72</v>
      </c>
      <c r="B2018" s="15">
        <v>0.40047963482009907</v>
      </c>
      <c r="C2018" s="16">
        <v>0.46450603427402454</v>
      </c>
      <c r="D2018" s="6">
        <v>0.45983648736893246</v>
      </c>
      <c r="E2018" s="16">
        <v>0.44560927680192675</v>
      </c>
      <c r="F2018" s="6">
        <v>0.52069119009510334</v>
      </c>
      <c r="G2018" s="16">
        <v>0.48825679430967084</v>
      </c>
      <c r="H2018" s="16">
        <v>0.44531245626650323</v>
      </c>
      <c r="I2018" s="16">
        <v>0.4735177415032375</v>
      </c>
      <c r="J2018" s="16">
        <v>0.45933025072411854</v>
      </c>
      <c r="K2018" s="16">
        <v>0.45117634729236455</v>
      </c>
      <c r="L2018" s="16">
        <v>0.4317081567226792</v>
      </c>
    </row>
    <row r="2019" spans="1:17">
      <c r="A2019" s="28" t="s">
        <v>181</v>
      </c>
      <c r="B2019" s="15">
        <v>0.25279922811389882</v>
      </c>
      <c r="C2019" s="16">
        <v>0.20709387612154428</v>
      </c>
      <c r="D2019" s="6">
        <v>0.24423493640463803</v>
      </c>
      <c r="E2019" s="16">
        <v>0.25142451902423507</v>
      </c>
      <c r="F2019" s="6">
        <v>0.22922844738497308</v>
      </c>
      <c r="G2019" s="16">
        <v>0.22894492678855435</v>
      </c>
      <c r="H2019" s="16">
        <v>0.24425313239970792</v>
      </c>
      <c r="I2019" s="16">
        <v>0.22097681264924596</v>
      </c>
      <c r="J2019" s="16">
        <v>0.20888303220850854</v>
      </c>
      <c r="K2019" s="16">
        <v>0.26353224524339663</v>
      </c>
      <c r="L2019" s="16">
        <v>0.24521268584461173</v>
      </c>
    </row>
    <row r="2020" spans="1:17">
      <c r="A2020" s="28" t="s">
        <v>182</v>
      </c>
      <c r="B2020" s="15">
        <v>6.2451506369294016E-2</v>
      </c>
      <c r="C2020" s="16">
        <v>2.7094150322863018E-2</v>
      </c>
      <c r="D2020" s="6">
        <v>2.8434075402474286E-2</v>
      </c>
      <c r="E2020" s="16">
        <v>3.47623871957543E-2</v>
      </c>
      <c r="F2020" s="6">
        <v>2.6806262538363716E-2</v>
      </c>
      <c r="G2020" s="16">
        <v>1.4263320301425155E-2</v>
      </c>
      <c r="H2020" s="16">
        <v>2.542967602989684E-2</v>
      </c>
      <c r="I2020" s="16">
        <v>2.4675309091345441E-2</v>
      </c>
      <c r="J2020" s="16">
        <v>4.2134381254188662E-2</v>
      </c>
      <c r="K2020" s="16">
        <v>2.3038531355419434E-2</v>
      </c>
      <c r="L2020" s="16">
        <v>2.6507735008713985E-2</v>
      </c>
    </row>
    <row r="2021" spans="1:17">
      <c r="A2021" s="59" t="s">
        <v>242</v>
      </c>
      <c r="B2021" s="17">
        <v>1</v>
      </c>
      <c r="C2021" s="18">
        <v>1</v>
      </c>
      <c r="D2021" s="8">
        <v>1</v>
      </c>
      <c r="E2021" s="18">
        <v>1</v>
      </c>
      <c r="F2021" s="8">
        <v>1</v>
      </c>
      <c r="G2021" s="18">
        <v>1</v>
      </c>
      <c r="H2021" s="18">
        <v>1</v>
      </c>
      <c r="I2021" s="18">
        <v>1</v>
      </c>
      <c r="J2021" s="18">
        <v>1</v>
      </c>
      <c r="K2021" s="18">
        <v>1</v>
      </c>
      <c r="L2021" s="18">
        <v>1</v>
      </c>
    </row>
    <row r="2022" spans="1:17" s="36" customFormat="1">
      <c r="A2022" s="31" t="s">
        <v>243</v>
      </c>
      <c r="B2022" s="32">
        <v>500.0012300000019</v>
      </c>
      <c r="C2022" s="33">
        <v>499.99759500000067</v>
      </c>
      <c r="D2022" s="34">
        <v>499.99990500000069</v>
      </c>
      <c r="E2022" s="33">
        <v>499.99946499999993</v>
      </c>
      <c r="F2022" s="34">
        <v>499.99749303621149</v>
      </c>
      <c r="G2022" s="33">
        <v>500.01107954545398</v>
      </c>
      <c r="H2022" s="33">
        <v>500.00687022900667</v>
      </c>
      <c r="I2022" s="33">
        <v>500.01400000000001</v>
      </c>
      <c r="J2022" s="33">
        <v>500.01131639722911</v>
      </c>
      <c r="K2022" s="33">
        <v>500.00367231638381</v>
      </c>
      <c r="L2022" s="33">
        <v>499.99706601466988</v>
      </c>
      <c r="O2022"/>
      <c r="P2022"/>
      <c r="Q2022"/>
    </row>
    <row r="2023" spans="1:17">
      <c r="A2023" s="41" t="s">
        <v>244</v>
      </c>
      <c r="B2023" s="40">
        <v>932</v>
      </c>
      <c r="C2023" s="38">
        <v>590</v>
      </c>
      <c r="D2023" s="39">
        <v>407</v>
      </c>
      <c r="E2023" s="38">
        <v>392</v>
      </c>
      <c r="F2023" s="39">
        <v>359</v>
      </c>
      <c r="G2023" s="38">
        <v>176</v>
      </c>
      <c r="H2023" s="38">
        <v>393</v>
      </c>
      <c r="I2023" s="38">
        <v>200</v>
      </c>
      <c r="J2023" s="38">
        <v>433</v>
      </c>
      <c r="K2023" s="38">
        <v>354</v>
      </c>
      <c r="L2023" s="38">
        <v>409</v>
      </c>
    </row>
    <row r="2025" spans="1:17" s="36" customFormat="1">
      <c r="A2025" s="62" t="s">
        <v>338</v>
      </c>
      <c r="B2025" s="63">
        <f t="shared" ref="B2025:H2025" si="329">B2016+B2017</f>
        <v>0.28426963069670813</v>
      </c>
      <c r="C2025" s="63">
        <f t="shared" si="329"/>
        <v>0.30130593928156812</v>
      </c>
      <c r="D2025" s="63">
        <f t="shared" si="329"/>
        <v>0.26749450082395515</v>
      </c>
      <c r="E2025" s="63">
        <f t="shared" si="329"/>
        <v>0.26820381697808388</v>
      </c>
      <c r="F2025" s="63">
        <f t="shared" si="329"/>
        <v>0.22327409998155984</v>
      </c>
      <c r="G2025" s="63">
        <f t="shared" si="329"/>
        <v>0.26853495860034948</v>
      </c>
      <c r="H2025" s="63">
        <f t="shared" si="329"/>
        <v>0.28500473530389209</v>
      </c>
      <c r="I2025" s="63">
        <f t="shared" ref="I2025:L2025" si="330">I2016+I2017</f>
        <v>0.28083013675617102</v>
      </c>
      <c r="J2025" s="63">
        <f t="shared" si="330"/>
        <v>0.28965233581318434</v>
      </c>
      <c r="K2025" s="63">
        <f t="shared" si="330"/>
        <v>0.26225287610881948</v>
      </c>
      <c r="L2025" s="63">
        <f t="shared" si="330"/>
        <v>0.29657142242399503</v>
      </c>
    </row>
    <row r="2026" spans="1:17" s="36" customFormat="1">
      <c r="A2026" s="64" t="s">
        <v>336</v>
      </c>
      <c r="B2026" s="63">
        <f t="shared" ref="B2026:H2026" si="331">B2018</f>
        <v>0.40047963482009907</v>
      </c>
      <c r="C2026" s="63">
        <f t="shared" si="331"/>
        <v>0.46450603427402454</v>
      </c>
      <c r="D2026" s="63">
        <f t="shared" si="331"/>
        <v>0.45983648736893246</v>
      </c>
      <c r="E2026" s="63">
        <f t="shared" si="331"/>
        <v>0.44560927680192675</v>
      </c>
      <c r="F2026" s="63">
        <f t="shared" si="331"/>
        <v>0.52069119009510334</v>
      </c>
      <c r="G2026" s="63">
        <f t="shared" si="331"/>
        <v>0.48825679430967084</v>
      </c>
      <c r="H2026" s="63">
        <f t="shared" si="331"/>
        <v>0.44531245626650323</v>
      </c>
      <c r="I2026" s="63">
        <f t="shared" ref="I2026:L2026" si="332">I2018</f>
        <v>0.4735177415032375</v>
      </c>
      <c r="J2026" s="63">
        <f t="shared" si="332"/>
        <v>0.45933025072411854</v>
      </c>
      <c r="K2026" s="63">
        <f t="shared" si="332"/>
        <v>0.45117634729236455</v>
      </c>
      <c r="L2026" s="63">
        <f t="shared" si="332"/>
        <v>0.4317081567226792</v>
      </c>
      <c r="O2026"/>
      <c r="P2026"/>
      <c r="Q2026"/>
    </row>
    <row r="2027" spans="1:17" s="36" customFormat="1">
      <c r="A2027" s="65" t="s">
        <v>339</v>
      </c>
      <c r="B2027" s="63">
        <f t="shared" ref="B2027:H2027" si="333">B2019+B2020</f>
        <v>0.31525073448319285</v>
      </c>
      <c r="C2027" s="63">
        <f t="shared" si="333"/>
        <v>0.23418802644440731</v>
      </c>
      <c r="D2027" s="63">
        <f t="shared" si="333"/>
        <v>0.27266901180711234</v>
      </c>
      <c r="E2027" s="63">
        <f t="shared" si="333"/>
        <v>0.28618690621998938</v>
      </c>
      <c r="F2027" s="63">
        <f t="shared" si="333"/>
        <v>0.25603470992333682</v>
      </c>
      <c r="G2027" s="63">
        <f t="shared" si="333"/>
        <v>0.24320824708997951</v>
      </c>
      <c r="H2027" s="63">
        <f t="shared" si="333"/>
        <v>0.26968280842960474</v>
      </c>
      <c r="I2027" s="63">
        <f t="shared" ref="I2027:L2027" si="334">I2019+I2020</f>
        <v>0.24565212174059139</v>
      </c>
      <c r="J2027" s="63">
        <f t="shared" si="334"/>
        <v>0.25101741346269718</v>
      </c>
      <c r="K2027" s="63">
        <f t="shared" si="334"/>
        <v>0.28657077659881608</v>
      </c>
      <c r="L2027" s="63">
        <f t="shared" si="334"/>
        <v>0.27172042085332571</v>
      </c>
      <c r="O2027"/>
      <c r="P2027"/>
      <c r="Q2027"/>
    </row>
    <row r="2028" spans="1:17">
      <c r="A2028"/>
      <c r="B2028" s="36"/>
      <c r="C2028" s="36"/>
      <c r="D2028" s="36"/>
      <c r="E2028" s="36"/>
      <c r="N2028" s="36"/>
      <c r="O2028" s="36"/>
      <c r="P2028" s="36"/>
      <c r="Q2028" s="36"/>
    </row>
    <row r="2029" spans="1:17">
      <c r="A2029" s="60" t="s">
        <v>333</v>
      </c>
      <c r="B2029" s="61">
        <v>3.0427640148005275</v>
      </c>
      <c r="C2029" s="61">
        <v>2.8905005233075158</v>
      </c>
      <c r="D2029" s="61">
        <v>2.9951401890766332</v>
      </c>
      <c r="E2029" s="61">
        <v>3.0275729595030665</v>
      </c>
      <c r="F2029" s="61">
        <v>3.0146357279785776</v>
      </c>
      <c r="G2029" s="61">
        <v>2.9370491222069504</v>
      </c>
      <c r="H2029" s="61">
        <v>2.9515965938381514</v>
      </c>
      <c r="I2029" s="61">
        <v>2.9245481126528463</v>
      </c>
      <c r="J2029" s="61">
        <v>2.9508706269465481</v>
      </c>
      <c r="K2029" s="61">
        <v>2.9989717589644811</v>
      </c>
      <c r="L2029" s="61">
        <v>2.9437678851905256</v>
      </c>
      <c r="O2029" s="36"/>
      <c r="P2029" s="36"/>
      <c r="Q2029" s="36"/>
    </row>
    <row r="2030" spans="1:17">
      <c r="A2030"/>
      <c r="O2030" s="36"/>
      <c r="P2030" s="36"/>
      <c r="Q2030" s="36"/>
    </row>
    <row r="2031" spans="1:17">
      <c r="A2031" s="71" t="s">
        <v>354</v>
      </c>
      <c r="B2031" s="71" t="s">
        <v>355</v>
      </c>
    </row>
    <row r="2032" spans="1:17">
      <c r="A2032" s="71" t="s">
        <v>356</v>
      </c>
      <c r="B2032" s="71" t="s">
        <v>357</v>
      </c>
    </row>
    <row r="2034" spans="1:17">
      <c r="A2034" s="30" t="s">
        <v>442</v>
      </c>
      <c r="B2034" s="1"/>
      <c r="C2034" s="1"/>
      <c r="D2034" s="1"/>
      <c r="E2034" s="1"/>
      <c r="F2034" s="1"/>
      <c r="G2034" s="1"/>
      <c r="H2034" s="1"/>
      <c r="I2034" s="1"/>
      <c r="J2034" s="1"/>
      <c r="K2034" s="1"/>
      <c r="L2034" s="1"/>
      <c r="M2034" s="2"/>
    </row>
    <row r="2036" spans="1:17">
      <c r="B2036" s="10" t="s">
        <v>0</v>
      </c>
      <c r="C2036" s="11" t="s">
        <v>1</v>
      </c>
      <c r="D2036" s="12" t="s">
        <v>2</v>
      </c>
      <c r="E2036" s="11" t="s">
        <v>3</v>
      </c>
      <c r="F2036" s="12" t="s">
        <v>4</v>
      </c>
      <c r="G2036" s="11" t="s">
        <v>5</v>
      </c>
      <c r="H2036" s="11" t="s">
        <v>6</v>
      </c>
      <c r="I2036" s="11" t="s">
        <v>7</v>
      </c>
      <c r="J2036" s="11" t="s">
        <v>8</v>
      </c>
      <c r="K2036" s="11" t="s">
        <v>9</v>
      </c>
      <c r="L2036" s="11" t="s">
        <v>10</v>
      </c>
    </row>
    <row r="2037" spans="1:17">
      <c r="A2037" s="27" t="s">
        <v>179</v>
      </c>
      <c r="B2037" s="13">
        <v>2.9842306587925672E-2</v>
      </c>
      <c r="C2037" s="14">
        <v>2.2638108889303742E-2</v>
      </c>
      <c r="D2037" s="4">
        <v>2.1748024132124569E-2</v>
      </c>
      <c r="E2037" s="14">
        <v>1.0188790902006258E-2</v>
      </c>
      <c r="F2037" s="4">
        <v>5.5136766702451453E-3</v>
      </c>
      <c r="G2037" s="14">
        <v>1.5246253065983227E-2</v>
      </c>
      <c r="H2037" s="14">
        <v>3.3072319108083614E-2</v>
      </c>
      <c r="I2037" s="14">
        <v>1.5965552964517005E-2</v>
      </c>
      <c r="J2037" s="14">
        <v>3.4360423251390548E-2</v>
      </c>
      <c r="K2037" s="14">
        <v>1.7507781016297626E-2</v>
      </c>
      <c r="L2037" s="14">
        <v>1.9380553822320748E-2</v>
      </c>
    </row>
    <row r="2038" spans="1:17">
      <c r="A2038" s="28" t="s">
        <v>180</v>
      </c>
      <c r="B2038" s="15">
        <v>9.300418120971371E-2</v>
      </c>
      <c r="C2038" s="16">
        <v>8.4942078571397822E-2</v>
      </c>
      <c r="D2038" s="6">
        <v>8.6960626522518958E-2</v>
      </c>
      <c r="E2038" s="16">
        <v>6.7426172146004118E-2</v>
      </c>
      <c r="F2038" s="6">
        <v>9.100547022241337E-2</v>
      </c>
      <c r="G2038" s="16">
        <v>6.6150806885529378E-2</v>
      </c>
      <c r="H2038" s="16">
        <v>9.1592634605020998E-2</v>
      </c>
      <c r="I2038" s="16">
        <v>8.9624490514265631E-2</v>
      </c>
      <c r="J2038" s="16">
        <v>8.8077452288608526E-2</v>
      </c>
      <c r="K2038" s="16">
        <v>8.387678508575927E-2</v>
      </c>
      <c r="L2038" s="16">
        <v>0.10016782494567228</v>
      </c>
    </row>
    <row r="2039" spans="1:17">
      <c r="A2039" s="28" t="s">
        <v>72</v>
      </c>
      <c r="B2039" s="15">
        <v>0.40013858565907989</v>
      </c>
      <c r="C2039" s="16">
        <v>0.43295584251760261</v>
      </c>
      <c r="D2039" s="6">
        <v>0.34604773574906994</v>
      </c>
      <c r="E2039" s="16">
        <v>0.40994731864363088</v>
      </c>
      <c r="F2039" s="6">
        <v>0.38595736691716021</v>
      </c>
      <c r="G2039" s="16">
        <v>0.42727178204573868</v>
      </c>
      <c r="H2039" s="16">
        <v>0.38680588103878449</v>
      </c>
      <c r="I2039" s="16">
        <v>0.38207230197554476</v>
      </c>
      <c r="J2039" s="16">
        <v>0.35951357221014374</v>
      </c>
      <c r="K2039" s="16">
        <v>0.39081464373425512</v>
      </c>
      <c r="L2039" s="16">
        <v>0.41124642296189506</v>
      </c>
    </row>
    <row r="2040" spans="1:17">
      <c r="A2040" s="28" t="s">
        <v>181</v>
      </c>
      <c r="B2040" s="15">
        <v>0.39168932644425747</v>
      </c>
      <c r="C2040" s="16">
        <v>0.3901672067042643</v>
      </c>
      <c r="D2040" s="6">
        <v>0.4498651054743702</v>
      </c>
      <c r="E2040" s="16">
        <v>0.41863999794479789</v>
      </c>
      <c r="F2040" s="6">
        <v>0.45998113639566973</v>
      </c>
      <c r="G2040" s="16">
        <v>0.43329494403248991</v>
      </c>
      <c r="H2040" s="16">
        <v>0.43511310531610986</v>
      </c>
      <c r="I2040" s="16">
        <v>0.45827216837928525</v>
      </c>
      <c r="J2040" s="16">
        <v>0.45873395936997319</v>
      </c>
      <c r="K2040" s="16">
        <v>0.4096769345761867</v>
      </c>
      <c r="L2040" s="16">
        <v>0.41853497428835756</v>
      </c>
    </row>
    <row r="2041" spans="1:17">
      <c r="A2041" s="28" t="s">
        <v>182</v>
      </c>
      <c r="B2041" s="15">
        <v>8.5325600099023263E-2</v>
      </c>
      <c r="C2041" s="16">
        <v>6.9296763317431467E-2</v>
      </c>
      <c r="D2041" s="6">
        <v>9.537850812191645E-2</v>
      </c>
      <c r="E2041" s="16">
        <v>9.3797720363560724E-2</v>
      </c>
      <c r="F2041" s="6">
        <v>5.7542349794511539E-2</v>
      </c>
      <c r="G2041" s="16">
        <v>5.8036213970258731E-2</v>
      </c>
      <c r="H2041" s="16">
        <v>5.3416059932001082E-2</v>
      </c>
      <c r="I2041" s="16">
        <v>5.4065486166387379E-2</v>
      </c>
      <c r="J2041" s="16">
        <v>5.9314592879883922E-2</v>
      </c>
      <c r="K2041" s="16">
        <v>9.8123855587501307E-2</v>
      </c>
      <c r="L2041" s="16">
        <v>5.0670223981754491E-2</v>
      </c>
    </row>
    <row r="2042" spans="1:17">
      <c r="A2042" s="59" t="s">
        <v>242</v>
      </c>
      <c r="B2042" s="17">
        <v>1</v>
      </c>
      <c r="C2042" s="18">
        <v>1</v>
      </c>
      <c r="D2042" s="8">
        <v>1</v>
      </c>
      <c r="E2042" s="18">
        <v>1</v>
      </c>
      <c r="F2042" s="8">
        <v>1</v>
      </c>
      <c r="G2042" s="18">
        <v>1</v>
      </c>
      <c r="H2042" s="18">
        <v>1</v>
      </c>
      <c r="I2042" s="18">
        <v>1</v>
      </c>
      <c r="J2042" s="18">
        <v>1</v>
      </c>
      <c r="K2042" s="18">
        <v>1</v>
      </c>
      <c r="L2042" s="18">
        <v>1</v>
      </c>
    </row>
    <row r="2043" spans="1:17" s="36" customFormat="1">
      <c r="A2043" s="31" t="s">
        <v>243</v>
      </c>
      <c r="B2043" s="32">
        <v>500.00123000000207</v>
      </c>
      <c r="C2043" s="33">
        <v>499.99759500000033</v>
      </c>
      <c r="D2043" s="34">
        <v>499.99990500000035</v>
      </c>
      <c r="E2043" s="33">
        <v>499.99946500000038</v>
      </c>
      <c r="F2043" s="34">
        <v>499.99749303621155</v>
      </c>
      <c r="G2043" s="33">
        <v>500.01107954545347</v>
      </c>
      <c r="H2043" s="33">
        <v>500.00687022900598</v>
      </c>
      <c r="I2043" s="33">
        <v>500.01399999999961</v>
      </c>
      <c r="J2043" s="33">
        <v>500.01131639722956</v>
      </c>
      <c r="K2043" s="33">
        <v>500.00367231638398</v>
      </c>
      <c r="L2043" s="33">
        <v>499.99706601466914</v>
      </c>
      <c r="O2043"/>
      <c r="P2043"/>
      <c r="Q2043"/>
    </row>
    <row r="2044" spans="1:17">
      <c r="A2044" s="41" t="s">
        <v>244</v>
      </c>
      <c r="B2044" s="40">
        <v>932</v>
      </c>
      <c r="C2044" s="38">
        <v>590</v>
      </c>
      <c r="D2044" s="39">
        <v>407</v>
      </c>
      <c r="E2044" s="38">
        <v>392</v>
      </c>
      <c r="F2044" s="39">
        <v>359</v>
      </c>
      <c r="G2044" s="38">
        <v>176</v>
      </c>
      <c r="H2044" s="38">
        <v>393</v>
      </c>
      <c r="I2044" s="38">
        <v>200</v>
      </c>
      <c r="J2044" s="38">
        <v>433</v>
      </c>
      <c r="K2044" s="38">
        <v>354</v>
      </c>
      <c r="L2044" s="38">
        <v>409</v>
      </c>
    </row>
    <row r="2046" spans="1:17" s="36" customFormat="1">
      <c r="A2046" s="62" t="s">
        <v>338</v>
      </c>
      <c r="B2046" s="63">
        <f t="shared" ref="B2046:L2046" si="335">B2037+B2038</f>
        <v>0.12284648779763938</v>
      </c>
      <c r="C2046" s="63">
        <f t="shared" si="335"/>
        <v>0.10758018746070157</v>
      </c>
      <c r="D2046" s="63">
        <f t="shared" si="335"/>
        <v>0.10870865065464352</v>
      </c>
      <c r="E2046" s="63">
        <f t="shared" si="335"/>
        <v>7.7614963048010382E-2</v>
      </c>
      <c r="F2046" s="63">
        <f t="shared" si="335"/>
        <v>9.6519146892658517E-2</v>
      </c>
      <c r="G2046" s="63">
        <f t="shared" si="335"/>
        <v>8.1397059951512613E-2</v>
      </c>
      <c r="H2046" s="63">
        <f t="shared" si="335"/>
        <v>0.12466495371310461</v>
      </c>
      <c r="I2046" s="63">
        <f t="shared" si="335"/>
        <v>0.10559004347878263</v>
      </c>
      <c r="J2046" s="63">
        <f t="shared" si="335"/>
        <v>0.12243787553999907</v>
      </c>
      <c r="K2046" s="63">
        <f t="shared" si="335"/>
        <v>0.1013845661020569</v>
      </c>
      <c r="L2046" s="63">
        <f t="shared" si="335"/>
        <v>0.11954837876799303</v>
      </c>
    </row>
    <row r="2047" spans="1:17" s="36" customFormat="1">
      <c r="A2047" s="64" t="s">
        <v>336</v>
      </c>
      <c r="B2047" s="63">
        <f t="shared" ref="B2047:L2047" si="336">B2039</f>
        <v>0.40013858565907989</v>
      </c>
      <c r="C2047" s="63">
        <f t="shared" si="336"/>
        <v>0.43295584251760261</v>
      </c>
      <c r="D2047" s="63">
        <f t="shared" si="336"/>
        <v>0.34604773574906994</v>
      </c>
      <c r="E2047" s="63">
        <f t="shared" si="336"/>
        <v>0.40994731864363088</v>
      </c>
      <c r="F2047" s="63">
        <f t="shared" si="336"/>
        <v>0.38595736691716021</v>
      </c>
      <c r="G2047" s="63">
        <f t="shared" si="336"/>
        <v>0.42727178204573868</v>
      </c>
      <c r="H2047" s="63">
        <f t="shared" si="336"/>
        <v>0.38680588103878449</v>
      </c>
      <c r="I2047" s="63">
        <f t="shared" si="336"/>
        <v>0.38207230197554476</v>
      </c>
      <c r="J2047" s="63">
        <f t="shared" si="336"/>
        <v>0.35951357221014374</v>
      </c>
      <c r="K2047" s="63">
        <f t="shared" si="336"/>
        <v>0.39081464373425512</v>
      </c>
      <c r="L2047" s="63">
        <f t="shared" si="336"/>
        <v>0.41124642296189506</v>
      </c>
      <c r="O2047"/>
      <c r="P2047"/>
      <c r="Q2047"/>
    </row>
    <row r="2048" spans="1:17" s="36" customFormat="1">
      <c r="A2048" s="65" t="s">
        <v>339</v>
      </c>
      <c r="B2048" s="63">
        <f t="shared" ref="B2048:L2048" si="337">B2040+B2041</f>
        <v>0.4770149265432807</v>
      </c>
      <c r="C2048" s="63">
        <f t="shared" si="337"/>
        <v>0.45946397002169576</v>
      </c>
      <c r="D2048" s="63">
        <f t="shared" si="337"/>
        <v>0.54524361359628659</v>
      </c>
      <c r="E2048" s="63">
        <f t="shared" si="337"/>
        <v>0.5124377183083586</v>
      </c>
      <c r="F2048" s="63">
        <f t="shared" si="337"/>
        <v>0.51752348619018129</v>
      </c>
      <c r="G2048" s="63">
        <f t="shared" si="337"/>
        <v>0.49133115800274862</v>
      </c>
      <c r="H2048" s="63">
        <f t="shared" si="337"/>
        <v>0.48852916524811096</v>
      </c>
      <c r="I2048" s="63">
        <f t="shared" si="337"/>
        <v>0.51233765454567259</v>
      </c>
      <c r="J2048" s="63">
        <f t="shared" si="337"/>
        <v>0.51804855224985713</v>
      </c>
      <c r="K2048" s="63">
        <f t="shared" si="337"/>
        <v>0.50780079016368806</v>
      </c>
      <c r="L2048" s="63">
        <f t="shared" si="337"/>
        <v>0.46920519827011203</v>
      </c>
      <c r="O2048"/>
      <c r="P2048"/>
      <c r="Q2048"/>
    </row>
    <row r="2049" spans="1:17">
      <c r="A2049"/>
      <c r="B2049" s="36"/>
      <c r="C2049" s="36"/>
      <c r="D2049" s="36"/>
      <c r="E2049" s="36"/>
      <c r="N2049" s="36"/>
      <c r="O2049" s="36"/>
      <c r="P2049" s="36"/>
      <c r="Q2049" s="36"/>
    </row>
    <row r="2050" spans="1:17">
      <c r="A2050" s="60" t="s">
        <v>333</v>
      </c>
      <c r="B2050" s="61">
        <v>3.4096517322567443</v>
      </c>
      <c r="C2050" s="61">
        <v>3.3985424369891204</v>
      </c>
      <c r="D2050" s="61">
        <v>3.5101654469314321</v>
      </c>
      <c r="E2050" s="61">
        <v>3.5184316847219028</v>
      </c>
      <c r="F2050" s="61">
        <v>3.4730330124217859</v>
      </c>
      <c r="G2050" s="61">
        <v>3.4527240589555115</v>
      </c>
      <c r="H2050" s="61">
        <v>3.3842079523589246</v>
      </c>
      <c r="I2050" s="61">
        <v>3.4448475442687609</v>
      </c>
      <c r="J2050" s="61">
        <v>3.4205648463383507</v>
      </c>
      <c r="K2050" s="61">
        <v>3.4870322986328346</v>
      </c>
      <c r="L2050" s="61">
        <v>3.380946489661552</v>
      </c>
      <c r="O2050" s="36"/>
      <c r="P2050" s="36"/>
      <c r="Q2050" s="36"/>
    </row>
    <row r="2051" spans="1:17">
      <c r="A2051"/>
      <c r="O2051" s="36"/>
      <c r="P2051" s="36"/>
      <c r="Q2051" s="36"/>
    </row>
    <row r="2052" spans="1:17">
      <c r="A2052" s="71" t="s">
        <v>354</v>
      </c>
      <c r="B2052" s="71" t="s">
        <v>355</v>
      </c>
    </row>
    <row r="2053" spans="1:17">
      <c r="A2053" s="71" t="s">
        <v>356</v>
      </c>
      <c r="B2053" s="71" t="s">
        <v>531</v>
      </c>
    </row>
    <row r="2055" spans="1:17">
      <c r="A2055" s="30" t="s">
        <v>443</v>
      </c>
      <c r="B2055" s="1"/>
      <c r="C2055" s="1"/>
      <c r="D2055" s="1"/>
      <c r="E2055" s="1"/>
      <c r="F2055" s="1"/>
      <c r="G2055" s="1"/>
      <c r="H2055" s="1"/>
      <c r="I2055" s="1"/>
      <c r="J2055" s="1"/>
      <c r="K2055" s="1"/>
      <c r="L2055" s="1"/>
      <c r="M2055" s="2"/>
    </row>
    <row r="2057" spans="1:17">
      <c r="B2057" s="10" t="s">
        <v>0</v>
      </c>
      <c r="C2057" s="11" t="s">
        <v>1</v>
      </c>
      <c r="D2057" s="12" t="s">
        <v>2</v>
      </c>
      <c r="E2057" s="11" t="s">
        <v>3</v>
      </c>
      <c r="F2057" s="12" t="s">
        <v>4</v>
      </c>
      <c r="G2057" s="11" t="s">
        <v>5</v>
      </c>
      <c r="H2057" s="11" t="s">
        <v>6</v>
      </c>
      <c r="I2057" s="11" t="s">
        <v>7</v>
      </c>
      <c r="J2057" s="11" t="s">
        <v>8</v>
      </c>
      <c r="K2057" s="11" t="s">
        <v>9</v>
      </c>
      <c r="L2057" s="11" t="s">
        <v>10</v>
      </c>
    </row>
    <row r="2058" spans="1:17">
      <c r="A2058" s="27" t="s">
        <v>179</v>
      </c>
      <c r="B2058" s="13">
        <v>2.1735006531883844E-2</v>
      </c>
      <c r="C2058" s="14">
        <v>2.4020545538824014E-2</v>
      </c>
      <c r="D2058" s="4">
        <v>8.3654315894319924E-3</v>
      </c>
      <c r="E2058" s="14">
        <v>1.348523442920083E-2</v>
      </c>
      <c r="F2058" s="4">
        <v>7.8596494355682028E-3</v>
      </c>
      <c r="G2058" s="14">
        <v>1.8320616759060486E-2</v>
      </c>
      <c r="H2058" s="14">
        <v>2.7981803812365001E-2</v>
      </c>
      <c r="I2058" s="14">
        <v>2.3221349802205551E-2</v>
      </c>
      <c r="J2058" s="14">
        <v>3.2131836277146567E-2</v>
      </c>
      <c r="K2058" s="14">
        <v>2.2123001356487218E-2</v>
      </c>
      <c r="L2058" s="14">
        <v>1.1494932977601837E-2</v>
      </c>
    </row>
    <row r="2059" spans="1:17">
      <c r="A2059" s="28" t="s">
        <v>180</v>
      </c>
      <c r="B2059" s="15">
        <v>0.10674722740182004</v>
      </c>
      <c r="C2059" s="16">
        <v>0.14309873830493108</v>
      </c>
      <c r="D2059" s="6">
        <v>9.1967297473786389E-2</v>
      </c>
      <c r="E2059" s="16">
        <v>9.1998578438478876E-2</v>
      </c>
      <c r="F2059" s="6">
        <v>0.117371062027609</v>
      </c>
      <c r="G2059" s="16">
        <v>0.14853079960160004</v>
      </c>
      <c r="H2059" s="16">
        <v>0.13996856022843493</v>
      </c>
      <c r="I2059" s="16">
        <v>0.14150203794293767</v>
      </c>
      <c r="J2059" s="16">
        <v>0.11240923415590111</v>
      </c>
      <c r="K2059" s="16">
        <v>9.2630675593908057E-2</v>
      </c>
      <c r="L2059" s="16">
        <v>0.13246874798287353</v>
      </c>
    </row>
    <row r="2060" spans="1:17">
      <c r="A2060" s="28" t="s">
        <v>72</v>
      </c>
      <c r="B2060" s="15">
        <v>0.33586995375991413</v>
      </c>
      <c r="C2060" s="16">
        <v>0.36378885982441583</v>
      </c>
      <c r="D2060" s="6">
        <v>0.4029263765560116</v>
      </c>
      <c r="E2060" s="16">
        <v>0.36979226567772416</v>
      </c>
      <c r="F2060" s="6">
        <v>0.37727598634199283</v>
      </c>
      <c r="G2060" s="16">
        <v>0.37525873006223143</v>
      </c>
      <c r="H2060" s="16">
        <v>0.38936258891099162</v>
      </c>
      <c r="I2060" s="16">
        <v>0.39586391581035729</v>
      </c>
      <c r="J2060" s="16">
        <v>0.36397074615863206</v>
      </c>
      <c r="K2060" s="16">
        <v>0.40557583475375603</v>
      </c>
      <c r="L2060" s="16">
        <v>0.44538696559588564</v>
      </c>
    </row>
    <row r="2061" spans="1:17">
      <c r="A2061" s="28" t="s">
        <v>181</v>
      </c>
      <c r="B2061" s="15">
        <v>0.43282085526069691</v>
      </c>
      <c r="C2061" s="16">
        <v>0.39328998172481222</v>
      </c>
      <c r="D2061" s="6">
        <v>0.42646917102914267</v>
      </c>
      <c r="E2061" s="16">
        <v>0.42912824916722686</v>
      </c>
      <c r="F2061" s="6">
        <v>0.42695868670093612</v>
      </c>
      <c r="G2061" s="16">
        <v>0.39579634314921414</v>
      </c>
      <c r="H2061" s="16">
        <v>0.38417589173074956</v>
      </c>
      <c r="I2061" s="16">
        <v>0.3740965252972917</v>
      </c>
      <c r="J2061" s="16">
        <v>0.41556357384983011</v>
      </c>
      <c r="K2061" s="16">
        <v>0.36773854203330719</v>
      </c>
      <c r="L2061" s="16">
        <v>0.35545000753060663</v>
      </c>
    </row>
    <row r="2062" spans="1:17">
      <c r="A2062" s="28" t="s">
        <v>182</v>
      </c>
      <c r="B2062" s="15">
        <v>0.10282695704568506</v>
      </c>
      <c r="C2062" s="16">
        <v>7.5801874607016761E-2</v>
      </c>
      <c r="D2062" s="6">
        <v>7.0271723351627347E-2</v>
      </c>
      <c r="E2062" s="16">
        <v>9.5595672287369288E-2</v>
      </c>
      <c r="F2062" s="6">
        <v>7.0534615493893865E-2</v>
      </c>
      <c r="G2062" s="16">
        <v>6.209351042789403E-2</v>
      </c>
      <c r="H2062" s="16">
        <v>5.8511155317458874E-2</v>
      </c>
      <c r="I2062" s="16">
        <v>6.5316171147207891E-2</v>
      </c>
      <c r="J2062" s="16">
        <v>7.5924609558490244E-2</v>
      </c>
      <c r="K2062" s="16">
        <v>0.11193194626254152</v>
      </c>
      <c r="L2062" s="16">
        <v>5.5199345913032299E-2</v>
      </c>
    </row>
    <row r="2063" spans="1:17">
      <c r="A2063" s="59" t="s">
        <v>242</v>
      </c>
      <c r="B2063" s="17">
        <v>1</v>
      </c>
      <c r="C2063" s="18">
        <v>1</v>
      </c>
      <c r="D2063" s="8">
        <v>1</v>
      </c>
      <c r="E2063" s="18">
        <v>1</v>
      </c>
      <c r="F2063" s="8">
        <v>1</v>
      </c>
      <c r="G2063" s="18">
        <v>1</v>
      </c>
      <c r="H2063" s="18">
        <v>1</v>
      </c>
      <c r="I2063" s="18">
        <v>1</v>
      </c>
      <c r="J2063" s="18">
        <v>1</v>
      </c>
      <c r="K2063" s="18">
        <v>1</v>
      </c>
      <c r="L2063" s="18">
        <v>1</v>
      </c>
    </row>
    <row r="2064" spans="1:17" s="36" customFormat="1">
      <c r="A2064" s="31" t="s">
        <v>243</v>
      </c>
      <c r="B2064" s="32">
        <v>500.00123000000195</v>
      </c>
      <c r="C2064" s="33">
        <v>499.99759500000044</v>
      </c>
      <c r="D2064" s="34">
        <v>499.99990500000058</v>
      </c>
      <c r="E2064" s="33">
        <v>499.99946500000033</v>
      </c>
      <c r="F2064" s="34">
        <v>499.99749303621149</v>
      </c>
      <c r="G2064" s="33">
        <v>500.01107954545364</v>
      </c>
      <c r="H2064" s="33">
        <v>500.00687022900621</v>
      </c>
      <c r="I2064" s="33">
        <v>500.01399999999978</v>
      </c>
      <c r="J2064" s="33">
        <v>500.01131639722939</v>
      </c>
      <c r="K2064" s="33">
        <v>500.00367231638398</v>
      </c>
      <c r="L2064" s="33">
        <v>499.99706601466937</v>
      </c>
      <c r="O2064"/>
      <c r="P2064"/>
      <c r="Q2064"/>
    </row>
    <row r="2065" spans="1:17">
      <c r="A2065" s="41" t="s">
        <v>244</v>
      </c>
      <c r="B2065" s="40">
        <v>932</v>
      </c>
      <c r="C2065" s="38">
        <v>590</v>
      </c>
      <c r="D2065" s="39">
        <v>407</v>
      </c>
      <c r="E2065" s="38">
        <v>392</v>
      </c>
      <c r="F2065" s="39">
        <v>359</v>
      </c>
      <c r="G2065" s="38">
        <v>176</v>
      </c>
      <c r="H2065" s="38">
        <v>393</v>
      </c>
      <c r="I2065" s="38">
        <v>200</v>
      </c>
      <c r="J2065" s="38">
        <v>433</v>
      </c>
      <c r="K2065" s="38">
        <v>354</v>
      </c>
      <c r="L2065" s="38">
        <v>409</v>
      </c>
    </row>
    <row r="2067" spans="1:17" s="36" customFormat="1">
      <c r="A2067" s="62" t="s">
        <v>338</v>
      </c>
      <c r="B2067" s="63">
        <f t="shared" ref="B2067:L2067" si="338">B2058+B2059</f>
        <v>0.12848223393370389</v>
      </c>
      <c r="C2067" s="63">
        <f t="shared" si="338"/>
        <v>0.1671192838437551</v>
      </c>
      <c r="D2067" s="63">
        <f t="shared" si="338"/>
        <v>0.10033272906321838</v>
      </c>
      <c r="E2067" s="63">
        <f t="shared" si="338"/>
        <v>0.1054838128676797</v>
      </c>
      <c r="F2067" s="63">
        <f t="shared" si="338"/>
        <v>0.12523071146317721</v>
      </c>
      <c r="G2067" s="63">
        <f t="shared" si="338"/>
        <v>0.16685141636066053</v>
      </c>
      <c r="H2067" s="63">
        <f t="shared" si="338"/>
        <v>0.16795036404079994</v>
      </c>
      <c r="I2067" s="63">
        <f t="shared" si="338"/>
        <v>0.16472338774514322</v>
      </c>
      <c r="J2067" s="63">
        <f t="shared" si="338"/>
        <v>0.14454107043304767</v>
      </c>
      <c r="K2067" s="63">
        <f t="shared" si="338"/>
        <v>0.11475367695039528</v>
      </c>
      <c r="L2067" s="63">
        <f t="shared" si="338"/>
        <v>0.14396368096047538</v>
      </c>
    </row>
    <row r="2068" spans="1:17" s="36" customFormat="1">
      <c r="A2068" s="64" t="s">
        <v>336</v>
      </c>
      <c r="B2068" s="63">
        <f t="shared" ref="B2068:L2068" si="339">B2060</f>
        <v>0.33586995375991413</v>
      </c>
      <c r="C2068" s="63">
        <f t="shared" si="339"/>
        <v>0.36378885982441583</v>
      </c>
      <c r="D2068" s="63">
        <f t="shared" si="339"/>
        <v>0.4029263765560116</v>
      </c>
      <c r="E2068" s="63">
        <f t="shared" si="339"/>
        <v>0.36979226567772416</v>
      </c>
      <c r="F2068" s="63">
        <f t="shared" si="339"/>
        <v>0.37727598634199283</v>
      </c>
      <c r="G2068" s="63">
        <f t="shared" si="339"/>
        <v>0.37525873006223143</v>
      </c>
      <c r="H2068" s="63">
        <f t="shared" si="339"/>
        <v>0.38936258891099162</v>
      </c>
      <c r="I2068" s="63">
        <f t="shared" si="339"/>
        <v>0.39586391581035729</v>
      </c>
      <c r="J2068" s="63">
        <f t="shared" si="339"/>
        <v>0.36397074615863206</v>
      </c>
      <c r="K2068" s="63">
        <f t="shared" si="339"/>
        <v>0.40557583475375603</v>
      </c>
      <c r="L2068" s="63">
        <f t="shared" si="339"/>
        <v>0.44538696559588564</v>
      </c>
      <c r="O2068"/>
      <c r="P2068"/>
      <c r="Q2068"/>
    </row>
    <row r="2069" spans="1:17" s="36" customFormat="1">
      <c r="A2069" s="65" t="s">
        <v>339</v>
      </c>
      <c r="B2069" s="63">
        <f t="shared" ref="B2069:L2069" si="340">B2061+B2062</f>
        <v>0.53564781230638192</v>
      </c>
      <c r="C2069" s="63">
        <f t="shared" si="340"/>
        <v>0.46909185633182898</v>
      </c>
      <c r="D2069" s="63">
        <f t="shared" si="340"/>
        <v>0.49674089438077002</v>
      </c>
      <c r="E2069" s="63">
        <f t="shared" si="340"/>
        <v>0.52472392145459612</v>
      </c>
      <c r="F2069" s="63">
        <f t="shared" si="340"/>
        <v>0.49749330219483001</v>
      </c>
      <c r="G2069" s="63">
        <f t="shared" si="340"/>
        <v>0.45788985357710815</v>
      </c>
      <c r="H2069" s="63">
        <f t="shared" si="340"/>
        <v>0.44268704704820844</v>
      </c>
      <c r="I2069" s="63">
        <f t="shared" si="340"/>
        <v>0.4394126964444996</v>
      </c>
      <c r="J2069" s="63">
        <f t="shared" si="340"/>
        <v>0.49148818340832034</v>
      </c>
      <c r="K2069" s="63">
        <f t="shared" si="340"/>
        <v>0.47967048829584868</v>
      </c>
      <c r="L2069" s="63">
        <f t="shared" si="340"/>
        <v>0.41064935344363895</v>
      </c>
      <c r="O2069"/>
      <c r="P2069"/>
      <c r="Q2069"/>
    </row>
    <row r="2070" spans="1:17">
      <c r="A2070"/>
      <c r="B2070" s="36"/>
      <c r="C2070" s="36"/>
      <c r="D2070" s="36"/>
      <c r="E2070" s="36"/>
      <c r="N2070" s="36"/>
      <c r="O2070" s="36"/>
      <c r="P2070" s="36"/>
      <c r="Q2070" s="36"/>
    </row>
    <row r="2071" spans="1:17">
      <c r="A2071" s="60" t="s">
        <v>333</v>
      </c>
      <c r="B2071" s="61">
        <v>3.4882575288864794</v>
      </c>
      <c r="C2071" s="61">
        <v>3.3537539015562663</v>
      </c>
      <c r="D2071" s="61">
        <v>3.4583144570797475</v>
      </c>
      <c r="E2071" s="61">
        <v>3.501350546445086</v>
      </c>
      <c r="F2071" s="61">
        <v>3.4349375567899783</v>
      </c>
      <c r="G2071" s="61">
        <v>3.3348113308852816</v>
      </c>
      <c r="H2071" s="61">
        <v>3.3052660345125022</v>
      </c>
      <c r="I2071" s="61">
        <v>3.3167841300443586</v>
      </c>
      <c r="J2071" s="61">
        <v>3.3907398862566174</v>
      </c>
      <c r="K2071" s="61">
        <v>3.4547257562515101</v>
      </c>
      <c r="L2071" s="61">
        <v>3.3103900854185944</v>
      </c>
      <c r="O2071" s="36"/>
      <c r="P2071" s="36"/>
      <c r="Q2071" s="36"/>
    </row>
    <row r="2072" spans="1:17">
      <c r="A2072"/>
      <c r="O2072" s="36"/>
      <c r="P2072" s="36"/>
      <c r="Q2072" s="36"/>
    </row>
    <row r="2073" spans="1:17">
      <c r="A2073" s="71" t="s">
        <v>354</v>
      </c>
      <c r="B2073" s="71" t="s">
        <v>355</v>
      </c>
    </row>
    <row r="2074" spans="1:17">
      <c r="A2074" s="71" t="s">
        <v>356</v>
      </c>
      <c r="B2074" s="71" t="s">
        <v>357</v>
      </c>
    </row>
    <row r="2076" spans="1:17">
      <c r="A2076" s="30" t="s">
        <v>444</v>
      </c>
      <c r="B2076" s="1"/>
      <c r="C2076" s="1"/>
      <c r="D2076" s="1"/>
      <c r="E2076" s="1"/>
      <c r="F2076" s="1"/>
      <c r="G2076" s="1"/>
      <c r="H2076" s="1"/>
      <c r="I2076" s="1"/>
      <c r="J2076" s="1"/>
      <c r="K2076" s="1"/>
      <c r="L2076" s="1"/>
    </row>
    <row r="2078" spans="1:17">
      <c r="B2078" s="10" t="s">
        <v>0</v>
      </c>
      <c r="C2078" s="11" t="s">
        <v>1</v>
      </c>
      <c r="D2078" s="12" t="s">
        <v>2</v>
      </c>
      <c r="E2078" s="11" t="s">
        <v>3</v>
      </c>
      <c r="F2078" s="12" t="s">
        <v>4</v>
      </c>
      <c r="G2078" s="11" t="s">
        <v>5</v>
      </c>
      <c r="H2078" s="11" t="s">
        <v>6</v>
      </c>
      <c r="I2078" s="11" t="s">
        <v>7</v>
      </c>
      <c r="J2078" s="11" t="s">
        <v>8</v>
      </c>
      <c r="K2078" s="11" t="s">
        <v>9</v>
      </c>
      <c r="L2078" s="11" t="s">
        <v>10</v>
      </c>
    </row>
    <row r="2079" spans="1:17">
      <c r="A2079" s="27" t="s">
        <v>179</v>
      </c>
      <c r="B2079" s="13">
        <v>4.2123256376789132E-2</v>
      </c>
      <c r="C2079" s="14">
        <v>6.2791652027846173E-2</v>
      </c>
      <c r="D2079" s="4">
        <v>4.0126797624091493E-2</v>
      </c>
      <c r="E2079" s="14">
        <v>2.0078121483589985E-2</v>
      </c>
      <c r="F2079" s="4">
        <v>2.794944375765673E-2</v>
      </c>
      <c r="G2079" s="14">
        <v>6.6150806885529323E-2</v>
      </c>
      <c r="H2079" s="14">
        <v>4.8330124726021682E-2</v>
      </c>
      <c r="I2079" s="14">
        <v>3.555900434787828E-2</v>
      </c>
      <c r="J2079" s="14">
        <v>5.5427613878484924E-2</v>
      </c>
      <c r="K2079" s="14">
        <v>5.2999893221123279E-2</v>
      </c>
      <c r="L2079" s="14">
        <v>7.9361834886072721E-2</v>
      </c>
    </row>
    <row r="2080" spans="1:17">
      <c r="A2080" s="28" t="s">
        <v>180</v>
      </c>
      <c r="B2080" s="15">
        <v>0.15654875489006248</v>
      </c>
      <c r="C2080" s="16">
        <v>0.16409484929622514</v>
      </c>
      <c r="D2080" s="6">
        <v>0.17383733302909324</v>
      </c>
      <c r="E2080" s="16">
        <v>0.20197667611504322</v>
      </c>
      <c r="F2080" s="6">
        <v>0.20394642647233333</v>
      </c>
      <c r="G2080" s="16">
        <v>0.18517203311972094</v>
      </c>
      <c r="H2080" s="16">
        <v>0.15776475335962345</v>
      </c>
      <c r="I2080" s="16">
        <v>0.19376057470390845</v>
      </c>
      <c r="J2080" s="16">
        <v>0.16117718351870991</v>
      </c>
      <c r="K2080" s="16">
        <v>0.14009981847590941</v>
      </c>
      <c r="L2080" s="16">
        <v>0.18582847429911603</v>
      </c>
    </row>
    <row r="2081" spans="1:17">
      <c r="A2081" s="28" t="s">
        <v>72</v>
      </c>
      <c r="B2081" s="15">
        <v>0.39330375247276966</v>
      </c>
      <c r="C2081" s="16">
        <v>0.4223034212794563</v>
      </c>
      <c r="D2081" s="6">
        <v>0.41467154878759432</v>
      </c>
      <c r="E2081" s="16">
        <v>0.42133633082987437</v>
      </c>
      <c r="F2081" s="6">
        <v>0.44470250825770141</v>
      </c>
      <c r="G2081" s="16">
        <v>0.40575123619419762</v>
      </c>
      <c r="H2081" s="16">
        <v>0.44278322893273148</v>
      </c>
      <c r="I2081" s="16">
        <v>0.46407400592783365</v>
      </c>
      <c r="J2081" s="16">
        <v>0.47200109558721393</v>
      </c>
      <c r="K2081" s="16">
        <v>0.42169153559889111</v>
      </c>
      <c r="L2081" s="16">
        <v>0.45352539966004607</v>
      </c>
    </row>
    <row r="2082" spans="1:17">
      <c r="A2082" s="28" t="s">
        <v>181</v>
      </c>
      <c r="B2082" s="15">
        <v>0.32678461610984477</v>
      </c>
      <c r="C2082" s="16">
        <v>0.30589176133937229</v>
      </c>
      <c r="D2082" s="6">
        <v>0.3128062994331971</v>
      </c>
      <c r="E2082" s="16">
        <v>0.2978729987241085</v>
      </c>
      <c r="F2082" s="6">
        <v>0.26547821131136595</v>
      </c>
      <c r="G2082" s="16">
        <v>0.30726762304698935</v>
      </c>
      <c r="H2082" s="16">
        <v>0.31296821875729969</v>
      </c>
      <c r="I2082" s="16">
        <v>0.27721623794533778</v>
      </c>
      <c r="J2082" s="16">
        <v>0.25708078662422829</v>
      </c>
      <c r="K2082" s="16">
        <v>0.31656970881004831</v>
      </c>
      <c r="L2082" s="16">
        <v>0.24689093530133233</v>
      </c>
    </row>
    <row r="2083" spans="1:17">
      <c r="A2083" s="28" t="s">
        <v>182</v>
      </c>
      <c r="B2083" s="15">
        <v>8.1239620150534014E-2</v>
      </c>
      <c r="C2083" s="16">
        <v>4.4918316057100185E-2</v>
      </c>
      <c r="D2083" s="6">
        <v>5.8558021126023929E-2</v>
      </c>
      <c r="E2083" s="16">
        <v>5.8735872847383915E-2</v>
      </c>
      <c r="F2083" s="6">
        <v>5.7923410200942535E-2</v>
      </c>
      <c r="G2083" s="16">
        <v>3.5658300753562897E-2</v>
      </c>
      <c r="H2083" s="16">
        <v>3.8153674224323725E-2</v>
      </c>
      <c r="I2083" s="16">
        <v>2.9390177075041914E-2</v>
      </c>
      <c r="J2083" s="16">
        <v>5.4313320391362926E-2</v>
      </c>
      <c r="K2083" s="16">
        <v>6.8639043894027932E-2</v>
      </c>
      <c r="L2083" s="16">
        <v>3.4393355853432887E-2</v>
      </c>
    </row>
    <row r="2084" spans="1:17">
      <c r="A2084" s="59" t="s">
        <v>242</v>
      </c>
      <c r="B2084" s="17">
        <v>1</v>
      </c>
      <c r="C2084" s="18">
        <v>1</v>
      </c>
      <c r="D2084" s="8">
        <v>1</v>
      </c>
      <c r="E2084" s="18">
        <v>1</v>
      </c>
      <c r="F2084" s="8">
        <v>1</v>
      </c>
      <c r="G2084" s="18">
        <v>1</v>
      </c>
      <c r="H2084" s="18">
        <v>1</v>
      </c>
      <c r="I2084" s="18">
        <v>1</v>
      </c>
      <c r="J2084" s="18">
        <v>1</v>
      </c>
      <c r="K2084" s="18">
        <v>1</v>
      </c>
      <c r="L2084" s="18">
        <v>1</v>
      </c>
    </row>
    <row r="2085" spans="1:17" s="36" customFormat="1">
      <c r="A2085" s="31" t="s">
        <v>243</v>
      </c>
      <c r="B2085" s="32">
        <v>500.00123000000184</v>
      </c>
      <c r="C2085" s="33">
        <v>499.99759500000044</v>
      </c>
      <c r="D2085" s="34">
        <v>499.99990500000069</v>
      </c>
      <c r="E2085" s="33">
        <v>499.99946500000004</v>
      </c>
      <c r="F2085" s="34">
        <v>499.99749303621161</v>
      </c>
      <c r="G2085" s="33">
        <v>500.01107954545381</v>
      </c>
      <c r="H2085" s="33">
        <v>500.00687022900632</v>
      </c>
      <c r="I2085" s="33">
        <v>500.01399999999978</v>
      </c>
      <c r="J2085" s="33">
        <v>500.01131639722917</v>
      </c>
      <c r="K2085" s="33">
        <v>500.00367231638398</v>
      </c>
      <c r="L2085" s="33">
        <v>499.99706601466977</v>
      </c>
      <c r="M2085"/>
      <c r="N2085"/>
      <c r="O2085"/>
      <c r="P2085"/>
      <c r="Q2085"/>
    </row>
    <row r="2086" spans="1:17">
      <c r="A2086" s="41" t="s">
        <v>244</v>
      </c>
      <c r="B2086" s="40">
        <v>932</v>
      </c>
      <c r="C2086" s="38">
        <v>590</v>
      </c>
      <c r="D2086" s="39">
        <v>407</v>
      </c>
      <c r="E2086" s="38">
        <v>392</v>
      </c>
      <c r="F2086" s="39">
        <v>359</v>
      </c>
      <c r="G2086" s="38">
        <v>176</v>
      </c>
      <c r="H2086" s="38">
        <v>393</v>
      </c>
      <c r="I2086" s="38">
        <v>200</v>
      </c>
      <c r="J2086" s="38">
        <v>433</v>
      </c>
      <c r="K2086" s="38">
        <v>354</v>
      </c>
      <c r="L2086" s="38">
        <v>409</v>
      </c>
    </row>
    <row r="2088" spans="1:17" s="36" customFormat="1">
      <c r="A2088" s="62" t="s">
        <v>338</v>
      </c>
      <c r="B2088" s="63">
        <f t="shared" ref="B2088:L2088" si="341">B2079+B2080</f>
        <v>0.19867201126685161</v>
      </c>
      <c r="C2088" s="63">
        <f t="shared" si="341"/>
        <v>0.22688650132407132</v>
      </c>
      <c r="D2088" s="63">
        <f t="shared" si="341"/>
        <v>0.21396413065318473</v>
      </c>
      <c r="E2088" s="63">
        <f t="shared" si="341"/>
        <v>0.2220547975986332</v>
      </c>
      <c r="F2088" s="63">
        <f t="shared" si="341"/>
        <v>0.23189587022999006</v>
      </c>
      <c r="G2088" s="63">
        <f t="shared" si="341"/>
        <v>0.25132284000525029</v>
      </c>
      <c r="H2088" s="63">
        <f t="shared" si="341"/>
        <v>0.20609487808564514</v>
      </c>
      <c r="I2088" s="63">
        <f t="shared" si="341"/>
        <v>0.22931957905178674</v>
      </c>
      <c r="J2088" s="63">
        <f t="shared" si="341"/>
        <v>0.21660479739719485</v>
      </c>
      <c r="K2088" s="63">
        <f t="shared" si="341"/>
        <v>0.19309971169703269</v>
      </c>
      <c r="L2088" s="63">
        <f t="shared" si="341"/>
        <v>0.26519030918518877</v>
      </c>
    </row>
    <row r="2089" spans="1:17" s="36" customFormat="1">
      <c r="A2089" s="64" t="s">
        <v>336</v>
      </c>
      <c r="B2089" s="63">
        <f t="shared" ref="B2089:L2089" si="342">B2081</f>
        <v>0.39330375247276966</v>
      </c>
      <c r="C2089" s="63">
        <f t="shared" si="342"/>
        <v>0.4223034212794563</v>
      </c>
      <c r="D2089" s="63">
        <f t="shared" si="342"/>
        <v>0.41467154878759432</v>
      </c>
      <c r="E2089" s="63">
        <f t="shared" si="342"/>
        <v>0.42133633082987437</v>
      </c>
      <c r="F2089" s="63">
        <f t="shared" si="342"/>
        <v>0.44470250825770141</v>
      </c>
      <c r="G2089" s="63">
        <f t="shared" si="342"/>
        <v>0.40575123619419762</v>
      </c>
      <c r="H2089" s="63">
        <f t="shared" si="342"/>
        <v>0.44278322893273148</v>
      </c>
      <c r="I2089" s="63">
        <f t="shared" si="342"/>
        <v>0.46407400592783365</v>
      </c>
      <c r="J2089" s="63">
        <f t="shared" si="342"/>
        <v>0.47200109558721393</v>
      </c>
      <c r="K2089" s="63">
        <f t="shared" si="342"/>
        <v>0.42169153559889111</v>
      </c>
      <c r="L2089" s="63">
        <f t="shared" si="342"/>
        <v>0.45352539966004607</v>
      </c>
      <c r="O2089"/>
      <c r="P2089"/>
      <c r="Q2089"/>
    </row>
    <row r="2090" spans="1:17" s="36" customFormat="1">
      <c r="A2090" s="65" t="s">
        <v>339</v>
      </c>
      <c r="B2090" s="63">
        <f t="shared" ref="B2090:L2090" si="343">B2082+B2083</f>
        <v>0.40802423626037876</v>
      </c>
      <c r="C2090" s="63">
        <f t="shared" si="343"/>
        <v>0.35081007739647246</v>
      </c>
      <c r="D2090" s="63">
        <f t="shared" si="343"/>
        <v>0.37136432055922103</v>
      </c>
      <c r="E2090" s="63">
        <f t="shared" si="343"/>
        <v>0.3566088715714924</v>
      </c>
      <c r="F2090" s="63">
        <f t="shared" si="343"/>
        <v>0.3234016215123085</v>
      </c>
      <c r="G2090" s="63">
        <f t="shared" si="343"/>
        <v>0.34292592380055226</v>
      </c>
      <c r="H2090" s="63">
        <f t="shared" si="343"/>
        <v>0.35112189298162344</v>
      </c>
      <c r="I2090" s="63">
        <f t="shared" si="343"/>
        <v>0.30660641502037972</v>
      </c>
      <c r="J2090" s="63">
        <f t="shared" si="343"/>
        <v>0.31139410701559123</v>
      </c>
      <c r="K2090" s="63">
        <f t="shared" si="343"/>
        <v>0.38520875270407623</v>
      </c>
      <c r="L2090" s="63">
        <f t="shared" si="343"/>
        <v>0.28128429115476522</v>
      </c>
      <c r="O2090"/>
      <c r="P2090"/>
      <c r="Q2090"/>
    </row>
    <row r="2091" spans="1:17">
      <c r="A2091"/>
      <c r="B2091" s="36"/>
      <c r="C2091" s="36"/>
      <c r="D2091" s="36"/>
      <c r="E2091" s="36"/>
      <c r="N2091" s="36"/>
      <c r="O2091" s="36"/>
      <c r="P2091" s="36"/>
      <c r="Q2091" s="36"/>
    </row>
    <row r="2092" spans="1:17">
      <c r="A2092" s="60" t="s">
        <v>333</v>
      </c>
      <c r="B2092" s="61">
        <v>3.2484685887672726</v>
      </c>
      <c r="C2092" s="61">
        <v>3.1060502401016534</v>
      </c>
      <c r="D2092" s="61">
        <v>3.1758314134079666</v>
      </c>
      <c r="E2092" s="61">
        <v>3.1732118253366539</v>
      </c>
      <c r="F2092" s="61">
        <v>3.1214797177256055</v>
      </c>
      <c r="G2092" s="61">
        <v>3.0611105776633361</v>
      </c>
      <c r="H2092" s="61">
        <v>3.1348505643942799</v>
      </c>
      <c r="I2092" s="61">
        <v>3.0711180086957564</v>
      </c>
      <c r="J2092" s="61">
        <v>3.0936750161312734</v>
      </c>
      <c r="K2092" s="61">
        <v>3.2077481916799488</v>
      </c>
      <c r="L2092" s="61">
        <v>2.9711255029369372</v>
      </c>
      <c r="O2092" s="36"/>
      <c r="P2092" s="36"/>
      <c r="Q2092" s="36"/>
    </row>
    <row r="2093" spans="1:17">
      <c r="A2093"/>
      <c r="O2093" s="36"/>
      <c r="P2093" s="36"/>
      <c r="Q2093" s="36"/>
    </row>
    <row r="2094" spans="1:17">
      <c r="A2094" s="71" t="s">
        <v>354</v>
      </c>
      <c r="B2094" s="71" t="s">
        <v>355</v>
      </c>
    </row>
    <row r="2095" spans="1:17">
      <c r="A2095" s="71" t="s">
        <v>356</v>
      </c>
      <c r="B2095" s="71" t="s">
        <v>357</v>
      </c>
    </row>
    <row r="2097" spans="1:17">
      <c r="A2097" s="30" t="s">
        <v>445</v>
      </c>
      <c r="B2097" s="1"/>
      <c r="C2097" s="1"/>
      <c r="D2097" s="1"/>
      <c r="E2097" s="1"/>
      <c r="F2097" s="1"/>
      <c r="G2097" s="1"/>
      <c r="H2097" s="1"/>
      <c r="I2097" s="1"/>
      <c r="J2097" s="1"/>
      <c r="K2097" s="1"/>
      <c r="L2097" s="1"/>
      <c r="M2097" s="2"/>
    </row>
    <row r="2099" spans="1:17">
      <c r="B2099" s="10" t="s">
        <v>0</v>
      </c>
      <c r="C2099" s="11" t="s">
        <v>1</v>
      </c>
      <c r="D2099" s="12" t="s">
        <v>2</v>
      </c>
      <c r="E2099" s="11" t="s">
        <v>3</v>
      </c>
      <c r="F2099" s="12" t="s">
        <v>4</v>
      </c>
      <c r="G2099" s="11" t="s">
        <v>5</v>
      </c>
      <c r="H2099" s="11" t="s">
        <v>6</v>
      </c>
      <c r="I2099" s="11" t="s">
        <v>7</v>
      </c>
      <c r="J2099" s="11" t="s">
        <v>8</v>
      </c>
      <c r="K2099" s="11" t="s">
        <v>9</v>
      </c>
      <c r="L2099" s="11" t="s">
        <v>10</v>
      </c>
    </row>
    <row r="2100" spans="1:17">
      <c r="A2100" s="27" t="s">
        <v>179</v>
      </c>
      <c r="B2100" s="13">
        <v>0.10814435396488874</v>
      </c>
      <c r="C2100" s="14">
        <v>0.11528878453905346</v>
      </c>
      <c r="D2100" s="4">
        <v>7.5267904300901689E-2</v>
      </c>
      <c r="E2100" s="14">
        <v>5.2442446113417314E-2</v>
      </c>
      <c r="F2100" s="4">
        <v>6.6604790776109771E-2</v>
      </c>
      <c r="G2100" s="14">
        <v>7.3282467036241916E-2</v>
      </c>
      <c r="H2100" s="14">
        <v>0.10684586013321978</v>
      </c>
      <c r="I2100" s="14">
        <v>0.1005081857707984</v>
      </c>
      <c r="J2100" s="14">
        <v>9.4737116804284677E-2</v>
      </c>
      <c r="K2100" s="14">
        <v>9.7684875760799497E-2</v>
      </c>
      <c r="L2100" s="14">
        <v>0.11115713148439026</v>
      </c>
    </row>
    <row r="2101" spans="1:17">
      <c r="A2101" s="28" t="s">
        <v>180</v>
      </c>
      <c r="B2101" s="15">
        <v>0.28841592049683584</v>
      </c>
      <c r="C2101" s="16">
        <v>0.3112917273132087</v>
      </c>
      <c r="D2101" s="6">
        <v>0.30269854751272424</v>
      </c>
      <c r="E2101" s="16">
        <v>0.33533052880366582</v>
      </c>
      <c r="F2101" s="6">
        <v>0.34026410160273785</v>
      </c>
      <c r="G2101" s="16">
        <v>0.30406769395450906</v>
      </c>
      <c r="H2101" s="16">
        <v>0.30793724462819111</v>
      </c>
      <c r="I2101" s="16">
        <v>0.31058730355550052</v>
      </c>
      <c r="J2101" s="16">
        <v>0.30911332722723578</v>
      </c>
      <c r="K2101" s="16">
        <v>0.30510679865063139</v>
      </c>
      <c r="L2101" s="16">
        <v>0.30059491791638898</v>
      </c>
    </row>
    <row r="2102" spans="1:17">
      <c r="A2102" s="28" t="s">
        <v>72</v>
      </c>
      <c r="B2102" s="15">
        <v>0.39787348123123706</v>
      </c>
      <c r="C2102" s="16">
        <v>0.40652832540124512</v>
      </c>
      <c r="D2102" s="6">
        <v>0.43976784355589027</v>
      </c>
      <c r="E2102" s="16">
        <v>0.3964632742157036</v>
      </c>
      <c r="F2102" s="6">
        <v>0.39463874749232714</v>
      </c>
      <c r="G2102" s="16">
        <v>0.39677927591377193</v>
      </c>
      <c r="H2102" s="16">
        <v>0.39950697878451469</v>
      </c>
      <c r="I2102" s="16">
        <v>0.37300955573243949</v>
      </c>
      <c r="J2102" s="16">
        <v>0.40385044403152132</v>
      </c>
      <c r="K2102" s="16">
        <v>0.40279167441143104</v>
      </c>
      <c r="L2102" s="16">
        <v>0.41761516448996217</v>
      </c>
    </row>
    <row r="2103" spans="1:17">
      <c r="A2103" s="28" t="s">
        <v>181</v>
      </c>
      <c r="B2103" s="15">
        <v>0.17222366632978039</v>
      </c>
      <c r="C2103" s="16">
        <v>0.16002814973540017</v>
      </c>
      <c r="D2103" s="6">
        <v>0.16888311208779128</v>
      </c>
      <c r="E2103" s="16">
        <v>0.179502872068073</v>
      </c>
      <c r="F2103" s="6">
        <v>0.17485380149538343</v>
      </c>
      <c r="G2103" s="16">
        <v>0.21873890294476456</v>
      </c>
      <c r="H2103" s="16">
        <v>0.17299507843912612</v>
      </c>
      <c r="I2103" s="16">
        <v>0.18759174743107201</v>
      </c>
      <c r="J2103" s="16">
        <v>0.17123192130986387</v>
      </c>
      <c r="K2103" s="16">
        <v>0.17830095033200311</v>
      </c>
      <c r="L2103" s="16">
        <v>0.15653979387654132</v>
      </c>
    </row>
    <row r="2104" spans="1:17">
      <c r="A2104" s="28" t="s">
        <v>182</v>
      </c>
      <c r="B2104" s="15">
        <v>3.3342577977258057E-2</v>
      </c>
      <c r="C2104" s="16">
        <v>6.8630130110925777E-3</v>
      </c>
      <c r="D2104" s="6">
        <v>1.3382592542692563E-2</v>
      </c>
      <c r="E2104" s="16">
        <v>3.6260878799140306E-2</v>
      </c>
      <c r="F2104" s="6">
        <v>2.3638558633441623E-2</v>
      </c>
      <c r="G2104" s="16">
        <v>7.1316601507125784E-3</v>
      </c>
      <c r="H2104" s="16">
        <v>1.2714838014948427E-2</v>
      </c>
      <c r="I2104" s="16">
        <v>2.8303207510189717E-2</v>
      </c>
      <c r="J2104" s="16">
        <v>2.1067190627094331E-2</v>
      </c>
      <c r="K2104" s="16">
        <v>1.6115700845135045E-2</v>
      </c>
      <c r="L2104" s="16">
        <v>1.4092992232717266E-2</v>
      </c>
    </row>
    <row r="2105" spans="1:17">
      <c r="A2105" s="59" t="s">
        <v>242</v>
      </c>
      <c r="B2105" s="17">
        <v>1</v>
      </c>
      <c r="C2105" s="18">
        <v>1</v>
      </c>
      <c r="D2105" s="8">
        <v>1</v>
      </c>
      <c r="E2105" s="18">
        <v>1</v>
      </c>
      <c r="F2105" s="8">
        <v>1</v>
      </c>
      <c r="G2105" s="18">
        <v>1</v>
      </c>
      <c r="H2105" s="18">
        <v>1</v>
      </c>
      <c r="I2105" s="18">
        <v>1</v>
      </c>
      <c r="J2105" s="18">
        <v>1</v>
      </c>
      <c r="K2105" s="18">
        <v>1</v>
      </c>
      <c r="L2105" s="18">
        <v>1</v>
      </c>
    </row>
    <row r="2106" spans="1:17" s="36" customFormat="1">
      <c r="A2106" s="31" t="s">
        <v>243</v>
      </c>
      <c r="B2106" s="32">
        <v>500.00123000000167</v>
      </c>
      <c r="C2106" s="33">
        <v>499.99759500000044</v>
      </c>
      <c r="D2106" s="34">
        <v>499.99990500000069</v>
      </c>
      <c r="E2106" s="33">
        <v>499.9994650000001</v>
      </c>
      <c r="F2106" s="34">
        <v>499.99749303621161</v>
      </c>
      <c r="G2106" s="33">
        <v>500.01107954545392</v>
      </c>
      <c r="H2106" s="33">
        <v>500.00687022900644</v>
      </c>
      <c r="I2106" s="33">
        <v>500.01399999999995</v>
      </c>
      <c r="J2106" s="33">
        <v>500.01131639722905</v>
      </c>
      <c r="K2106" s="33">
        <v>500.00367231638381</v>
      </c>
      <c r="L2106" s="33">
        <v>499.99706601466971</v>
      </c>
      <c r="O2106"/>
      <c r="P2106"/>
      <c r="Q2106"/>
    </row>
    <row r="2107" spans="1:17">
      <c r="A2107" s="41" t="s">
        <v>244</v>
      </c>
      <c r="B2107" s="40">
        <v>932</v>
      </c>
      <c r="C2107" s="38">
        <v>590</v>
      </c>
      <c r="D2107" s="39">
        <v>407</v>
      </c>
      <c r="E2107" s="38">
        <v>392</v>
      </c>
      <c r="F2107" s="39">
        <v>359</v>
      </c>
      <c r="G2107" s="38">
        <v>176</v>
      </c>
      <c r="H2107" s="38">
        <v>393</v>
      </c>
      <c r="I2107" s="38">
        <v>200</v>
      </c>
      <c r="J2107" s="38">
        <v>433</v>
      </c>
      <c r="K2107" s="38">
        <v>354</v>
      </c>
      <c r="L2107" s="38">
        <v>409</v>
      </c>
    </row>
    <row r="2109" spans="1:17" s="36" customFormat="1">
      <c r="A2109" s="62" t="s">
        <v>338</v>
      </c>
      <c r="B2109" s="63">
        <f t="shared" ref="B2109:L2109" si="344">B2100+B2101</f>
        <v>0.39656027446172459</v>
      </c>
      <c r="C2109" s="63">
        <f t="shared" si="344"/>
        <v>0.42658051185226215</v>
      </c>
      <c r="D2109" s="63">
        <f t="shared" si="344"/>
        <v>0.37796645181362593</v>
      </c>
      <c r="E2109" s="63">
        <f t="shared" si="344"/>
        <v>0.38777297491708312</v>
      </c>
      <c r="F2109" s="63">
        <f t="shared" si="344"/>
        <v>0.4068688923788476</v>
      </c>
      <c r="G2109" s="63">
        <f t="shared" si="344"/>
        <v>0.37735016099075097</v>
      </c>
      <c r="H2109" s="63">
        <f t="shared" si="344"/>
        <v>0.41478310476141089</v>
      </c>
      <c r="I2109" s="63">
        <f t="shared" si="344"/>
        <v>0.41109548932629891</v>
      </c>
      <c r="J2109" s="63">
        <f t="shared" si="344"/>
        <v>0.40385044403152048</v>
      </c>
      <c r="K2109" s="63">
        <f t="shared" si="344"/>
        <v>0.40279167441143088</v>
      </c>
      <c r="L2109" s="63">
        <f t="shared" si="344"/>
        <v>0.41175204940077925</v>
      </c>
    </row>
    <row r="2110" spans="1:17" s="36" customFormat="1">
      <c r="A2110" s="64" t="s">
        <v>336</v>
      </c>
      <c r="B2110" s="63">
        <f t="shared" ref="B2110:L2110" si="345">B2102</f>
        <v>0.39787348123123706</v>
      </c>
      <c r="C2110" s="63">
        <f t="shared" si="345"/>
        <v>0.40652832540124512</v>
      </c>
      <c r="D2110" s="63">
        <f t="shared" si="345"/>
        <v>0.43976784355589027</v>
      </c>
      <c r="E2110" s="63">
        <f t="shared" si="345"/>
        <v>0.3964632742157036</v>
      </c>
      <c r="F2110" s="63">
        <f t="shared" si="345"/>
        <v>0.39463874749232714</v>
      </c>
      <c r="G2110" s="63">
        <f t="shared" si="345"/>
        <v>0.39677927591377193</v>
      </c>
      <c r="H2110" s="63">
        <f t="shared" si="345"/>
        <v>0.39950697878451469</v>
      </c>
      <c r="I2110" s="63">
        <f t="shared" si="345"/>
        <v>0.37300955573243949</v>
      </c>
      <c r="J2110" s="63">
        <f t="shared" si="345"/>
        <v>0.40385044403152132</v>
      </c>
      <c r="K2110" s="63">
        <f t="shared" si="345"/>
        <v>0.40279167441143104</v>
      </c>
      <c r="L2110" s="63">
        <f t="shared" si="345"/>
        <v>0.41761516448996217</v>
      </c>
      <c r="O2110"/>
      <c r="P2110"/>
      <c r="Q2110"/>
    </row>
    <row r="2111" spans="1:17" s="36" customFormat="1">
      <c r="A2111" s="65" t="s">
        <v>339</v>
      </c>
      <c r="B2111" s="63">
        <f t="shared" ref="B2111:L2111" si="346">B2103+B2104</f>
        <v>0.20556624430703846</v>
      </c>
      <c r="C2111" s="63">
        <f t="shared" si="346"/>
        <v>0.16689116274649274</v>
      </c>
      <c r="D2111" s="63">
        <f t="shared" si="346"/>
        <v>0.18226570463048383</v>
      </c>
      <c r="E2111" s="63">
        <f t="shared" si="346"/>
        <v>0.21576375086721331</v>
      </c>
      <c r="F2111" s="63">
        <f t="shared" si="346"/>
        <v>0.19849236012882504</v>
      </c>
      <c r="G2111" s="63">
        <f t="shared" si="346"/>
        <v>0.22587056309547712</v>
      </c>
      <c r="H2111" s="63">
        <f t="shared" si="346"/>
        <v>0.18570991645407456</v>
      </c>
      <c r="I2111" s="63">
        <f t="shared" si="346"/>
        <v>0.21589495494126174</v>
      </c>
      <c r="J2111" s="63">
        <f t="shared" si="346"/>
        <v>0.1922991119369582</v>
      </c>
      <c r="K2111" s="63">
        <f t="shared" si="346"/>
        <v>0.19441665117713816</v>
      </c>
      <c r="L2111" s="63">
        <f t="shared" si="346"/>
        <v>0.17063278610925858</v>
      </c>
      <c r="O2111"/>
      <c r="P2111"/>
      <c r="Q2111"/>
    </row>
    <row r="2112" spans="1:17">
      <c r="A2112"/>
      <c r="B2112" s="36"/>
      <c r="C2112" s="36"/>
      <c r="D2112" s="36"/>
      <c r="E2112" s="36"/>
      <c r="N2112" s="36"/>
      <c r="O2112" s="36"/>
      <c r="P2112" s="36"/>
      <c r="Q2112" s="36"/>
    </row>
    <row r="2113" spans="1:17">
      <c r="A2113" s="60" t="s">
        <v>333</v>
      </c>
      <c r="B2113" s="61">
        <v>2.7342041938576824</v>
      </c>
      <c r="C2113" s="61">
        <v>2.6318848793662681</v>
      </c>
      <c r="D2113" s="61">
        <v>2.742413941058647</v>
      </c>
      <c r="E2113" s="61">
        <v>2.8118092086358524</v>
      </c>
      <c r="F2113" s="61">
        <v>2.7486572356073089</v>
      </c>
      <c r="G2113" s="61">
        <v>2.7823695952191949</v>
      </c>
      <c r="H2113" s="61">
        <v>2.6767957895743946</v>
      </c>
      <c r="I2113" s="61">
        <v>2.7325944873543544</v>
      </c>
      <c r="J2113" s="61">
        <v>2.7147787417282436</v>
      </c>
      <c r="K2113" s="61">
        <v>2.7100558018500425</v>
      </c>
      <c r="L2113" s="61">
        <v>2.6618165974568075</v>
      </c>
      <c r="O2113" s="36"/>
      <c r="P2113" s="36"/>
      <c r="Q2113" s="36"/>
    </row>
    <row r="2114" spans="1:17">
      <c r="A2114"/>
      <c r="O2114" s="36"/>
      <c r="P2114" s="36"/>
      <c r="Q2114" s="36"/>
    </row>
    <row r="2115" spans="1:17">
      <c r="A2115" s="71" t="s">
        <v>354</v>
      </c>
      <c r="B2115" s="71" t="s">
        <v>355</v>
      </c>
    </row>
    <row r="2116" spans="1:17">
      <c r="A2116" s="71" t="s">
        <v>356</v>
      </c>
      <c r="B2116" s="71" t="s">
        <v>532</v>
      </c>
    </row>
    <row r="2118" spans="1:17">
      <c r="A2118" s="30" t="s">
        <v>446</v>
      </c>
      <c r="B2118" s="1"/>
      <c r="C2118" s="1"/>
      <c r="D2118" s="1"/>
      <c r="E2118" s="1"/>
      <c r="F2118" s="1"/>
      <c r="G2118" s="1"/>
      <c r="H2118" s="1"/>
      <c r="I2118" s="1"/>
      <c r="J2118" s="1"/>
      <c r="K2118" s="1"/>
      <c r="L2118" s="2"/>
    </row>
    <row r="2120" spans="1:17">
      <c r="C2120" s="10" t="s">
        <v>1</v>
      </c>
      <c r="D2120" s="11" t="s">
        <v>2</v>
      </c>
      <c r="E2120" s="12" t="s">
        <v>3</v>
      </c>
      <c r="F2120" s="11" t="s">
        <v>4</v>
      </c>
      <c r="G2120" s="12" t="s">
        <v>5</v>
      </c>
      <c r="H2120" s="11" t="s">
        <v>6</v>
      </c>
      <c r="I2120" s="11" t="s">
        <v>7</v>
      </c>
      <c r="J2120" s="11" t="s">
        <v>8</v>
      </c>
      <c r="K2120" s="11" t="s">
        <v>9</v>
      </c>
      <c r="L2120" s="11" t="s">
        <v>10</v>
      </c>
    </row>
    <row r="2121" spans="1:17">
      <c r="A2121" s="27" t="s">
        <v>179</v>
      </c>
      <c r="C2121" s="13">
        <v>2.8297636111629672E-2</v>
      </c>
      <c r="D2121" s="14">
        <v>2.5096294768295981E-2</v>
      </c>
      <c r="E2121" s="4">
        <v>6.8923473748116878E-3</v>
      </c>
      <c r="F2121" s="14">
        <v>1.2611205292951337E-2</v>
      </c>
      <c r="G2121" s="4">
        <v>1.9303549523618534E-2</v>
      </c>
      <c r="H2121" s="14">
        <v>7.6334828987082845E-3</v>
      </c>
      <c r="I2121" s="14">
        <v>2.6849248221049817E-2</v>
      </c>
      <c r="J2121" s="14">
        <v>1.7724310165728317E-2</v>
      </c>
      <c r="K2121" s="14">
        <v>7.8383605092166037E-3</v>
      </c>
      <c r="L2121" s="14">
        <v>3.0369860361038815E-2</v>
      </c>
    </row>
    <row r="2122" spans="1:17">
      <c r="A2122" s="28" t="s">
        <v>180</v>
      </c>
      <c r="C2122" s="15">
        <v>0.11974482597261274</v>
      </c>
      <c r="D2122" s="16">
        <v>7.6873854606032258E-2</v>
      </c>
      <c r="E2122" s="6">
        <v>8.4507310422822127E-2</v>
      </c>
      <c r="F2122" s="16">
        <v>7.5607621430970995E-2</v>
      </c>
      <c r="G2122" s="6">
        <v>0.12000415899874967</v>
      </c>
      <c r="H2122" s="16">
        <v>0.1170635314425709</v>
      </c>
      <c r="I2122" s="16">
        <v>0.16182946877487436</v>
      </c>
      <c r="J2122" s="16">
        <v>0.10803034942858079</v>
      </c>
      <c r="K2122" s="16">
        <v>0.11889234711835446</v>
      </c>
      <c r="L2122" s="16">
        <v>0.13439981065903592</v>
      </c>
    </row>
    <row r="2123" spans="1:17">
      <c r="A2123" s="28" t="s">
        <v>72</v>
      </c>
      <c r="C2123" s="15">
        <v>0.31441450233375645</v>
      </c>
      <c r="D2123" s="16">
        <v>0.31433881972437605</v>
      </c>
      <c r="E2123" s="6">
        <v>0.29787299872410838</v>
      </c>
      <c r="F2123" s="16">
        <v>0.31668515329603353</v>
      </c>
      <c r="G2123" s="6">
        <v>0.32140537794901136</v>
      </c>
      <c r="H2123" s="16">
        <v>0.34604969804486146</v>
      </c>
      <c r="I2123" s="16">
        <v>0.30732639486094404</v>
      </c>
      <c r="J2123" s="16">
        <v>0.332409104828574</v>
      </c>
      <c r="K2123" s="16">
        <v>0.34242997085332144</v>
      </c>
      <c r="L2123" s="16">
        <v>0.31123996815629262</v>
      </c>
    </row>
    <row r="2124" spans="1:17">
      <c r="A2124" s="28" t="s">
        <v>181</v>
      </c>
      <c r="C2124" s="15">
        <v>0.42622261013075485</v>
      </c>
      <c r="D2124" s="16">
        <v>0.46995472929139864</v>
      </c>
      <c r="E2124" s="6">
        <v>0.46748416020805172</v>
      </c>
      <c r="F2124" s="16">
        <v>0.52379928367328821</v>
      </c>
      <c r="G2124" s="6">
        <v>0.47411903940764899</v>
      </c>
      <c r="H2124" s="16">
        <v>0.47838019528484799</v>
      </c>
      <c r="I2124" s="16">
        <v>0.45501125968472861</v>
      </c>
      <c r="J2124" s="16">
        <v>0.47754646661576777</v>
      </c>
      <c r="K2124" s="16">
        <v>0.46681549796526911</v>
      </c>
      <c r="L2124" s="16">
        <v>0.44228327990188632</v>
      </c>
    </row>
    <row r="2125" spans="1:17">
      <c r="A2125" s="28" t="s">
        <v>182</v>
      </c>
      <c r="C2125" s="15">
        <v>0.11132042545124625</v>
      </c>
      <c r="D2125" s="16">
        <v>0.11373630160989717</v>
      </c>
      <c r="E2125" s="6">
        <v>0.14324318327020605</v>
      </c>
      <c r="F2125" s="16">
        <v>7.1296736306755898E-2</v>
      </c>
      <c r="G2125" s="6">
        <v>6.5167874120971275E-2</v>
      </c>
      <c r="H2125" s="16">
        <v>5.0873092329011375E-2</v>
      </c>
      <c r="I2125" s="16">
        <v>4.8983628458403164E-2</v>
      </c>
      <c r="J2125" s="16">
        <v>6.4289768961349053E-2</v>
      </c>
      <c r="K2125" s="16">
        <v>6.4023823553838358E-2</v>
      </c>
      <c r="L2125" s="16">
        <v>8.170708092174632E-2</v>
      </c>
    </row>
    <row r="2126" spans="1:17">
      <c r="A2126" s="59" t="s">
        <v>242</v>
      </c>
      <c r="C2126" s="17">
        <v>1</v>
      </c>
      <c r="D2126" s="18">
        <v>1</v>
      </c>
      <c r="E2126" s="8">
        <v>1</v>
      </c>
      <c r="F2126" s="18">
        <v>1</v>
      </c>
      <c r="G2126" s="8">
        <v>1</v>
      </c>
      <c r="H2126" s="18">
        <v>1</v>
      </c>
      <c r="I2126" s="18">
        <v>1</v>
      </c>
      <c r="J2126" s="18">
        <v>1</v>
      </c>
      <c r="K2126" s="18">
        <v>1</v>
      </c>
      <c r="L2126" s="18">
        <v>1</v>
      </c>
    </row>
    <row r="2127" spans="1:17" s="36" customFormat="1">
      <c r="A2127" s="31" t="s">
        <v>243</v>
      </c>
      <c r="C2127" s="32">
        <v>499.99759500000044</v>
      </c>
      <c r="D2127" s="33">
        <v>499.99990500000058</v>
      </c>
      <c r="E2127" s="34">
        <v>499.99946500000021</v>
      </c>
      <c r="F2127" s="33">
        <v>499.99749303621138</v>
      </c>
      <c r="G2127" s="34">
        <v>500.01107954545387</v>
      </c>
      <c r="H2127" s="33">
        <v>500.00687022900615</v>
      </c>
      <c r="I2127" s="33">
        <v>500.0139999999999</v>
      </c>
      <c r="J2127" s="33">
        <v>500.01131639722956</v>
      </c>
      <c r="K2127" s="33">
        <v>500.00367231638387</v>
      </c>
      <c r="L2127" s="33">
        <v>499.99706601466954</v>
      </c>
      <c r="O2127"/>
      <c r="P2127"/>
      <c r="Q2127"/>
    </row>
    <row r="2128" spans="1:17">
      <c r="A2128" s="41" t="s">
        <v>244</v>
      </c>
      <c r="C2128" s="40">
        <v>590</v>
      </c>
      <c r="D2128" s="38">
        <v>407</v>
      </c>
      <c r="E2128" s="39">
        <v>392</v>
      </c>
      <c r="F2128" s="38">
        <v>359</v>
      </c>
      <c r="G2128" s="39">
        <v>176</v>
      </c>
      <c r="H2128" s="38">
        <v>393</v>
      </c>
      <c r="I2128" s="38">
        <v>200</v>
      </c>
      <c r="J2128" s="38">
        <v>433</v>
      </c>
      <c r="K2128" s="38">
        <v>354</v>
      </c>
      <c r="L2128" s="38">
        <v>409</v>
      </c>
    </row>
    <row r="2130" spans="1:17" s="36" customFormat="1">
      <c r="A2130" s="62" t="s">
        <v>338</v>
      </c>
      <c r="C2130" s="63">
        <f t="shared" ref="C2130:L2130" si="347">C2121+C2122</f>
        <v>0.1480424620842424</v>
      </c>
      <c r="D2130" s="63">
        <f t="shared" si="347"/>
        <v>0.10197014937432824</v>
      </c>
      <c r="E2130" s="63">
        <f t="shared" si="347"/>
        <v>9.1399657797633815E-2</v>
      </c>
      <c r="F2130" s="63">
        <f t="shared" si="347"/>
        <v>8.8218826723922339E-2</v>
      </c>
      <c r="G2130" s="63">
        <f t="shared" si="347"/>
        <v>0.13930770852236821</v>
      </c>
      <c r="H2130" s="63">
        <f t="shared" si="347"/>
        <v>0.12469701434127918</v>
      </c>
      <c r="I2130" s="63">
        <f t="shared" si="347"/>
        <v>0.18867871699592417</v>
      </c>
      <c r="J2130" s="63">
        <f t="shared" si="347"/>
        <v>0.12575465959430912</v>
      </c>
      <c r="K2130" s="63">
        <f t="shared" si="347"/>
        <v>0.12673070762757108</v>
      </c>
      <c r="L2130" s="63">
        <f t="shared" si="347"/>
        <v>0.16476967102007473</v>
      </c>
    </row>
    <row r="2131" spans="1:17" s="36" customFormat="1">
      <c r="A2131" s="64" t="s">
        <v>336</v>
      </c>
      <c r="C2131" s="63">
        <f t="shared" ref="C2131:L2131" si="348">C2123</f>
        <v>0.31441450233375645</v>
      </c>
      <c r="D2131" s="63">
        <f t="shared" si="348"/>
        <v>0.31433881972437605</v>
      </c>
      <c r="E2131" s="63">
        <f t="shared" si="348"/>
        <v>0.29787299872410838</v>
      </c>
      <c r="F2131" s="63">
        <f t="shared" si="348"/>
        <v>0.31668515329603353</v>
      </c>
      <c r="G2131" s="63">
        <f t="shared" si="348"/>
        <v>0.32140537794901136</v>
      </c>
      <c r="H2131" s="63">
        <f t="shared" si="348"/>
        <v>0.34604969804486146</v>
      </c>
      <c r="I2131" s="63">
        <f t="shared" si="348"/>
        <v>0.30732639486094404</v>
      </c>
      <c r="J2131" s="63">
        <f t="shared" si="348"/>
        <v>0.332409104828574</v>
      </c>
      <c r="K2131" s="63">
        <f t="shared" si="348"/>
        <v>0.34242997085332144</v>
      </c>
      <c r="L2131" s="63">
        <f t="shared" si="348"/>
        <v>0.31123996815629262</v>
      </c>
      <c r="O2131"/>
      <c r="P2131"/>
      <c r="Q2131"/>
    </row>
    <row r="2132" spans="1:17" s="36" customFormat="1">
      <c r="A2132" s="65" t="s">
        <v>339</v>
      </c>
      <c r="C2132" s="63">
        <f t="shared" ref="C2132:L2132" si="349">C2124+C2125</f>
        <v>0.53754303558200112</v>
      </c>
      <c r="D2132" s="63">
        <f t="shared" si="349"/>
        <v>0.58369103090129582</v>
      </c>
      <c r="E2132" s="63">
        <f t="shared" si="349"/>
        <v>0.61072734347825774</v>
      </c>
      <c r="F2132" s="63">
        <f t="shared" si="349"/>
        <v>0.59509601998004413</v>
      </c>
      <c r="G2132" s="63">
        <f t="shared" si="349"/>
        <v>0.53928691352862024</v>
      </c>
      <c r="H2132" s="63">
        <f t="shared" si="349"/>
        <v>0.52925328761385937</v>
      </c>
      <c r="I2132" s="63">
        <f t="shared" si="349"/>
        <v>0.50399488814313176</v>
      </c>
      <c r="J2132" s="63">
        <f t="shared" si="349"/>
        <v>0.5418362355771168</v>
      </c>
      <c r="K2132" s="63">
        <f t="shared" si="349"/>
        <v>0.53083932151910751</v>
      </c>
      <c r="L2132" s="63">
        <f t="shared" si="349"/>
        <v>0.52399036082363259</v>
      </c>
      <c r="O2132"/>
      <c r="P2132"/>
      <c r="Q2132"/>
    </row>
    <row r="2133" spans="1:17">
      <c r="A2133"/>
      <c r="B2133" s="36"/>
      <c r="C2133" s="36"/>
      <c r="D2133" s="36"/>
      <c r="E2133" s="36"/>
      <c r="N2133" s="36"/>
      <c r="O2133" s="36"/>
      <c r="P2133" s="36"/>
      <c r="Q2133" s="36"/>
    </row>
    <row r="2134" spans="1:17">
      <c r="A2134" s="60" t="s">
        <v>333</v>
      </c>
      <c r="C2134" s="61">
        <v>3.4725233628373733</v>
      </c>
      <c r="D2134" s="61">
        <v>3.5703608883685694</v>
      </c>
      <c r="E2134" s="61">
        <v>3.6556785215760179</v>
      </c>
      <c r="F2134" s="61">
        <v>3.5655627242699253</v>
      </c>
      <c r="G2134" s="61">
        <v>3.4458435296036045</v>
      </c>
      <c r="H2134" s="61">
        <v>3.4477958827028861</v>
      </c>
      <c r="I2134" s="61">
        <v>3.3374505513845616</v>
      </c>
      <c r="J2134" s="61">
        <v>3.4626470347784268</v>
      </c>
      <c r="K2134" s="61">
        <v>3.460294076936159</v>
      </c>
      <c r="L2134" s="61">
        <v>3.4105579103642656</v>
      </c>
      <c r="O2134" s="36"/>
      <c r="P2134" s="36"/>
      <c r="Q2134" s="36"/>
    </row>
    <row r="2135" spans="1:17">
      <c r="A2135"/>
      <c r="O2135" s="36"/>
      <c r="P2135" s="36"/>
      <c r="Q2135" s="36"/>
    </row>
    <row r="2136" spans="1:17">
      <c r="A2136" s="71" t="s">
        <v>354</v>
      </c>
      <c r="B2136" s="71" t="s">
        <v>355</v>
      </c>
    </row>
    <row r="2137" spans="1:17">
      <c r="A2137" s="71" t="s">
        <v>356</v>
      </c>
      <c r="B2137" s="71" t="s">
        <v>533</v>
      </c>
    </row>
    <row r="2139" spans="1:17">
      <c r="A2139" s="30" t="s">
        <v>447</v>
      </c>
      <c r="B2139" s="1"/>
      <c r="C2139" s="1"/>
      <c r="D2139" s="1"/>
      <c r="E2139" s="1"/>
      <c r="F2139" s="1"/>
      <c r="G2139" s="1"/>
      <c r="H2139" s="1"/>
      <c r="I2139" s="1"/>
      <c r="J2139" s="1"/>
      <c r="K2139" s="1"/>
      <c r="L2139" s="1"/>
    </row>
    <row r="2141" spans="1:17">
      <c r="B2141" s="10" t="s">
        <v>0</v>
      </c>
      <c r="C2141" s="11" t="s">
        <v>1</v>
      </c>
      <c r="D2141" s="12" t="s">
        <v>2</v>
      </c>
      <c r="E2141" s="11" t="s">
        <v>3</v>
      </c>
      <c r="F2141" s="12" t="s">
        <v>4</v>
      </c>
      <c r="G2141" s="11" t="s">
        <v>5</v>
      </c>
      <c r="H2141" s="11" t="s">
        <v>6</v>
      </c>
      <c r="I2141" s="11" t="s">
        <v>7</v>
      </c>
      <c r="J2141" s="11" t="s">
        <v>8</v>
      </c>
      <c r="K2141" s="11" t="s">
        <v>9</v>
      </c>
      <c r="L2141" s="11" t="s">
        <v>10</v>
      </c>
    </row>
    <row r="2142" spans="1:17">
      <c r="A2142" s="27" t="s">
        <v>179</v>
      </c>
      <c r="B2142" s="13">
        <v>9.7030161305802734E-2</v>
      </c>
      <c r="C2142" s="14">
        <v>0.10878367324946811</v>
      </c>
      <c r="D2142" s="4">
        <v>9.6984458427046893E-2</v>
      </c>
      <c r="E2142" s="14">
        <v>8.3607739460281202E-2</v>
      </c>
      <c r="F2142" s="4">
        <v>9.8424448924813515E-2</v>
      </c>
      <c r="G2142" s="14">
        <v>9.2586016559860415E-2</v>
      </c>
      <c r="H2142" s="14">
        <v>6.1054122920448511E-2</v>
      </c>
      <c r="I2142" s="14">
        <v>6.0954293279788144E-2</v>
      </c>
      <c r="J2142" s="14">
        <v>7.0353142122880338E-2</v>
      </c>
      <c r="K2142" s="14">
        <v>1.7068801189595795E-2</v>
      </c>
      <c r="L2142" s="14">
        <v>8.0534457903909479E-2</v>
      </c>
    </row>
    <row r="2143" spans="1:17">
      <c r="A2143" s="28" t="s">
        <v>180</v>
      </c>
      <c r="B2143" s="15">
        <v>0.29554953294814928</v>
      </c>
      <c r="C2143" s="16">
        <v>0.29070268827993095</v>
      </c>
      <c r="D2143" s="6">
        <v>0.27581797240541489</v>
      </c>
      <c r="E2143" s="16">
        <v>0.3110563928303402</v>
      </c>
      <c r="F2143" s="6">
        <v>0.26814563415638304</v>
      </c>
      <c r="G2143" s="16">
        <v>0.26238623121419485</v>
      </c>
      <c r="H2143" s="16">
        <v>0.22651190034539012</v>
      </c>
      <c r="I2143" s="16">
        <v>0.28410504505873851</v>
      </c>
      <c r="J2143" s="16">
        <v>0.26368825832579268</v>
      </c>
      <c r="K2143" s="16">
        <v>0.22950735390079052</v>
      </c>
      <c r="L2143" s="16">
        <v>0.22836026421670969</v>
      </c>
    </row>
    <row r="2144" spans="1:17">
      <c r="A2144" s="28" t="s">
        <v>72</v>
      </c>
      <c r="B2144" s="15">
        <v>0.3590250967982625</v>
      </c>
      <c r="C2144" s="16">
        <v>0.38637779847721065</v>
      </c>
      <c r="D2144" s="6">
        <v>0.39303891467739388</v>
      </c>
      <c r="E2144" s="16">
        <v>0.3871740542762383</v>
      </c>
      <c r="F2144" s="6">
        <v>0.35724580234664133</v>
      </c>
      <c r="G2144" s="16">
        <v>0.34574915669482292</v>
      </c>
      <c r="H2144" s="16">
        <v>0.44276490857377437</v>
      </c>
      <c r="I2144" s="16">
        <v>0.40965552964516966</v>
      </c>
      <c r="J2144" s="16">
        <v>0.40387654043857746</v>
      </c>
      <c r="K2144" s="16">
        <v>0.48571535915272934</v>
      </c>
      <c r="L2144" s="16">
        <v>0.36108182541902406</v>
      </c>
    </row>
    <row r="2145" spans="1:17">
      <c r="A2145" s="28" t="s">
        <v>181</v>
      </c>
      <c r="B2145" s="15">
        <v>0.20093154570839733</v>
      </c>
      <c r="C2145" s="16">
        <v>0.18909075952655335</v>
      </c>
      <c r="D2145" s="6">
        <v>0.20738297940276607</v>
      </c>
      <c r="E2145" s="16">
        <v>0.18999231329177507</v>
      </c>
      <c r="F2145" s="6">
        <v>0.24544802731601437</v>
      </c>
      <c r="G2145" s="16">
        <v>0.27690068231442594</v>
      </c>
      <c r="H2145" s="16">
        <v>0.24678235973347987</v>
      </c>
      <c r="I2145" s="16">
        <v>0.22677865019779461</v>
      </c>
      <c r="J2145" s="16">
        <v>0.2376980844313451</v>
      </c>
      <c r="K2145" s="16">
        <v>0.24697756457155973</v>
      </c>
      <c r="L2145" s="16">
        <v>0.31593046022763943</v>
      </c>
    </row>
    <row r="2146" spans="1:17">
      <c r="A2146" s="28" t="s">
        <v>182</v>
      </c>
      <c r="B2146" s="15">
        <v>4.7463663239388235E-2</v>
      </c>
      <c r="C2146" s="16">
        <v>2.5045080466837014E-2</v>
      </c>
      <c r="D2146" s="6">
        <v>2.6775675087378215E-2</v>
      </c>
      <c r="E2146" s="16">
        <v>2.8169500141365149E-2</v>
      </c>
      <c r="F2146" s="6">
        <v>3.0736087256147814E-2</v>
      </c>
      <c r="G2146" s="16">
        <v>2.2377913216695779E-2</v>
      </c>
      <c r="H2146" s="16">
        <v>2.2886708426907151E-2</v>
      </c>
      <c r="I2146" s="16">
        <v>1.8506481818509078E-2</v>
      </c>
      <c r="J2146" s="16">
        <v>2.4383974681404422E-2</v>
      </c>
      <c r="K2146" s="16">
        <v>2.0730921185324644E-2</v>
      </c>
      <c r="L2146" s="16">
        <v>1.4092992232717256E-2</v>
      </c>
    </row>
    <row r="2147" spans="1:17">
      <c r="A2147" s="59" t="s">
        <v>242</v>
      </c>
      <c r="B2147" s="17">
        <v>1</v>
      </c>
      <c r="C2147" s="18">
        <v>1</v>
      </c>
      <c r="D2147" s="8">
        <v>1</v>
      </c>
      <c r="E2147" s="18">
        <v>1</v>
      </c>
      <c r="F2147" s="8">
        <v>1</v>
      </c>
      <c r="G2147" s="18">
        <v>1</v>
      </c>
      <c r="H2147" s="18">
        <v>1</v>
      </c>
      <c r="I2147" s="18">
        <v>1</v>
      </c>
      <c r="J2147" s="18">
        <v>1</v>
      </c>
      <c r="K2147" s="18">
        <v>1</v>
      </c>
      <c r="L2147" s="18">
        <v>1</v>
      </c>
    </row>
    <row r="2148" spans="1:17" s="36" customFormat="1">
      <c r="A2148" s="31" t="s">
        <v>243</v>
      </c>
      <c r="B2148" s="32">
        <v>500.00123000000161</v>
      </c>
      <c r="C2148" s="33">
        <v>499.99759500000056</v>
      </c>
      <c r="D2148" s="34">
        <v>499.99990500000092</v>
      </c>
      <c r="E2148" s="33">
        <v>499.99946500000004</v>
      </c>
      <c r="F2148" s="34">
        <v>499.99749303621161</v>
      </c>
      <c r="G2148" s="33">
        <v>500.01107954545421</v>
      </c>
      <c r="H2148" s="33">
        <v>500.00687022900667</v>
      </c>
      <c r="I2148" s="33">
        <v>500.01400000000007</v>
      </c>
      <c r="J2148" s="33">
        <v>500.01131639722888</v>
      </c>
      <c r="K2148" s="33">
        <v>500.0036723163837</v>
      </c>
      <c r="L2148" s="33">
        <v>499.99706601467</v>
      </c>
      <c r="M2148"/>
      <c r="N2148"/>
      <c r="O2148"/>
      <c r="P2148"/>
      <c r="Q2148"/>
    </row>
    <row r="2149" spans="1:17">
      <c r="A2149" s="41" t="s">
        <v>244</v>
      </c>
      <c r="B2149" s="40">
        <v>932</v>
      </c>
      <c r="C2149" s="38">
        <v>590</v>
      </c>
      <c r="D2149" s="39">
        <v>407</v>
      </c>
      <c r="E2149" s="38">
        <v>392</v>
      </c>
      <c r="F2149" s="39">
        <v>359</v>
      </c>
      <c r="G2149" s="38">
        <v>176</v>
      </c>
      <c r="H2149" s="38">
        <v>393</v>
      </c>
      <c r="I2149" s="38">
        <v>200</v>
      </c>
      <c r="J2149" s="38">
        <v>433</v>
      </c>
      <c r="K2149" s="38">
        <v>354</v>
      </c>
      <c r="L2149" s="38">
        <v>409</v>
      </c>
    </row>
    <row r="2151" spans="1:17" s="36" customFormat="1">
      <c r="A2151" s="62" t="s">
        <v>338</v>
      </c>
      <c r="B2151" s="63">
        <f t="shared" ref="B2151:L2151" si="350">B2142+B2143</f>
        <v>0.39257969425395201</v>
      </c>
      <c r="C2151" s="63">
        <f t="shared" si="350"/>
        <v>0.39948636152939909</v>
      </c>
      <c r="D2151" s="63">
        <f t="shared" si="350"/>
        <v>0.37280243083246178</v>
      </c>
      <c r="E2151" s="63">
        <f t="shared" si="350"/>
        <v>0.39466413229062142</v>
      </c>
      <c r="F2151" s="63">
        <f t="shared" si="350"/>
        <v>0.36657008308119654</v>
      </c>
      <c r="G2151" s="63">
        <f t="shared" si="350"/>
        <v>0.35497224777405528</v>
      </c>
      <c r="H2151" s="63">
        <f t="shared" si="350"/>
        <v>0.28756602326583863</v>
      </c>
      <c r="I2151" s="63">
        <f t="shared" si="350"/>
        <v>0.34505933833852664</v>
      </c>
      <c r="J2151" s="63">
        <f t="shared" si="350"/>
        <v>0.33404140044867303</v>
      </c>
      <c r="K2151" s="63">
        <f t="shared" si="350"/>
        <v>0.24657615509038633</v>
      </c>
      <c r="L2151" s="63">
        <f t="shared" si="350"/>
        <v>0.30889472212061919</v>
      </c>
    </row>
    <row r="2152" spans="1:17" s="36" customFormat="1">
      <c r="A2152" s="64" t="s">
        <v>336</v>
      </c>
      <c r="B2152" s="63">
        <f t="shared" ref="B2152:L2152" si="351">B2144</f>
        <v>0.3590250967982625</v>
      </c>
      <c r="C2152" s="63">
        <f t="shared" si="351"/>
        <v>0.38637779847721065</v>
      </c>
      <c r="D2152" s="63">
        <f t="shared" si="351"/>
        <v>0.39303891467739388</v>
      </c>
      <c r="E2152" s="63">
        <f t="shared" si="351"/>
        <v>0.3871740542762383</v>
      </c>
      <c r="F2152" s="63">
        <f t="shared" si="351"/>
        <v>0.35724580234664133</v>
      </c>
      <c r="G2152" s="63">
        <f t="shared" si="351"/>
        <v>0.34574915669482292</v>
      </c>
      <c r="H2152" s="63">
        <f t="shared" si="351"/>
        <v>0.44276490857377437</v>
      </c>
      <c r="I2152" s="63">
        <f t="shared" si="351"/>
        <v>0.40965552964516966</v>
      </c>
      <c r="J2152" s="63">
        <f t="shared" si="351"/>
        <v>0.40387654043857746</v>
      </c>
      <c r="K2152" s="63">
        <f t="shared" si="351"/>
        <v>0.48571535915272934</v>
      </c>
      <c r="L2152" s="63">
        <f t="shared" si="351"/>
        <v>0.36108182541902406</v>
      </c>
      <c r="O2152"/>
      <c r="P2152"/>
      <c r="Q2152"/>
    </row>
    <row r="2153" spans="1:17" s="36" customFormat="1">
      <c r="A2153" s="65" t="s">
        <v>339</v>
      </c>
      <c r="B2153" s="63">
        <f t="shared" ref="B2153:L2153" si="352">B2145+B2146</f>
        <v>0.24839520894778555</v>
      </c>
      <c r="C2153" s="63">
        <f t="shared" si="352"/>
        <v>0.21413583999339036</v>
      </c>
      <c r="D2153" s="63">
        <f t="shared" si="352"/>
        <v>0.23415865449014428</v>
      </c>
      <c r="E2153" s="63">
        <f t="shared" si="352"/>
        <v>0.21816181343314023</v>
      </c>
      <c r="F2153" s="63">
        <f t="shared" si="352"/>
        <v>0.27618411457216219</v>
      </c>
      <c r="G2153" s="63">
        <f t="shared" si="352"/>
        <v>0.29927859553112174</v>
      </c>
      <c r="H2153" s="63">
        <f t="shared" si="352"/>
        <v>0.26966906816038699</v>
      </c>
      <c r="I2153" s="63">
        <f t="shared" si="352"/>
        <v>0.2452851320163037</v>
      </c>
      <c r="J2153" s="63">
        <f t="shared" si="352"/>
        <v>0.26208205911274951</v>
      </c>
      <c r="K2153" s="63">
        <f t="shared" si="352"/>
        <v>0.26770848575688438</v>
      </c>
      <c r="L2153" s="63">
        <f t="shared" si="352"/>
        <v>0.33002345246035669</v>
      </c>
      <c r="O2153"/>
      <c r="P2153"/>
      <c r="Q2153"/>
    </row>
    <row r="2154" spans="1:17">
      <c r="A2154"/>
      <c r="B2154" s="36"/>
      <c r="C2154" s="36"/>
      <c r="D2154" s="36"/>
      <c r="E2154" s="36"/>
      <c r="N2154" s="36"/>
      <c r="O2154" s="36"/>
      <c r="P2154" s="36"/>
      <c r="Q2154" s="36"/>
    </row>
    <row r="2155" spans="1:17">
      <c r="A2155" s="60" t="s">
        <v>333</v>
      </c>
      <c r="B2155" s="61">
        <v>2.8062490166274214</v>
      </c>
      <c r="C2155" s="61">
        <v>2.7309108856813644</v>
      </c>
      <c r="D2155" s="61">
        <v>2.7911474403180145</v>
      </c>
      <c r="E2155" s="61">
        <v>2.7680594418236026</v>
      </c>
      <c r="F2155" s="61">
        <v>2.8419256698223001</v>
      </c>
      <c r="G2155" s="61">
        <v>2.8740982444139025</v>
      </c>
      <c r="H2155" s="61">
        <v>2.9439356304010071</v>
      </c>
      <c r="I2155" s="61">
        <v>2.8577779822164975</v>
      </c>
      <c r="J2155" s="61">
        <v>2.8820714912225998</v>
      </c>
      <c r="K2155" s="61">
        <v>3.0247944506622315</v>
      </c>
      <c r="L2155" s="61">
        <v>2.9546872646685465</v>
      </c>
      <c r="O2155" s="36"/>
      <c r="P2155" s="36"/>
      <c r="Q2155" s="36"/>
    </row>
    <row r="2156" spans="1:17">
      <c r="A2156"/>
      <c r="O2156" s="36"/>
      <c r="P2156" s="36"/>
      <c r="Q2156" s="36"/>
    </row>
    <row r="2157" spans="1:17">
      <c r="A2157" s="71" t="s">
        <v>354</v>
      </c>
      <c r="B2157" s="71" t="s">
        <v>355</v>
      </c>
    </row>
    <row r="2158" spans="1:17">
      <c r="A2158" s="71" t="s">
        <v>356</v>
      </c>
      <c r="B2158" s="71" t="s">
        <v>534</v>
      </c>
    </row>
    <row r="2160" spans="1:17">
      <c r="A2160" s="30" t="s">
        <v>448</v>
      </c>
      <c r="B2160" s="1"/>
      <c r="C2160" s="1"/>
      <c r="D2160" s="1"/>
      <c r="E2160" s="1"/>
      <c r="F2160" s="1"/>
      <c r="G2160" s="1"/>
      <c r="H2160" s="1"/>
      <c r="I2160" s="1"/>
      <c r="J2160" s="1"/>
      <c r="K2160" s="1"/>
      <c r="L2160" s="1"/>
      <c r="M2160" s="1"/>
      <c r="N2160" s="2"/>
    </row>
    <row r="2162" spans="1:17">
      <c r="B2162" s="10" t="s">
        <v>0</v>
      </c>
      <c r="C2162" s="11" t="s">
        <v>1</v>
      </c>
      <c r="D2162" s="12" t="s">
        <v>2</v>
      </c>
      <c r="E2162" s="11" t="s">
        <v>3</v>
      </c>
      <c r="F2162" s="12" t="s">
        <v>4</v>
      </c>
      <c r="G2162" s="11" t="s">
        <v>5</v>
      </c>
      <c r="H2162" s="11" t="s">
        <v>6</v>
      </c>
      <c r="I2162" s="11" t="s">
        <v>7</v>
      </c>
      <c r="J2162" s="11" t="s">
        <v>8</v>
      </c>
      <c r="K2162" s="11" t="s">
        <v>9</v>
      </c>
      <c r="L2162" s="11" t="s">
        <v>10</v>
      </c>
      <c r="M2162" s="11" t="s">
        <v>11</v>
      </c>
    </row>
    <row r="2163" spans="1:17">
      <c r="A2163" s="27" t="s">
        <v>179</v>
      </c>
      <c r="B2163" s="13">
        <v>0.11271439272259334</v>
      </c>
      <c r="C2163" s="14">
        <v>8.7836732494683142E-2</v>
      </c>
      <c r="D2163" s="4">
        <v>0.10707123034353354</v>
      </c>
      <c r="E2163" s="14">
        <v>8.330946914113195E-2</v>
      </c>
      <c r="F2163" s="4">
        <v>0.10716543982671772</v>
      </c>
      <c r="G2163" s="14">
        <v>0.18124030206148853</v>
      </c>
      <c r="H2163" s="14">
        <v>0.10938882773620943</v>
      </c>
      <c r="I2163" s="14">
        <v>9.4706348222249784E-2</v>
      </c>
      <c r="J2163" s="14">
        <v>0.10308126975417173</v>
      </c>
      <c r="K2163" s="14">
        <v>0.11101641626360932</v>
      </c>
      <c r="L2163" s="14">
        <v>9.3454827118790038E-2</v>
      </c>
      <c r="M2163" s="14">
        <v>8.1018077786965653E-2</v>
      </c>
    </row>
    <row r="2164" spans="1:17">
      <c r="A2164" s="28" t="s">
        <v>180</v>
      </c>
      <c r="B2164" s="15">
        <v>0.35910810659405856</v>
      </c>
      <c r="C2164" s="16">
        <v>0.28980793397616267</v>
      </c>
      <c r="D2164" s="6">
        <v>0.36793212990710489</v>
      </c>
      <c r="E2164" s="16">
        <v>0.31345445539626715</v>
      </c>
      <c r="F2164" s="6">
        <v>0.31941218646778735</v>
      </c>
      <c r="G2164" s="16">
        <v>0.32755410533516566</v>
      </c>
      <c r="H2164" s="16">
        <v>0.3485880855581116</v>
      </c>
      <c r="I2164" s="16">
        <v>0.36030491146247912</v>
      </c>
      <c r="J2164" s="16">
        <v>0.32466124323283213</v>
      </c>
      <c r="K2164" s="16">
        <v>0.35711602118176544</v>
      </c>
      <c r="L2164" s="16">
        <v>0.36811756352604497</v>
      </c>
      <c r="M2164" s="16">
        <v>0.31815645120533814</v>
      </c>
    </row>
    <row r="2165" spans="1:17">
      <c r="A2165" s="28" t="s">
        <v>72</v>
      </c>
      <c r="B2165" s="15">
        <v>0.31112805462498611</v>
      </c>
      <c r="C2165" s="16">
        <v>0.37577454747557332</v>
      </c>
      <c r="D2165" s="6">
        <v>0.34943796639321384</v>
      </c>
      <c r="E2165" s="16">
        <v>0.38417707106946625</v>
      </c>
      <c r="F2165" s="6">
        <v>0.38988719163494429</v>
      </c>
      <c r="G2165" s="16">
        <v>0.33456020008647519</v>
      </c>
      <c r="H2165" s="16">
        <v>0.35120433459692896</v>
      </c>
      <c r="I2165" s="16">
        <v>0.3795313731215525</v>
      </c>
      <c r="J2165" s="16">
        <v>0.37117450921434147</v>
      </c>
      <c r="K2165" s="16">
        <v>0.32261457966692897</v>
      </c>
      <c r="L2165" s="16">
        <v>0.36811756352604497</v>
      </c>
      <c r="M2165" s="16">
        <v>0.39036432151683603</v>
      </c>
    </row>
    <row r="2166" spans="1:17">
      <c r="A2166" s="28" t="s">
        <v>181</v>
      </c>
      <c r="B2166" s="15">
        <v>0.1585592599442201</v>
      </c>
      <c r="C2166" s="16">
        <v>0.17951204345292907</v>
      </c>
      <c r="D2166" s="6">
        <v>0.12873533445971336</v>
      </c>
      <c r="E2166" s="16">
        <v>0.15852517962194215</v>
      </c>
      <c r="F2166" s="6">
        <v>0.15634785912575591</v>
      </c>
      <c r="G2166" s="16">
        <v>0.12000415899874962</v>
      </c>
      <c r="H2166" s="16">
        <v>0.13994565977973869</v>
      </c>
      <c r="I2166" s="16">
        <v>0.1324392916998324</v>
      </c>
      <c r="J2166" s="16">
        <v>0.15456971181714571</v>
      </c>
      <c r="K2166" s="16">
        <v>0.15716861966550519</v>
      </c>
      <c r="L2166" s="16">
        <v>0.13205456462336235</v>
      </c>
      <c r="M2166" s="16">
        <v>0.1554427855243746</v>
      </c>
    </row>
    <row r="2167" spans="1:17">
      <c r="A2167" s="28" t="s">
        <v>182</v>
      </c>
      <c r="B2167" s="15">
        <v>5.8490186114141904E-2</v>
      </c>
      <c r="C2167" s="16">
        <v>6.7068742600651807E-2</v>
      </c>
      <c r="D2167" s="6">
        <v>4.6823338896434301E-2</v>
      </c>
      <c r="E2167" s="16">
        <v>6.0533824771192464E-2</v>
      </c>
      <c r="F2167" s="6">
        <v>2.7187322944794715E-2</v>
      </c>
      <c r="G2167" s="16">
        <v>3.6641233518120937E-2</v>
      </c>
      <c r="H2167" s="16">
        <v>5.0873092329011355E-2</v>
      </c>
      <c r="I2167" s="16">
        <v>3.3018075493886183E-2</v>
      </c>
      <c r="J2167" s="16">
        <v>4.6513265981508935E-2</v>
      </c>
      <c r="K2167" s="16">
        <v>5.2084363222191073E-2</v>
      </c>
      <c r="L2167" s="16">
        <v>3.8255481205757703E-2</v>
      </c>
      <c r="M2167" s="16">
        <v>5.5018363966485524E-2</v>
      </c>
    </row>
    <row r="2168" spans="1:17">
      <c r="A2168" s="59" t="s">
        <v>242</v>
      </c>
      <c r="B2168" s="17">
        <v>1</v>
      </c>
      <c r="C2168" s="18">
        <v>1</v>
      </c>
      <c r="D2168" s="8">
        <v>1</v>
      </c>
      <c r="E2168" s="18">
        <v>1</v>
      </c>
      <c r="F2168" s="8">
        <v>1</v>
      </c>
      <c r="G2168" s="18">
        <v>1</v>
      </c>
      <c r="H2168" s="18">
        <v>1</v>
      </c>
      <c r="I2168" s="18">
        <v>1</v>
      </c>
      <c r="J2168" s="18">
        <v>1</v>
      </c>
      <c r="K2168" s="18">
        <v>1</v>
      </c>
      <c r="L2168" s="18">
        <v>1</v>
      </c>
      <c r="M2168" s="18">
        <v>1</v>
      </c>
    </row>
    <row r="2169" spans="1:17" s="36" customFormat="1">
      <c r="A2169" s="31" t="s">
        <v>243</v>
      </c>
      <c r="B2169" s="32">
        <v>500.00123000000156</v>
      </c>
      <c r="C2169" s="33">
        <v>499.99759500000062</v>
      </c>
      <c r="D2169" s="34">
        <v>499.99990500000092</v>
      </c>
      <c r="E2169" s="33">
        <v>499.9994650000001</v>
      </c>
      <c r="F2169" s="34">
        <v>499.99749303621161</v>
      </c>
      <c r="G2169" s="33">
        <v>500.01107954545409</v>
      </c>
      <c r="H2169" s="33">
        <v>500.00687022900649</v>
      </c>
      <c r="I2169" s="33">
        <v>500.01399999999984</v>
      </c>
      <c r="J2169" s="33">
        <v>500.011316397229</v>
      </c>
      <c r="K2169" s="33">
        <v>500.00367231638393</v>
      </c>
      <c r="L2169" s="33">
        <v>499.9970660146696</v>
      </c>
      <c r="M2169" s="33">
        <v>500.00550351288143</v>
      </c>
      <c r="O2169"/>
      <c r="P2169"/>
      <c r="Q2169"/>
    </row>
    <row r="2170" spans="1:17">
      <c r="A2170" s="41" t="s">
        <v>244</v>
      </c>
      <c r="B2170" s="40">
        <v>932</v>
      </c>
      <c r="C2170" s="38">
        <v>590</v>
      </c>
      <c r="D2170" s="39">
        <v>407</v>
      </c>
      <c r="E2170" s="38">
        <v>392</v>
      </c>
      <c r="F2170" s="39">
        <v>359</v>
      </c>
      <c r="G2170" s="38">
        <v>176</v>
      </c>
      <c r="H2170" s="38">
        <v>393</v>
      </c>
      <c r="I2170" s="38">
        <v>200</v>
      </c>
      <c r="J2170" s="38">
        <v>433</v>
      </c>
      <c r="K2170" s="38">
        <v>354</v>
      </c>
      <c r="L2170" s="38">
        <v>409</v>
      </c>
      <c r="M2170" s="38">
        <v>427</v>
      </c>
    </row>
    <row r="2172" spans="1:17" s="36" customFormat="1">
      <c r="A2172" s="62" t="s">
        <v>338</v>
      </c>
      <c r="B2172" s="63">
        <f t="shared" ref="B2172:L2172" si="353">B2163+B2164</f>
        <v>0.47182249931665188</v>
      </c>
      <c r="C2172" s="63">
        <f t="shared" si="353"/>
        <v>0.37764466647084582</v>
      </c>
      <c r="D2172" s="63">
        <f t="shared" si="353"/>
        <v>0.47500336025063844</v>
      </c>
      <c r="E2172" s="63">
        <f t="shared" si="353"/>
        <v>0.39676392453739912</v>
      </c>
      <c r="F2172" s="63">
        <f t="shared" si="353"/>
        <v>0.42657762629450507</v>
      </c>
      <c r="G2172" s="63">
        <f t="shared" si="353"/>
        <v>0.50879440739665416</v>
      </c>
      <c r="H2172" s="63">
        <f t="shared" si="353"/>
        <v>0.45797691329432105</v>
      </c>
      <c r="I2172" s="63">
        <f t="shared" si="353"/>
        <v>0.45501125968472889</v>
      </c>
      <c r="J2172" s="63">
        <f t="shared" si="353"/>
        <v>0.42774251298700383</v>
      </c>
      <c r="K2172" s="63">
        <f t="shared" si="353"/>
        <v>0.46813243744537475</v>
      </c>
      <c r="L2172" s="63">
        <f t="shared" si="353"/>
        <v>0.46157239064483502</v>
      </c>
      <c r="M2172" s="63">
        <f t="shared" ref="M2172" si="354">M2163+M2164</f>
        <v>0.39917452899230377</v>
      </c>
    </row>
    <row r="2173" spans="1:17" s="36" customFormat="1">
      <c r="A2173" s="64" t="s">
        <v>336</v>
      </c>
      <c r="B2173" s="63">
        <f t="shared" ref="B2173:L2173" si="355">B2165</f>
        <v>0.31112805462498611</v>
      </c>
      <c r="C2173" s="63">
        <f t="shared" si="355"/>
        <v>0.37577454747557332</v>
      </c>
      <c r="D2173" s="63">
        <f t="shared" si="355"/>
        <v>0.34943796639321384</v>
      </c>
      <c r="E2173" s="63">
        <f t="shared" si="355"/>
        <v>0.38417707106946625</v>
      </c>
      <c r="F2173" s="63">
        <f t="shared" si="355"/>
        <v>0.38988719163494429</v>
      </c>
      <c r="G2173" s="63">
        <f t="shared" si="355"/>
        <v>0.33456020008647519</v>
      </c>
      <c r="H2173" s="63">
        <f t="shared" si="355"/>
        <v>0.35120433459692896</v>
      </c>
      <c r="I2173" s="63">
        <f t="shared" si="355"/>
        <v>0.3795313731215525</v>
      </c>
      <c r="J2173" s="63">
        <f t="shared" si="355"/>
        <v>0.37117450921434147</v>
      </c>
      <c r="K2173" s="63">
        <f t="shared" si="355"/>
        <v>0.32261457966692897</v>
      </c>
      <c r="L2173" s="63">
        <f t="shared" si="355"/>
        <v>0.36811756352604497</v>
      </c>
      <c r="M2173" s="63">
        <f t="shared" ref="M2173" si="356">M2165</f>
        <v>0.39036432151683603</v>
      </c>
      <c r="O2173"/>
      <c r="P2173"/>
      <c r="Q2173"/>
    </row>
    <row r="2174" spans="1:17" s="36" customFormat="1">
      <c r="A2174" s="65" t="s">
        <v>339</v>
      </c>
      <c r="B2174" s="63">
        <f t="shared" ref="B2174:L2174" si="357">B2166+B2167</f>
        <v>0.21704944605836202</v>
      </c>
      <c r="C2174" s="63">
        <f t="shared" si="357"/>
        <v>0.24658078605358086</v>
      </c>
      <c r="D2174" s="63">
        <f t="shared" si="357"/>
        <v>0.17555867335614767</v>
      </c>
      <c r="E2174" s="63">
        <f t="shared" si="357"/>
        <v>0.21905900439313461</v>
      </c>
      <c r="F2174" s="63">
        <f t="shared" si="357"/>
        <v>0.18353518207055064</v>
      </c>
      <c r="G2174" s="63">
        <f t="shared" si="357"/>
        <v>0.15664539251687057</v>
      </c>
      <c r="H2174" s="63">
        <f t="shared" si="357"/>
        <v>0.19081875210875004</v>
      </c>
      <c r="I2174" s="63">
        <f t="shared" si="357"/>
        <v>0.16545736719371859</v>
      </c>
      <c r="J2174" s="63">
        <f t="shared" si="357"/>
        <v>0.20108297779865464</v>
      </c>
      <c r="K2174" s="63">
        <f t="shared" si="357"/>
        <v>0.20925298288769625</v>
      </c>
      <c r="L2174" s="63">
        <f t="shared" si="357"/>
        <v>0.17031004582912004</v>
      </c>
      <c r="M2174" s="63">
        <f t="shared" ref="M2174" si="358">M2166+M2167</f>
        <v>0.21046114949086012</v>
      </c>
      <c r="O2174"/>
      <c r="P2174"/>
      <c r="Q2174"/>
    </row>
    <row r="2175" spans="1:17">
      <c r="A2175"/>
      <c r="B2175" s="36"/>
      <c r="C2175" s="36"/>
      <c r="D2175" s="36"/>
      <c r="E2175" s="36"/>
      <c r="N2175" s="36"/>
      <c r="O2175" s="36"/>
      <c r="P2175" s="36"/>
      <c r="Q2175" s="36"/>
    </row>
    <row r="2176" spans="1:17">
      <c r="A2176" s="60" t="s">
        <v>333</v>
      </c>
      <c r="B2176" s="61">
        <v>2.6910027401332619</v>
      </c>
      <c r="C2176" s="61">
        <v>2.8481681296887063</v>
      </c>
      <c r="D2176" s="61">
        <v>2.6403074216584104</v>
      </c>
      <c r="E2176" s="61">
        <v>2.799519435485796</v>
      </c>
      <c r="F2176" s="61">
        <v>2.6769794388941235</v>
      </c>
      <c r="G2176" s="61">
        <v>2.5032519165768496</v>
      </c>
      <c r="H2176" s="61">
        <v>2.6743261034072296</v>
      </c>
      <c r="I2176" s="61">
        <v>2.6487578347806267</v>
      </c>
      <c r="J2176" s="61">
        <v>2.7167724610389898</v>
      </c>
      <c r="K2176" s="61">
        <v>2.6821884924009027</v>
      </c>
      <c r="L2176" s="61">
        <v>2.6535383092712523</v>
      </c>
      <c r="M2176" s="61">
        <v>2.7852869066780754</v>
      </c>
      <c r="O2176" s="36"/>
      <c r="P2176" s="36"/>
      <c r="Q2176" s="36"/>
    </row>
    <row r="2177" spans="1:17">
      <c r="A2177"/>
      <c r="O2177" s="36"/>
      <c r="P2177" s="36"/>
      <c r="Q2177" s="36"/>
    </row>
    <row r="2178" spans="1:17">
      <c r="A2178" s="71" t="s">
        <v>354</v>
      </c>
      <c r="B2178" s="71" t="s">
        <v>355</v>
      </c>
    </row>
    <row r="2179" spans="1:17">
      <c r="A2179" s="71" t="s">
        <v>356</v>
      </c>
      <c r="B2179" s="71" t="s">
        <v>357</v>
      </c>
    </row>
    <row r="2181" spans="1:17">
      <c r="A2181" s="30" t="s">
        <v>457</v>
      </c>
      <c r="B2181" s="1"/>
      <c r="C2181" s="1"/>
      <c r="D2181" s="1"/>
      <c r="E2181" s="1"/>
      <c r="F2181" s="1"/>
      <c r="G2181" s="1"/>
      <c r="H2181" s="1"/>
      <c r="I2181" s="1"/>
      <c r="J2181" s="1"/>
      <c r="K2181" s="1"/>
      <c r="L2181" s="1"/>
      <c r="M2181" s="1"/>
      <c r="N2181" s="2"/>
    </row>
    <row r="2183" spans="1:17">
      <c r="B2183" s="10" t="s">
        <v>0</v>
      </c>
      <c r="C2183" s="11" t="s">
        <v>1</v>
      </c>
      <c r="D2183" s="12" t="s">
        <v>2</v>
      </c>
      <c r="E2183" s="11" t="s">
        <v>3</v>
      </c>
      <c r="F2183" s="12" t="s">
        <v>4</v>
      </c>
      <c r="G2183" s="11" t="s">
        <v>5</v>
      </c>
      <c r="H2183" s="11" t="s">
        <v>6</v>
      </c>
      <c r="I2183" s="11" t="s">
        <v>7</v>
      </c>
      <c r="J2183" s="11" t="s">
        <v>8</v>
      </c>
      <c r="K2183" s="11" t="s">
        <v>9</v>
      </c>
      <c r="L2183" s="11" t="s">
        <v>10</v>
      </c>
      <c r="M2183" s="11" t="s">
        <v>11</v>
      </c>
    </row>
    <row r="2184" spans="1:17">
      <c r="A2184" s="27" t="s">
        <v>179</v>
      </c>
      <c r="B2184" s="13">
        <v>5.5395623726765438E-2</v>
      </c>
      <c r="C2184" s="14">
        <v>4.376400050484236E-2</v>
      </c>
      <c r="D2184" s="4">
        <v>5.0161119530612648E-2</v>
      </c>
      <c r="E2184" s="14">
        <v>4.5849559059028169E-2</v>
      </c>
      <c r="F2184" s="4">
        <v>5.437464588958945E-2</v>
      </c>
      <c r="G2184" s="14">
        <v>3.6641233518120916E-2</v>
      </c>
      <c r="H2184" s="14">
        <v>4.0724122365748718E-2</v>
      </c>
      <c r="I2184" s="14">
        <v>5.623942529609173E-2</v>
      </c>
      <c r="J2184" s="14">
        <v>4.8767949362808816E-2</v>
      </c>
      <c r="K2184" s="14">
        <v>5.7138563389082526E-2</v>
      </c>
      <c r="L2184" s="14">
        <v>5.0670223981754463E-2</v>
      </c>
      <c r="M2184" s="14">
        <v>5.501836396648551E-2</v>
      </c>
    </row>
    <row r="2185" spans="1:17">
      <c r="A2185" s="28" t="s">
        <v>180</v>
      </c>
      <c r="B2185" s="15">
        <v>0.19936808955449967</v>
      </c>
      <c r="C2185" s="16">
        <v>0.24622288433207407</v>
      </c>
      <c r="D2185" s="6">
        <v>0.28255647368573023</v>
      </c>
      <c r="E2185" s="16">
        <v>0.25292063062507431</v>
      </c>
      <c r="F2185" s="6">
        <v>0.27752952521767538</v>
      </c>
      <c r="G2185" s="16">
        <v>0.214556041087726</v>
      </c>
      <c r="H2185" s="16">
        <v>0.19596880857107846</v>
      </c>
      <c r="I2185" s="16">
        <v>0.19593451383361288</v>
      </c>
      <c r="J2185" s="16">
        <v>0.28361505905870893</v>
      </c>
      <c r="K2185" s="16">
        <v>0.229544924246319</v>
      </c>
      <c r="L2185" s="16">
        <v>0.19346128192439324</v>
      </c>
      <c r="M2185" s="16">
        <v>0.22721974722994845</v>
      </c>
    </row>
    <row r="2186" spans="1:17">
      <c r="A2186" s="28" t="s">
        <v>72</v>
      </c>
      <c r="B2186" s="15">
        <v>0.54293031439142736</v>
      </c>
      <c r="C2186" s="16">
        <v>0.49730888205572243</v>
      </c>
      <c r="D2186" s="6">
        <v>0.48996043309248238</v>
      </c>
      <c r="E2186" s="16">
        <v>0.51033911606285476</v>
      </c>
      <c r="F2186" s="6">
        <v>0.48646594885433958</v>
      </c>
      <c r="G2186" s="16">
        <v>0.57985987810497353</v>
      </c>
      <c r="H2186" s="16">
        <v>0.55217205666894076</v>
      </c>
      <c r="I2186" s="16">
        <v>0.51342462411052447</v>
      </c>
      <c r="J2186" s="16">
        <v>0.51079259638003671</v>
      </c>
      <c r="K2186" s="16">
        <v>0.49076955931962069</v>
      </c>
      <c r="L2186" s="16">
        <v>0.55872797297587951</v>
      </c>
      <c r="M2186" s="16">
        <v>0.53280725013097097</v>
      </c>
    </row>
    <row r="2187" spans="1:17">
      <c r="A2187" s="28" t="s">
        <v>181</v>
      </c>
      <c r="B2187" s="15">
        <v>0.1543489303016311</v>
      </c>
      <c r="C2187" s="16">
        <v>0.16983498690628693</v>
      </c>
      <c r="D2187" s="6">
        <v>0.13548432574202182</v>
      </c>
      <c r="E2187" s="16">
        <v>0.15552938641644337</v>
      </c>
      <c r="F2187" s="6">
        <v>0.15837238181138499</v>
      </c>
      <c r="G2187" s="16">
        <v>0.15062223053011897</v>
      </c>
      <c r="H2187" s="16">
        <v>0.17807185346562682</v>
      </c>
      <c r="I2187" s="16">
        <v>0.21589495494126187</v>
      </c>
      <c r="J2187" s="16">
        <v>0.13021183354279711</v>
      </c>
      <c r="K2187" s="16">
        <v>0.19628528152053118</v>
      </c>
      <c r="L2187" s="16">
        <v>0.1878294640359752</v>
      </c>
      <c r="M2187" s="16">
        <v>0.15199294059292531</v>
      </c>
    </row>
    <row r="2188" spans="1:17">
      <c r="A2188" s="28" t="s">
        <v>182</v>
      </c>
      <c r="B2188" s="15">
        <v>4.7957042025676459E-2</v>
      </c>
      <c r="C2188" s="16">
        <v>4.2869246201074157E-2</v>
      </c>
      <c r="D2188" s="6">
        <v>4.183764794915306E-2</v>
      </c>
      <c r="E2188" s="16">
        <v>3.5361307836599368E-2</v>
      </c>
      <c r="F2188" s="6">
        <v>2.3257498227010617E-2</v>
      </c>
      <c r="G2188" s="16">
        <v>1.8320616759060458E-2</v>
      </c>
      <c r="H2188" s="16">
        <v>3.3063158928605098E-2</v>
      </c>
      <c r="I2188" s="16">
        <v>1.8506481818509089E-2</v>
      </c>
      <c r="J2188" s="16">
        <v>2.6612561655648393E-2</v>
      </c>
      <c r="K2188" s="16">
        <v>2.6261671524446452E-2</v>
      </c>
      <c r="L2188" s="16">
        <v>9.3110570819975591E-3</v>
      </c>
      <c r="M2188" s="16">
        <v>3.2961698079669803E-2</v>
      </c>
    </row>
    <row r="2189" spans="1:17">
      <c r="A2189" s="59" t="s">
        <v>242</v>
      </c>
      <c r="B2189" s="17">
        <v>1</v>
      </c>
      <c r="C2189" s="18">
        <v>1</v>
      </c>
      <c r="D2189" s="8">
        <v>1</v>
      </c>
      <c r="E2189" s="18">
        <v>1</v>
      </c>
      <c r="F2189" s="8">
        <v>1</v>
      </c>
      <c r="G2189" s="18">
        <v>1</v>
      </c>
      <c r="H2189" s="18">
        <v>1</v>
      </c>
      <c r="I2189" s="18">
        <v>1</v>
      </c>
      <c r="J2189" s="18">
        <v>1</v>
      </c>
      <c r="K2189" s="18">
        <v>1</v>
      </c>
      <c r="L2189" s="18">
        <v>1</v>
      </c>
      <c r="M2189" s="18">
        <v>1</v>
      </c>
    </row>
    <row r="2190" spans="1:17" s="36" customFormat="1">
      <c r="A2190" s="31" t="s">
        <v>243</v>
      </c>
      <c r="B2190" s="32">
        <v>500.00123000000121</v>
      </c>
      <c r="C2190" s="33">
        <v>499.99759500000062</v>
      </c>
      <c r="D2190" s="34">
        <v>499.99990500000058</v>
      </c>
      <c r="E2190" s="33">
        <v>499.99946500000021</v>
      </c>
      <c r="F2190" s="34">
        <v>499.99749303621155</v>
      </c>
      <c r="G2190" s="33">
        <v>500.01107954545438</v>
      </c>
      <c r="H2190" s="33">
        <v>500.00687022900695</v>
      </c>
      <c r="I2190" s="33">
        <v>500.01399999999973</v>
      </c>
      <c r="J2190" s="33">
        <v>500.01131639722945</v>
      </c>
      <c r="K2190" s="33">
        <v>500.0036723163837</v>
      </c>
      <c r="L2190" s="33">
        <v>499.99706601466931</v>
      </c>
      <c r="M2190" s="33">
        <v>500.00550351288155</v>
      </c>
      <c r="O2190"/>
      <c r="P2190"/>
      <c r="Q2190"/>
    </row>
    <row r="2191" spans="1:17">
      <c r="A2191" s="41" t="s">
        <v>244</v>
      </c>
      <c r="B2191" s="40">
        <v>932</v>
      </c>
      <c r="C2191" s="38">
        <v>590</v>
      </c>
      <c r="D2191" s="39">
        <v>407</v>
      </c>
      <c r="E2191" s="38">
        <v>392</v>
      </c>
      <c r="F2191" s="39">
        <v>359</v>
      </c>
      <c r="G2191" s="38">
        <v>176</v>
      </c>
      <c r="H2191" s="38">
        <v>393</v>
      </c>
      <c r="I2191" s="38">
        <v>200</v>
      </c>
      <c r="J2191" s="38">
        <v>433</v>
      </c>
      <c r="K2191" s="38">
        <v>354</v>
      </c>
      <c r="L2191" s="38">
        <v>409</v>
      </c>
      <c r="M2191" s="38">
        <v>427</v>
      </c>
    </row>
    <row r="2193" spans="1:17" s="36" customFormat="1">
      <c r="A2193" s="62" t="s">
        <v>338</v>
      </c>
      <c r="B2193" s="63">
        <f t="shared" ref="B2193:M2193" si="359">B2184+B2185</f>
        <v>0.25476371328126513</v>
      </c>
      <c r="C2193" s="63">
        <f t="shared" si="359"/>
        <v>0.28998688483691643</v>
      </c>
      <c r="D2193" s="63">
        <f t="shared" si="359"/>
        <v>0.33271759321634287</v>
      </c>
      <c r="E2193" s="63">
        <f t="shared" si="359"/>
        <v>0.29877018968410246</v>
      </c>
      <c r="F2193" s="63">
        <f t="shared" si="359"/>
        <v>0.33190417110726483</v>
      </c>
      <c r="G2193" s="63">
        <f t="shared" si="359"/>
        <v>0.2511972746058469</v>
      </c>
      <c r="H2193" s="63">
        <f t="shared" si="359"/>
        <v>0.23669293093682717</v>
      </c>
      <c r="I2193" s="63">
        <f t="shared" si="359"/>
        <v>0.25217393912970459</v>
      </c>
      <c r="J2193" s="63">
        <f t="shared" si="359"/>
        <v>0.33238300842151774</v>
      </c>
      <c r="K2193" s="63">
        <f t="shared" si="359"/>
        <v>0.28668348763540152</v>
      </c>
      <c r="L2193" s="63">
        <f t="shared" si="359"/>
        <v>0.24413150590614771</v>
      </c>
      <c r="M2193" s="63">
        <f t="shared" si="359"/>
        <v>0.28223811119643394</v>
      </c>
    </row>
    <row r="2194" spans="1:17" s="36" customFormat="1">
      <c r="A2194" s="64" t="s">
        <v>336</v>
      </c>
      <c r="B2194" s="63">
        <f t="shared" ref="B2194:M2194" si="360">B2186</f>
        <v>0.54293031439142736</v>
      </c>
      <c r="C2194" s="63">
        <f t="shared" si="360"/>
        <v>0.49730888205572243</v>
      </c>
      <c r="D2194" s="63">
        <f t="shared" si="360"/>
        <v>0.48996043309248238</v>
      </c>
      <c r="E2194" s="63">
        <f t="shared" si="360"/>
        <v>0.51033911606285476</v>
      </c>
      <c r="F2194" s="63">
        <f t="shared" si="360"/>
        <v>0.48646594885433958</v>
      </c>
      <c r="G2194" s="63">
        <f t="shared" si="360"/>
        <v>0.57985987810497353</v>
      </c>
      <c r="H2194" s="63">
        <f t="shared" si="360"/>
        <v>0.55217205666894076</v>
      </c>
      <c r="I2194" s="63">
        <f t="shared" si="360"/>
        <v>0.51342462411052447</v>
      </c>
      <c r="J2194" s="63">
        <f t="shared" si="360"/>
        <v>0.51079259638003671</v>
      </c>
      <c r="K2194" s="63">
        <f t="shared" si="360"/>
        <v>0.49076955931962069</v>
      </c>
      <c r="L2194" s="63">
        <f t="shared" si="360"/>
        <v>0.55872797297587951</v>
      </c>
      <c r="M2194" s="63">
        <f t="shared" si="360"/>
        <v>0.53280725013097097</v>
      </c>
      <c r="O2194"/>
      <c r="P2194"/>
      <c r="Q2194"/>
    </row>
    <row r="2195" spans="1:17" s="36" customFormat="1">
      <c r="A2195" s="65" t="s">
        <v>339</v>
      </c>
      <c r="B2195" s="63">
        <f t="shared" ref="B2195:M2195" si="361">B2187+B2188</f>
        <v>0.20230597232730757</v>
      </c>
      <c r="C2195" s="63">
        <f t="shared" si="361"/>
        <v>0.21270423310736108</v>
      </c>
      <c r="D2195" s="63">
        <f t="shared" si="361"/>
        <v>0.17732197369117489</v>
      </c>
      <c r="E2195" s="63">
        <f t="shared" si="361"/>
        <v>0.19089069425304273</v>
      </c>
      <c r="F2195" s="63">
        <f t="shared" si="361"/>
        <v>0.18162988003839561</v>
      </c>
      <c r="G2195" s="63">
        <f t="shared" si="361"/>
        <v>0.16894284728917944</v>
      </c>
      <c r="H2195" s="63">
        <f t="shared" si="361"/>
        <v>0.21113501239423191</v>
      </c>
      <c r="I2195" s="63">
        <f t="shared" si="361"/>
        <v>0.23440143675977096</v>
      </c>
      <c r="J2195" s="63">
        <f t="shared" si="361"/>
        <v>0.15682439519844552</v>
      </c>
      <c r="K2195" s="63">
        <f t="shared" si="361"/>
        <v>0.22254695304497762</v>
      </c>
      <c r="L2195" s="63">
        <f t="shared" si="361"/>
        <v>0.19714052111797276</v>
      </c>
      <c r="M2195" s="63">
        <f t="shared" si="361"/>
        <v>0.18495463867259512</v>
      </c>
      <c r="O2195"/>
      <c r="P2195"/>
      <c r="Q2195"/>
    </row>
    <row r="2196" spans="1:17">
      <c r="A2196"/>
      <c r="B2196" s="36"/>
      <c r="C2196" s="36"/>
      <c r="D2196" s="36"/>
      <c r="E2196" s="36"/>
      <c r="N2196" s="36"/>
      <c r="O2196" s="36"/>
      <c r="P2196" s="36"/>
      <c r="Q2196" s="36"/>
    </row>
    <row r="2197" spans="1:17">
      <c r="A2197" s="60" t="s">
        <v>333</v>
      </c>
      <c r="B2197" s="61">
        <v>2.940103677344954</v>
      </c>
      <c r="C2197" s="61">
        <v>2.9218225939666786</v>
      </c>
      <c r="D2197" s="61">
        <v>2.8362809088933729</v>
      </c>
      <c r="E2197" s="61">
        <v>2.8816322533465115</v>
      </c>
      <c r="F2197" s="61">
        <v>2.8186085612685514</v>
      </c>
      <c r="G2197" s="61">
        <v>2.899424955924272</v>
      </c>
      <c r="H2197" s="61">
        <v>2.9667811180202608</v>
      </c>
      <c r="I2197" s="61">
        <v>2.9444945541524836</v>
      </c>
      <c r="J2197" s="61">
        <v>2.8022859990697673</v>
      </c>
      <c r="K2197" s="61">
        <v>2.9049865735449392</v>
      </c>
      <c r="L2197" s="61">
        <v>2.9116498483120705</v>
      </c>
      <c r="M2197" s="61">
        <v>2.8806598615893453</v>
      </c>
      <c r="O2197" s="36"/>
      <c r="P2197" s="36"/>
      <c r="Q2197" s="36"/>
    </row>
    <row r="2198" spans="1:17">
      <c r="A2198"/>
      <c r="O2198" s="36"/>
      <c r="P2198" s="36"/>
      <c r="Q2198" s="36"/>
    </row>
    <row r="2199" spans="1:17">
      <c r="A2199" s="71" t="s">
        <v>354</v>
      </c>
      <c r="B2199" s="71" t="s">
        <v>355</v>
      </c>
    </row>
    <row r="2200" spans="1:17">
      <c r="A2200" s="71" t="s">
        <v>356</v>
      </c>
      <c r="B2200" s="71" t="s">
        <v>357</v>
      </c>
    </row>
    <row r="2202" spans="1:17">
      <c r="A2202" s="30" t="s">
        <v>515</v>
      </c>
      <c r="B2202" s="1"/>
      <c r="C2202" s="1"/>
      <c r="D2202" s="1"/>
      <c r="E2202" s="1"/>
      <c r="F2202" s="1"/>
      <c r="G2202" s="1"/>
      <c r="H2202" s="1"/>
      <c r="I2202" s="1"/>
      <c r="J2202" s="1"/>
      <c r="K2202" s="1"/>
      <c r="L2202" s="1"/>
      <c r="M2202" s="1"/>
      <c r="N2202" s="2"/>
    </row>
    <row r="2204" spans="1:17">
      <c r="B2204" s="10" t="s">
        <v>0</v>
      </c>
      <c r="C2204" s="11" t="s">
        <v>1</v>
      </c>
      <c r="D2204" s="12" t="s">
        <v>2</v>
      </c>
      <c r="E2204" s="11" t="s">
        <v>3</v>
      </c>
      <c r="F2204" s="12" t="s">
        <v>4</v>
      </c>
      <c r="G2204" s="11" t="s">
        <v>5</v>
      </c>
      <c r="H2204" s="11" t="s">
        <v>6</v>
      </c>
      <c r="I2204" s="11" t="s">
        <v>7</v>
      </c>
      <c r="J2204" s="11" t="s">
        <v>8</v>
      </c>
      <c r="K2204" s="11" t="s">
        <v>9</v>
      </c>
      <c r="L2204" s="11" t="s">
        <v>10</v>
      </c>
      <c r="M2204" s="11" t="s">
        <v>11</v>
      </c>
    </row>
    <row r="2205" spans="1:17">
      <c r="A2205" s="27" t="s">
        <v>179</v>
      </c>
      <c r="B2205" s="13">
        <v>6.2691505778895512E-2</v>
      </c>
      <c r="C2205" s="14">
        <v>3.9795641417035142E-2</v>
      </c>
      <c r="D2205" s="4">
        <v>4.8513209217509685E-2</v>
      </c>
      <c r="E2205" s="14">
        <v>6.8625203428967663E-2</v>
      </c>
      <c r="F2205" s="4">
        <v>4.3728352955530167E-2</v>
      </c>
      <c r="G2205" s="14">
        <v>6.3076443192452022E-2</v>
      </c>
      <c r="H2205" s="14">
        <v>5.5963607624729877E-2</v>
      </c>
      <c r="I2205" s="14">
        <v>2.5762278656197624E-2</v>
      </c>
      <c r="J2205" s="14">
        <v>5.0426341389963908E-2</v>
      </c>
      <c r="K2205" s="14">
        <v>7.4169794233149733E-2</v>
      </c>
      <c r="L2205" s="14">
        <v>5.5452159132474088E-2</v>
      </c>
      <c r="M2205" s="14">
        <v>6.7094109268586402E-2</v>
      </c>
    </row>
    <row r="2206" spans="1:17">
      <c r="A2206" s="28" t="s">
        <v>180</v>
      </c>
      <c r="B2206" s="15">
        <v>0.24217810424186362</v>
      </c>
      <c r="C2206" s="16">
        <v>0.23436697730516104</v>
      </c>
      <c r="D2206" s="6">
        <v>0.24414052638670009</v>
      </c>
      <c r="E2206" s="16">
        <v>0.239436586197147</v>
      </c>
      <c r="F2206" s="6">
        <v>0.21344953818709961</v>
      </c>
      <c r="G2206" s="16">
        <v>0.2216877012384387</v>
      </c>
      <c r="H2206" s="16">
        <v>0.2671810616342678</v>
      </c>
      <c r="I2206" s="16">
        <v>0.22060982292495823</v>
      </c>
      <c r="J2206" s="16">
        <v>0.2166047973971949</v>
      </c>
      <c r="K2206" s="16">
        <v>0.24510893422816671</v>
      </c>
      <c r="L2206" s="16">
        <v>0.2468909353013321</v>
      </c>
      <c r="M2206" s="16">
        <v>0.22968318615696734</v>
      </c>
    </row>
    <row r="2207" spans="1:17">
      <c r="A2207" s="28" t="s">
        <v>72</v>
      </c>
      <c r="B2207" s="15">
        <v>0.36839148375695074</v>
      </c>
      <c r="C2207" s="16">
        <v>0.37390442848030081</v>
      </c>
      <c r="D2207" s="6">
        <v>0.38458956307201697</v>
      </c>
      <c r="E2207" s="16">
        <v>0.40874947736194123</v>
      </c>
      <c r="F2207" s="6">
        <v>0.40370118847392533</v>
      </c>
      <c r="G2207" s="16">
        <v>0.36001247699624789</v>
      </c>
      <c r="H2207" s="16">
        <v>0.35114479343031862</v>
      </c>
      <c r="I2207" s="16">
        <v>0.39332298695636503</v>
      </c>
      <c r="J2207" s="16">
        <v>0.37951866216422869</v>
      </c>
      <c r="K2207" s="16">
        <v>0.36598262272649973</v>
      </c>
      <c r="L2207" s="16">
        <v>0.36367988467413936</v>
      </c>
      <c r="M2207" s="16">
        <v>0.38136980693655159</v>
      </c>
    </row>
    <row r="2208" spans="1:17">
      <c r="A2208" s="28" t="s">
        <v>181</v>
      </c>
      <c r="B2208" s="15">
        <v>0.22910002641393507</v>
      </c>
      <c r="C2208" s="16">
        <v>0.24765449121810318</v>
      </c>
      <c r="D2208" s="6">
        <v>0.23912336543343954</v>
      </c>
      <c r="E2208" s="16">
        <v>0.21426406926255395</v>
      </c>
      <c r="F2208" s="6">
        <v>0.27448104196622719</v>
      </c>
      <c r="G2208" s="16">
        <v>0.27173488769282961</v>
      </c>
      <c r="H2208" s="16">
        <v>0.24176970596332809</v>
      </c>
      <c r="I2208" s="16">
        <v>0.29172783162071469</v>
      </c>
      <c r="J2208" s="16">
        <v>0.2825529583856991</v>
      </c>
      <c r="K2208" s="16">
        <v>0.24148438457796628</v>
      </c>
      <c r="L2208" s="16">
        <v>0.22953288723454637</v>
      </c>
      <c r="M2208" s="16">
        <v>0.21668332924672723</v>
      </c>
    </row>
    <row r="2209" spans="1:17">
      <c r="A2209" s="28" t="s">
        <v>182</v>
      </c>
      <c r="B2209" s="15">
        <v>9.76388798083552E-2</v>
      </c>
      <c r="C2209" s="16">
        <v>0.10427846157939996</v>
      </c>
      <c r="D2209" s="6">
        <v>8.3633335890333671E-2</v>
      </c>
      <c r="E2209" s="16">
        <v>6.8924663749390214E-2</v>
      </c>
      <c r="F2209" s="6">
        <v>6.463987841721773E-2</v>
      </c>
      <c r="G2209" s="16">
        <v>8.3488490880031699E-2</v>
      </c>
      <c r="H2209" s="16">
        <v>8.394083134735561E-2</v>
      </c>
      <c r="I2209" s="16">
        <v>6.8577079841764421E-2</v>
      </c>
      <c r="J2209" s="16">
        <v>7.0897240662913377E-2</v>
      </c>
      <c r="K2209" s="16">
        <v>7.3254264234217534E-2</v>
      </c>
      <c r="L2209" s="16">
        <v>0.10444413365750803</v>
      </c>
      <c r="M2209" s="16">
        <v>0.1051695683911674</v>
      </c>
    </row>
    <row r="2210" spans="1:17">
      <c r="A2210" s="59" t="s">
        <v>242</v>
      </c>
      <c r="B2210" s="17">
        <v>1</v>
      </c>
      <c r="C2210" s="18">
        <v>1</v>
      </c>
      <c r="D2210" s="8">
        <v>1</v>
      </c>
      <c r="E2210" s="18">
        <v>1</v>
      </c>
      <c r="F2210" s="8">
        <v>1</v>
      </c>
      <c r="G2210" s="18">
        <v>1</v>
      </c>
      <c r="H2210" s="18">
        <v>1</v>
      </c>
      <c r="I2210" s="18">
        <v>1</v>
      </c>
      <c r="J2210" s="18">
        <v>1</v>
      </c>
      <c r="K2210" s="18">
        <v>1</v>
      </c>
      <c r="L2210" s="18">
        <v>1</v>
      </c>
      <c r="M2210" s="18">
        <v>1</v>
      </c>
    </row>
    <row r="2211" spans="1:17" s="36" customFormat="1">
      <c r="A2211" s="31" t="s">
        <v>243</v>
      </c>
      <c r="B2211" s="32">
        <v>500.00123000000156</v>
      </c>
      <c r="C2211" s="33">
        <v>499.99759500000084</v>
      </c>
      <c r="D2211" s="34">
        <v>499.99990500000075</v>
      </c>
      <c r="E2211" s="33">
        <v>499.99946499999987</v>
      </c>
      <c r="F2211" s="34">
        <v>499.99749303621149</v>
      </c>
      <c r="G2211" s="33">
        <v>500.01107954545415</v>
      </c>
      <c r="H2211" s="33">
        <v>500.00687022900701</v>
      </c>
      <c r="I2211" s="33">
        <v>500.01400000000007</v>
      </c>
      <c r="J2211" s="33">
        <v>500.01131639722888</v>
      </c>
      <c r="K2211" s="33">
        <v>500.00367231638387</v>
      </c>
      <c r="L2211" s="33">
        <v>499.99706601467017</v>
      </c>
      <c r="M2211" s="33">
        <v>500.00550351288143</v>
      </c>
      <c r="O2211"/>
      <c r="P2211"/>
      <c r="Q2211"/>
    </row>
    <row r="2212" spans="1:17">
      <c r="A2212" s="41" t="s">
        <v>244</v>
      </c>
      <c r="B2212" s="40">
        <v>932</v>
      </c>
      <c r="C2212" s="38">
        <v>590</v>
      </c>
      <c r="D2212" s="39">
        <v>407</v>
      </c>
      <c r="E2212" s="38">
        <v>392</v>
      </c>
      <c r="F2212" s="39">
        <v>359</v>
      </c>
      <c r="G2212" s="38">
        <v>176</v>
      </c>
      <c r="H2212" s="38">
        <v>393</v>
      </c>
      <c r="I2212" s="38">
        <v>200</v>
      </c>
      <c r="J2212" s="38">
        <v>433</v>
      </c>
      <c r="K2212" s="38">
        <v>354</v>
      </c>
      <c r="L2212" s="38">
        <v>409</v>
      </c>
      <c r="M2212" s="38">
        <v>427</v>
      </c>
    </row>
    <row r="2214" spans="1:17" s="36" customFormat="1">
      <c r="A2214" s="62" t="s">
        <v>338</v>
      </c>
      <c r="B2214" s="63">
        <f t="shared" ref="B2214:M2214" si="362">B2205+B2206</f>
        <v>0.30486961002075913</v>
      </c>
      <c r="C2214" s="63">
        <f t="shared" si="362"/>
        <v>0.27416261872219616</v>
      </c>
      <c r="D2214" s="63">
        <f t="shared" si="362"/>
        <v>0.29265373560420976</v>
      </c>
      <c r="E2214" s="63">
        <f t="shared" si="362"/>
        <v>0.30806178962611463</v>
      </c>
      <c r="F2214" s="63">
        <f t="shared" si="362"/>
        <v>0.25717789114262979</v>
      </c>
      <c r="G2214" s="63">
        <f t="shared" si="362"/>
        <v>0.28476414443089071</v>
      </c>
      <c r="H2214" s="63">
        <f t="shared" si="362"/>
        <v>0.32314466925899765</v>
      </c>
      <c r="I2214" s="63">
        <f t="shared" si="362"/>
        <v>0.24637210158115586</v>
      </c>
      <c r="J2214" s="63">
        <f t="shared" si="362"/>
        <v>0.26703113878715878</v>
      </c>
      <c r="K2214" s="63">
        <f t="shared" si="362"/>
        <v>0.31927872846131644</v>
      </c>
      <c r="L2214" s="63">
        <f t="shared" si="362"/>
        <v>0.30234309443380619</v>
      </c>
      <c r="M2214" s="63">
        <f t="shared" si="362"/>
        <v>0.29677729542555376</v>
      </c>
    </row>
    <row r="2215" spans="1:17" s="36" customFormat="1">
      <c r="A2215" s="64" t="s">
        <v>336</v>
      </c>
      <c r="B2215" s="63">
        <f t="shared" ref="B2215:M2215" si="363">B2207</f>
        <v>0.36839148375695074</v>
      </c>
      <c r="C2215" s="63">
        <f t="shared" si="363"/>
        <v>0.37390442848030081</v>
      </c>
      <c r="D2215" s="63">
        <f t="shared" si="363"/>
        <v>0.38458956307201697</v>
      </c>
      <c r="E2215" s="63">
        <f t="shared" si="363"/>
        <v>0.40874947736194123</v>
      </c>
      <c r="F2215" s="63">
        <f t="shared" si="363"/>
        <v>0.40370118847392533</v>
      </c>
      <c r="G2215" s="63">
        <f t="shared" si="363"/>
        <v>0.36001247699624789</v>
      </c>
      <c r="H2215" s="63">
        <f t="shared" si="363"/>
        <v>0.35114479343031862</v>
      </c>
      <c r="I2215" s="63">
        <f t="shared" si="363"/>
        <v>0.39332298695636503</v>
      </c>
      <c r="J2215" s="63">
        <f t="shared" si="363"/>
        <v>0.37951866216422869</v>
      </c>
      <c r="K2215" s="63">
        <f t="shared" si="363"/>
        <v>0.36598262272649973</v>
      </c>
      <c r="L2215" s="63">
        <f t="shared" si="363"/>
        <v>0.36367988467413936</v>
      </c>
      <c r="M2215" s="63">
        <f t="shared" si="363"/>
        <v>0.38136980693655159</v>
      </c>
      <c r="O2215"/>
      <c r="P2215"/>
      <c r="Q2215"/>
    </row>
    <row r="2216" spans="1:17" s="36" customFormat="1">
      <c r="A2216" s="65" t="s">
        <v>339</v>
      </c>
      <c r="B2216" s="63">
        <f t="shared" ref="B2216:M2216" si="364">B2208+B2209</f>
        <v>0.32673890622229029</v>
      </c>
      <c r="C2216" s="63">
        <f t="shared" si="364"/>
        <v>0.35193295279750314</v>
      </c>
      <c r="D2216" s="63">
        <f t="shared" si="364"/>
        <v>0.32275670132377321</v>
      </c>
      <c r="E2216" s="63">
        <f t="shared" si="364"/>
        <v>0.28318873301194414</v>
      </c>
      <c r="F2216" s="63">
        <f t="shared" si="364"/>
        <v>0.33912092038344493</v>
      </c>
      <c r="G2216" s="63">
        <f t="shared" si="364"/>
        <v>0.35522337857286129</v>
      </c>
      <c r="H2216" s="63">
        <f t="shared" si="364"/>
        <v>0.32571053731068367</v>
      </c>
      <c r="I2216" s="63">
        <f t="shared" si="364"/>
        <v>0.36030491146247912</v>
      </c>
      <c r="J2216" s="63">
        <f t="shared" si="364"/>
        <v>0.35345019904861247</v>
      </c>
      <c r="K2216" s="63">
        <f t="shared" si="364"/>
        <v>0.31473864881218383</v>
      </c>
      <c r="L2216" s="63">
        <f t="shared" si="364"/>
        <v>0.33397702089205439</v>
      </c>
      <c r="M2216" s="63">
        <f t="shared" si="364"/>
        <v>0.3218528976378946</v>
      </c>
      <c r="O2216"/>
      <c r="P2216"/>
      <c r="Q2216"/>
    </row>
    <row r="2217" spans="1:17">
      <c r="A2217"/>
      <c r="B2217" s="36"/>
      <c r="C2217" s="36"/>
      <c r="D2217" s="36"/>
      <c r="E2217" s="36"/>
      <c r="N2217" s="36"/>
      <c r="O2217" s="36"/>
      <c r="P2217" s="36"/>
      <c r="Q2217" s="36"/>
    </row>
    <row r="2218" spans="1:17">
      <c r="A2218" s="60" t="s">
        <v>333</v>
      </c>
      <c r="B2218" s="61">
        <v>3.0568166702309902</v>
      </c>
      <c r="C2218" s="61">
        <v>3.1422531542376708</v>
      </c>
      <c r="D2218" s="61">
        <v>3.0652230923923862</v>
      </c>
      <c r="E2218" s="61">
        <v>2.9754264037062526</v>
      </c>
      <c r="F2218" s="61">
        <v>3.1028545547025037</v>
      </c>
      <c r="G2218" s="61">
        <v>3.0908712818295507</v>
      </c>
      <c r="H2218" s="61">
        <v>3.030543091774311</v>
      </c>
      <c r="I2218" s="61">
        <v>3.1567476110668911</v>
      </c>
      <c r="J2218" s="61">
        <v>3.1068899595344019</v>
      </c>
      <c r="K2218" s="61">
        <v>2.9945443903519346</v>
      </c>
      <c r="L2218" s="61">
        <v>3.0806259009832804</v>
      </c>
      <c r="M2218" s="61">
        <v>3.0631510613349215</v>
      </c>
      <c r="O2218" s="36"/>
      <c r="P2218" s="36"/>
      <c r="Q2218" s="36"/>
    </row>
    <row r="2219" spans="1:17">
      <c r="A2219"/>
      <c r="O2219" s="36"/>
      <c r="P2219" s="36"/>
      <c r="Q2219" s="36"/>
    </row>
    <row r="2220" spans="1:17">
      <c r="A2220" s="71" t="s">
        <v>354</v>
      </c>
      <c r="B2220" s="71" t="s">
        <v>355</v>
      </c>
    </row>
    <row r="2221" spans="1:17">
      <c r="A2221" s="71" t="s">
        <v>356</v>
      </c>
      <c r="B2221" s="71" t="s">
        <v>357</v>
      </c>
    </row>
    <row r="2223" spans="1:17">
      <c r="A2223" s="30" t="s">
        <v>573</v>
      </c>
      <c r="B2223" s="1"/>
      <c r="C2223" s="1"/>
      <c r="D2223" s="1"/>
      <c r="E2223" s="1"/>
      <c r="F2223" s="1"/>
      <c r="G2223" s="1"/>
      <c r="H2223" s="1"/>
      <c r="I2223" s="1"/>
      <c r="J2223" s="1"/>
      <c r="K2223" s="1"/>
      <c r="L2223" s="1"/>
      <c r="M2223" s="1"/>
      <c r="N2223" s="1"/>
    </row>
    <row r="2225" spans="1:16">
      <c r="B2225" s="10" t="s">
        <v>0</v>
      </c>
      <c r="C2225" s="11" t="s">
        <v>1</v>
      </c>
      <c r="D2225" s="12" t="s">
        <v>2</v>
      </c>
      <c r="E2225" s="11" t="s">
        <v>3</v>
      </c>
      <c r="F2225" s="12" t="s">
        <v>4</v>
      </c>
      <c r="G2225" s="11" t="s">
        <v>5</v>
      </c>
      <c r="H2225" s="11" t="s">
        <v>6</v>
      </c>
      <c r="I2225" s="11" t="s">
        <v>7</v>
      </c>
      <c r="J2225" s="11" t="s">
        <v>8</v>
      </c>
      <c r="K2225" s="11" t="s">
        <v>9</v>
      </c>
      <c r="L2225" s="11" t="s">
        <v>10</v>
      </c>
      <c r="M2225" s="11" t="s">
        <v>11</v>
      </c>
      <c r="N2225" s="11" t="s">
        <v>12</v>
      </c>
      <c r="O2225" s="106">
        <v>2023</v>
      </c>
      <c r="P2225" s="106">
        <v>2024</v>
      </c>
    </row>
    <row r="2226" spans="1:16">
      <c r="A2226" s="27" t="s">
        <v>186</v>
      </c>
      <c r="B2226" s="13">
        <v>1.9341492419928573E-2</v>
      </c>
      <c r="C2226" s="14">
        <v>1.9206602383757453E-2</v>
      </c>
      <c r="D2226" s="4">
        <v>1.3382592542692567E-2</v>
      </c>
      <c r="E2226" s="14">
        <v>8.3908389781976993E-3</v>
      </c>
      <c r="F2226" s="4">
        <v>9.0624409815982399E-3</v>
      </c>
      <c r="G2226" s="14">
        <v>2.1394980452137752E-2</v>
      </c>
      <c r="H2226" s="14">
        <v>3.0529351505093914E-2</v>
      </c>
      <c r="I2226" s="14">
        <v>1.9593451383361278E-2</v>
      </c>
      <c r="J2226" s="14">
        <v>1.8838603652850318E-2</v>
      </c>
      <c r="K2226" s="14">
        <v>9.6694205070810262E-3</v>
      </c>
      <c r="L2226" s="14">
        <v>2.7013361447597764E-2</v>
      </c>
      <c r="M2226" s="14">
        <v>3.0866873362283786E-2</v>
      </c>
      <c r="N2226" s="14">
        <v>3.6871908595906638E-2</v>
      </c>
      <c r="O2226" s="107">
        <v>3.4773813878892341E-2</v>
      </c>
      <c r="P2226" s="107">
        <v>1.2115900939388025E-2</v>
      </c>
    </row>
    <row r="2227" spans="1:16">
      <c r="A2227" s="28" t="s">
        <v>157</v>
      </c>
      <c r="B2227" s="15">
        <v>8.2180357836319273E-2</v>
      </c>
      <c r="C2227" s="16">
        <v>8.4942078571397808E-2</v>
      </c>
      <c r="D2227" s="6">
        <v>5.8505571116058433E-2</v>
      </c>
      <c r="E2227" s="16">
        <v>5.0943954510031267E-2</v>
      </c>
      <c r="F2227" s="6">
        <v>8.4670062412569191E-2</v>
      </c>
      <c r="G2227" s="16">
        <v>8.9511652866783281E-2</v>
      </c>
      <c r="H2227" s="16">
        <v>0.11196843605711304</v>
      </c>
      <c r="I2227" s="16">
        <v>8.9257500789977906E-2</v>
      </c>
      <c r="J2227" s="16">
        <v>0.10860054437566977</v>
      </c>
      <c r="K2227" s="16">
        <v>0.11889234711835445</v>
      </c>
      <c r="L2227" s="16">
        <v>0.12265206446199223</v>
      </c>
      <c r="M2227" s="16">
        <v>0.10652458860523058</v>
      </c>
      <c r="N2227" s="16">
        <v>0.1075704711770504</v>
      </c>
      <c r="O2227" s="108">
        <v>7.0778274689205431E-2</v>
      </c>
      <c r="P2227" s="108">
        <v>5.0734439686001151E-2</v>
      </c>
    </row>
    <row r="2228" spans="1:16">
      <c r="A2228" s="28" t="s">
        <v>72</v>
      </c>
      <c r="B2228" s="15">
        <v>0.32689092584832274</v>
      </c>
      <c r="C2228" s="16">
        <v>0.39039532780152691</v>
      </c>
      <c r="D2228" s="6">
        <v>0.40458477687110755</v>
      </c>
      <c r="E2228" s="16">
        <v>0.38986919716004076</v>
      </c>
      <c r="F2228" s="6">
        <v>0.41701490425300164</v>
      </c>
      <c r="G2228" s="16">
        <v>0.41804869096650682</v>
      </c>
      <c r="H2228" s="16">
        <v>0.36136704482940935</v>
      </c>
      <c r="I2228" s="16">
        <v>0.40021179406976592</v>
      </c>
      <c r="J2228" s="16">
        <v>0.40164795346433285</v>
      </c>
      <c r="K2228" s="16">
        <v>0.40605238492598644</v>
      </c>
      <c r="L2228" s="16">
        <v>0.41032661316350011</v>
      </c>
      <c r="M2228" s="16">
        <v>0.4223396135920755</v>
      </c>
      <c r="N2228" s="16">
        <v>0.38024239786599884</v>
      </c>
      <c r="O2228" s="108">
        <v>0.30635361668677263</v>
      </c>
      <c r="P2228" s="108">
        <v>0.23721580193023947</v>
      </c>
    </row>
    <row r="2229" spans="1:16">
      <c r="A2229" s="28" t="s">
        <v>158</v>
      </c>
      <c r="B2229" s="15">
        <v>0.45181228854177108</v>
      </c>
      <c r="C2229" s="16">
        <v>0.41454565396459564</v>
      </c>
      <c r="D2229" s="6">
        <v>0.45325533611851404</v>
      </c>
      <c r="E2229" s="16">
        <v>0.48067231431937674</v>
      </c>
      <c r="F2229" s="6">
        <v>0.42106394962426008</v>
      </c>
      <c r="G2229" s="16">
        <v>0.40993409805123621</v>
      </c>
      <c r="H2229" s="16">
        <v>0.4325518173541632</v>
      </c>
      <c r="I2229" s="16">
        <v>0.4404996660093517</v>
      </c>
      <c r="J2229" s="16">
        <v>0.41882816509002824</v>
      </c>
      <c r="K2229" s="16">
        <v>0.39674680355455022</v>
      </c>
      <c r="L2229" s="16">
        <v>0.39294704907803857</v>
      </c>
      <c r="M2229" s="16">
        <v>0.36621283091263412</v>
      </c>
      <c r="N2229" s="16">
        <v>0.40799076765844228</v>
      </c>
      <c r="O2229" s="108">
        <v>0.46418883253100307</v>
      </c>
      <c r="P2229" s="108">
        <v>0.53180603096126644</v>
      </c>
    </row>
    <row r="2230" spans="1:16">
      <c r="A2230" s="28" t="s">
        <v>187</v>
      </c>
      <c r="B2230" s="15">
        <v>0.11977493535365834</v>
      </c>
      <c r="C2230" s="16">
        <v>9.0910337278722192E-2</v>
      </c>
      <c r="D2230" s="6">
        <v>7.0271723351627347E-2</v>
      </c>
      <c r="E2230" s="16">
        <v>7.0123695032353592E-2</v>
      </c>
      <c r="F2230" s="6">
        <v>6.8188642728570822E-2</v>
      </c>
      <c r="G2230" s="16">
        <v>6.1110577663335997E-2</v>
      </c>
      <c r="H2230" s="16">
        <v>6.3583350254220558E-2</v>
      </c>
      <c r="I2230" s="16">
        <v>5.0437587747543089E-2</v>
      </c>
      <c r="J2230" s="16">
        <v>5.2084733417118896E-2</v>
      </c>
      <c r="K2230" s="16">
        <v>6.8639043894027932E-2</v>
      </c>
      <c r="L2230" s="16">
        <v>4.7060911848871539E-2</v>
      </c>
      <c r="M2230" s="16">
        <v>7.4056093527776021E-2</v>
      </c>
      <c r="N2230" s="16">
        <v>6.7324454702601816E-2</v>
      </c>
      <c r="O2230" s="108">
        <v>0.1239054622141266</v>
      </c>
      <c r="P2230" s="108">
        <v>0.16812782648310481</v>
      </c>
    </row>
    <row r="2231" spans="1:16">
      <c r="A2231" s="59" t="s">
        <v>242</v>
      </c>
      <c r="B2231" s="17">
        <v>1</v>
      </c>
      <c r="C2231" s="18">
        <v>1</v>
      </c>
      <c r="D2231" s="8">
        <v>1</v>
      </c>
      <c r="E2231" s="18">
        <v>1</v>
      </c>
      <c r="F2231" s="8">
        <v>1</v>
      </c>
      <c r="G2231" s="18">
        <v>1</v>
      </c>
      <c r="H2231" s="18">
        <v>1</v>
      </c>
      <c r="I2231" s="18">
        <v>1</v>
      </c>
      <c r="J2231" s="18">
        <v>1</v>
      </c>
      <c r="K2231" s="18">
        <v>1</v>
      </c>
      <c r="L2231" s="18">
        <v>1</v>
      </c>
      <c r="M2231" s="18">
        <v>1</v>
      </c>
      <c r="N2231" s="18">
        <v>1</v>
      </c>
      <c r="O2231" s="109">
        <v>1</v>
      </c>
      <c r="P2231" s="18">
        <v>1</v>
      </c>
    </row>
    <row r="2232" spans="1:16" s="36" customFormat="1">
      <c r="A2232" s="31" t="s">
        <v>243</v>
      </c>
      <c r="B2232" s="32">
        <v>500.00123000000195</v>
      </c>
      <c r="C2232" s="33">
        <v>499.99759500000039</v>
      </c>
      <c r="D2232" s="34">
        <v>499.99990500000058</v>
      </c>
      <c r="E2232" s="33">
        <v>499.99946500000044</v>
      </c>
      <c r="F2232" s="34">
        <v>499.99749303621149</v>
      </c>
      <c r="G2232" s="33">
        <v>500.01107954545347</v>
      </c>
      <c r="H2232" s="33">
        <v>500.00687022900621</v>
      </c>
      <c r="I2232" s="33">
        <v>500.01399999999973</v>
      </c>
      <c r="J2232" s="33">
        <v>500.01131639722951</v>
      </c>
      <c r="K2232" s="33">
        <v>500.00367231638393</v>
      </c>
      <c r="L2232" s="33">
        <v>499.99706601466926</v>
      </c>
      <c r="M2232" s="33">
        <v>500.0055035128816</v>
      </c>
      <c r="N2232" s="33">
        <v>499.99633251833666</v>
      </c>
      <c r="O2232" s="33">
        <v>499.99430379746764</v>
      </c>
      <c r="P2232" s="33">
        <v>499.98333333333392</v>
      </c>
    </row>
    <row r="2233" spans="1:16">
      <c r="A2233" s="41" t="s">
        <v>244</v>
      </c>
      <c r="B2233" s="40">
        <v>932</v>
      </c>
      <c r="C2233" s="38">
        <v>590</v>
      </c>
      <c r="D2233" s="39">
        <v>407</v>
      </c>
      <c r="E2233" s="38">
        <v>392</v>
      </c>
      <c r="F2233" s="39">
        <v>359</v>
      </c>
      <c r="G2233" s="38">
        <v>176</v>
      </c>
      <c r="H2233" s="38">
        <v>393</v>
      </c>
      <c r="I2233" s="38">
        <v>200</v>
      </c>
      <c r="J2233" s="38">
        <v>433</v>
      </c>
      <c r="K2233" s="38">
        <v>354</v>
      </c>
      <c r="L2233" s="38">
        <v>409</v>
      </c>
      <c r="M2233" s="38">
        <v>427</v>
      </c>
      <c r="N2233" s="38">
        <v>409</v>
      </c>
      <c r="O2233" s="38">
        <v>395</v>
      </c>
      <c r="P2233" s="38">
        <v>342</v>
      </c>
    </row>
    <row r="2235" spans="1:16">
      <c r="A2235" s="62" t="s">
        <v>340</v>
      </c>
      <c r="B2235" s="63">
        <f>B2226+B2227</f>
        <v>0.10152185025624785</v>
      </c>
      <c r="C2235" s="63">
        <f>C2226+C2227</f>
        <v>0.10414868095515525</v>
      </c>
      <c r="D2235" s="63">
        <f t="shared" ref="D2235:N2235" si="365">D2226+D2227</f>
        <v>7.1888163658751003E-2</v>
      </c>
      <c r="E2235" s="63">
        <f t="shared" si="365"/>
        <v>5.9334793488228968E-2</v>
      </c>
      <c r="F2235" s="63">
        <f t="shared" si="365"/>
        <v>9.373250339416743E-2</v>
      </c>
      <c r="G2235" s="63">
        <f t="shared" si="365"/>
        <v>0.11090663331892103</v>
      </c>
      <c r="H2235" s="63">
        <f t="shared" si="365"/>
        <v>0.14249778756220696</v>
      </c>
      <c r="I2235" s="63">
        <f t="shared" si="365"/>
        <v>0.10885095217333918</v>
      </c>
      <c r="J2235" s="63">
        <f t="shared" si="365"/>
        <v>0.12743914802852008</v>
      </c>
      <c r="K2235" s="63">
        <f t="shared" si="365"/>
        <v>0.12856176762543547</v>
      </c>
      <c r="L2235" s="63">
        <f t="shared" si="365"/>
        <v>0.14966542590958998</v>
      </c>
      <c r="M2235" s="63">
        <f t="shared" si="365"/>
        <v>0.13739146196751437</v>
      </c>
      <c r="N2235" s="63">
        <f t="shared" si="365"/>
        <v>0.14444237977295704</v>
      </c>
      <c r="O2235" s="63">
        <f t="shared" ref="O2235:P2235" si="366">O2226+O2227</f>
        <v>0.10555208856809778</v>
      </c>
      <c r="P2235" s="63">
        <f t="shared" si="366"/>
        <v>6.2850340625389176E-2</v>
      </c>
    </row>
    <row r="2236" spans="1:16">
      <c r="A2236" s="64" t="s">
        <v>336</v>
      </c>
      <c r="B2236" s="63">
        <f>B2228</f>
        <v>0.32689092584832274</v>
      </c>
      <c r="C2236" s="63">
        <f>C2228</f>
        <v>0.39039532780152691</v>
      </c>
      <c r="D2236" s="63">
        <f t="shared" ref="D2236:N2236" si="367">D2228</f>
        <v>0.40458477687110755</v>
      </c>
      <c r="E2236" s="63">
        <f t="shared" si="367"/>
        <v>0.38986919716004076</v>
      </c>
      <c r="F2236" s="63">
        <f t="shared" si="367"/>
        <v>0.41701490425300164</v>
      </c>
      <c r="G2236" s="63">
        <f t="shared" si="367"/>
        <v>0.41804869096650682</v>
      </c>
      <c r="H2236" s="63">
        <f t="shared" si="367"/>
        <v>0.36136704482940935</v>
      </c>
      <c r="I2236" s="63">
        <f t="shared" si="367"/>
        <v>0.40021179406976592</v>
      </c>
      <c r="J2236" s="63">
        <f t="shared" si="367"/>
        <v>0.40164795346433285</v>
      </c>
      <c r="K2236" s="63">
        <f t="shared" si="367"/>
        <v>0.40605238492598644</v>
      </c>
      <c r="L2236" s="63">
        <f t="shared" si="367"/>
        <v>0.41032661316350011</v>
      </c>
      <c r="M2236" s="63">
        <f t="shared" si="367"/>
        <v>0.4223396135920755</v>
      </c>
      <c r="N2236" s="63">
        <f t="shared" si="367"/>
        <v>0.38024239786599884</v>
      </c>
      <c r="O2236" s="63">
        <f t="shared" ref="O2236:P2236" si="368">O2228</f>
        <v>0.30635361668677263</v>
      </c>
      <c r="P2236" s="63">
        <f t="shared" si="368"/>
        <v>0.23721580193023947</v>
      </c>
    </row>
    <row r="2237" spans="1:16">
      <c r="A2237" s="65" t="s">
        <v>341</v>
      </c>
      <c r="B2237" s="63">
        <f>B2229+B2230</f>
        <v>0.57158722389542937</v>
      </c>
      <c r="C2237" s="63">
        <f>C2229+C2230</f>
        <v>0.50545599124331786</v>
      </c>
      <c r="D2237" s="63">
        <f t="shared" ref="D2237:N2237" si="369">D2229+D2230</f>
        <v>0.52352705947014133</v>
      </c>
      <c r="E2237" s="63">
        <f t="shared" si="369"/>
        <v>0.55079600935173034</v>
      </c>
      <c r="F2237" s="63">
        <f t="shared" si="369"/>
        <v>0.48925259235283092</v>
      </c>
      <c r="G2237" s="63">
        <f t="shared" si="369"/>
        <v>0.4710446757145722</v>
      </c>
      <c r="H2237" s="63">
        <f t="shared" si="369"/>
        <v>0.49613516760838378</v>
      </c>
      <c r="I2237" s="63">
        <f t="shared" si="369"/>
        <v>0.49093725375689479</v>
      </c>
      <c r="J2237" s="63">
        <f t="shared" si="369"/>
        <v>0.47091289850714713</v>
      </c>
      <c r="K2237" s="63">
        <f t="shared" si="369"/>
        <v>0.46538584744857814</v>
      </c>
      <c r="L2237" s="63">
        <f t="shared" si="369"/>
        <v>0.44000796092691008</v>
      </c>
      <c r="M2237" s="63">
        <f t="shared" si="369"/>
        <v>0.44026892444041016</v>
      </c>
      <c r="N2237" s="63">
        <f t="shared" si="369"/>
        <v>0.47531522236104407</v>
      </c>
      <c r="O2237" s="63">
        <f t="shared" ref="O2237:P2237" si="370">O2229+O2230</f>
        <v>0.58809429474512964</v>
      </c>
      <c r="P2237" s="63">
        <f t="shared" si="370"/>
        <v>0.6999338574443712</v>
      </c>
    </row>
    <row r="2238" spans="1:16">
      <c r="A2238"/>
    </row>
    <row r="2239" spans="1:16">
      <c r="A2239" s="60" t="s">
        <v>333</v>
      </c>
      <c r="B2239" s="61">
        <v>3.5704988165729108</v>
      </c>
      <c r="C2239" s="61">
        <v>3.4730110451831275</v>
      </c>
      <c r="D2239" s="61">
        <v>3.5085280266203251</v>
      </c>
      <c r="E2239" s="61">
        <v>3.5531940719176562</v>
      </c>
      <c r="F2239" s="61">
        <v>3.454646290705635</v>
      </c>
      <c r="G2239" s="61">
        <v>3.3998536396068504</v>
      </c>
      <c r="H2239" s="61">
        <v>3.3866913787953057</v>
      </c>
      <c r="I2239" s="61">
        <v>3.4129304379477388</v>
      </c>
      <c r="J2239" s="61">
        <v>3.3767198802428982</v>
      </c>
      <c r="K2239" s="61">
        <v>3.3957937032100887</v>
      </c>
      <c r="L2239" s="61">
        <v>3.3103900854185935</v>
      </c>
      <c r="M2239" s="61">
        <v>3.346066682638388</v>
      </c>
      <c r="N2239" s="61">
        <v>3.3613253886947838</v>
      </c>
      <c r="O2239" s="61">
        <v>3.5716738545122642</v>
      </c>
      <c r="P2239" s="181">
        <v>3.7930954423626972</v>
      </c>
    </row>
    <row r="2240" spans="1:16">
      <c r="A2240"/>
    </row>
    <row r="2241" spans="1:16">
      <c r="A2241" s="71" t="s">
        <v>354</v>
      </c>
      <c r="B2241" s="71" t="s">
        <v>355</v>
      </c>
    </row>
    <row r="2242" spans="1:16">
      <c r="A2242" s="71" t="s">
        <v>356</v>
      </c>
      <c r="B2242" s="71" t="s">
        <v>572</v>
      </c>
    </row>
    <row r="2244" spans="1:16">
      <c r="A2244" s="30" t="s">
        <v>574</v>
      </c>
      <c r="B2244" s="1"/>
      <c r="C2244" s="1"/>
      <c r="D2244" s="1"/>
      <c r="E2244" s="1"/>
      <c r="F2244" s="1"/>
      <c r="G2244" s="1"/>
      <c r="H2244" s="1"/>
      <c r="I2244" s="1"/>
      <c r="J2244" s="1"/>
      <c r="K2244" s="1"/>
      <c r="L2244" s="1"/>
      <c r="M2244" s="1"/>
      <c r="N2244" s="1"/>
      <c r="O2244" s="1"/>
      <c r="P2244" s="1"/>
    </row>
    <row r="2246" spans="1:16">
      <c r="B2246" s="10" t="s">
        <v>0</v>
      </c>
      <c r="C2246" s="11" t="s">
        <v>1</v>
      </c>
      <c r="D2246" s="12" t="s">
        <v>2</v>
      </c>
      <c r="E2246" s="11" t="s">
        <v>3</v>
      </c>
      <c r="F2246" s="12" t="s">
        <v>4</v>
      </c>
      <c r="G2246" s="11" t="s">
        <v>5</v>
      </c>
      <c r="H2246" s="11" t="s">
        <v>6</v>
      </c>
      <c r="I2246" s="11" t="s">
        <v>7</v>
      </c>
      <c r="J2246" s="11" t="s">
        <v>8</v>
      </c>
      <c r="K2246" s="11" t="s">
        <v>9</v>
      </c>
      <c r="L2246" s="11" t="s">
        <v>10</v>
      </c>
      <c r="M2246" s="11" t="s">
        <v>11</v>
      </c>
      <c r="N2246" s="11" t="s">
        <v>12</v>
      </c>
      <c r="O2246" s="11">
        <v>2023</v>
      </c>
      <c r="P2246" s="106">
        <v>2024</v>
      </c>
    </row>
    <row r="2247" spans="1:16">
      <c r="A2247" s="27" t="s">
        <v>186</v>
      </c>
      <c r="B2247" s="13">
        <v>2.9288927949237126E-2</v>
      </c>
      <c r="C2247" s="14">
        <v>2.6069615394850022E-2</v>
      </c>
      <c r="D2247" s="4">
        <v>1.1713702225603407E-2</v>
      </c>
      <c r="E2247" s="14">
        <v>8.3908389781977011E-3</v>
      </c>
      <c r="F2247" s="4">
        <v>1.6541030010735439E-2</v>
      </c>
      <c r="G2247" s="14">
        <v>3.5658300753562903E-2</v>
      </c>
      <c r="H2247" s="14">
        <v>2.7986383902104235E-2</v>
      </c>
      <c r="I2247" s="14">
        <v>2.9390177075041914E-2</v>
      </c>
      <c r="J2247" s="14">
        <v>2.32696811942824E-2</v>
      </c>
      <c r="K2247" s="14">
        <v>1.6115700845135039E-2</v>
      </c>
      <c r="L2247" s="14">
        <v>2.3909675753598574E-2</v>
      </c>
      <c r="M2247" s="14">
        <v>3.0189363255252174E-2</v>
      </c>
      <c r="N2247" s="14">
        <v>1.9282537524725148E-2</v>
      </c>
      <c r="O2247" s="14">
        <v>2.1272141075024942E-2</v>
      </c>
      <c r="P2247" s="14">
        <v>9.8450650109389443E-3</v>
      </c>
    </row>
    <row r="2248" spans="1:16">
      <c r="A2248" s="28" t="s">
        <v>157</v>
      </c>
      <c r="B2248" s="15">
        <v>0.17860211063880743</v>
      </c>
      <c r="C2248" s="16">
        <v>0.17523495288012333</v>
      </c>
      <c r="D2248" s="6">
        <v>0.17385831303307944</v>
      </c>
      <c r="E2248" s="16">
        <v>0.15552819641517004</v>
      </c>
      <c r="F2248" s="6">
        <v>0.1787836262131676</v>
      </c>
      <c r="G2248" s="16">
        <v>0.1474223014376389</v>
      </c>
      <c r="H2248" s="16">
        <v>0.14761578339636094</v>
      </c>
      <c r="I2248" s="16">
        <v>0.14150203794293767</v>
      </c>
      <c r="J2248" s="16">
        <v>0.17226792557581802</v>
      </c>
      <c r="K2248" s="16">
        <v>0.14379950881716677</v>
      </c>
      <c r="L2248" s="16">
        <v>0.14614755685607969</v>
      </c>
      <c r="M2248" s="16">
        <v>0.12414500355616663</v>
      </c>
      <c r="N2248" s="16">
        <v>0.11602407841622331</v>
      </c>
      <c r="O2248" s="16">
        <v>9.9820884035387872E-2</v>
      </c>
      <c r="P2248" s="16">
        <v>5.6037832840041914E-2</v>
      </c>
    </row>
    <row r="2249" spans="1:16">
      <c r="A2249" s="28" t="s">
        <v>72</v>
      </c>
      <c r="B2249" s="15">
        <v>0.40882165429873107</v>
      </c>
      <c r="C2249" s="16">
        <v>0.46281486613950606</v>
      </c>
      <c r="D2249" s="6">
        <v>0.4598155073649462</v>
      </c>
      <c r="E2249" s="16">
        <v>0.45489849674139171</v>
      </c>
      <c r="F2249" s="6">
        <v>0.44933484346161046</v>
      </c>
      <c r="G2249" s="16">
        <v>0.4821080669235166</v>
      </c>
      <c r="H2249" s="16">
        <v>0.43004549046908719</v>
      </c>
      <c r="I2249" s="16">
        <v>0.46589495494126143</v>
      </c>
      <c r="J2249" s="16">
        <v>0.43209530130726892</v>
      </c>
      <c r="K2249" s="16">
        <v>0.41846839542986408</v>
      </c>
      <c r="L2249" s="16">
        <v>0.44849065128988469</v>
      </c>
      <c r="M2249" s="16">
        <v>0.44809272591144811</v>
      </c>
      <c r="N2249" s="16">
        <v>0.4072963860370612</v>
      </c>
      <c r="O2249" s="16">
        <v>0.37959318523881913</v>
      </c>
      <c r="P2249" s="16">
        <v>0.34588521371765002</v>
      </c>
    </row>
    <row r="2250" spans="1:16">
      <c r="A2250" s="28" t="s">
        <v>158</v>
      </c>
      <c r="B2250" s="15">
        <v>0.32544282941063984</v>
      </c>
      <c r="C2250" s="16">
        <v>0.29746736081800568</v>
      </c>
      <c r="D2250" s="6">
        <v>0.32115075101864299</v>
      </c>
      <c r="E2250" s="16">
        <v>0.33743032105044352</v>
      </c>
      <c r="F2250" s="6">
        <v>0.33525070599239792</v>
      </c>
      <c r="G2250" s="16">
        <v>0.29915303013171884</v>
      </c>
      <c r="H2250" s="16">
        <v>0.35364196013591659</v>
      </c>
      <c r="I2250" s="16">
        <v>0.31386221185806817</v>
      </c>
      <c r="J2250" s="16">
        <v>0.34243774621267226</v>
      </c>
      <c r="K2250" s="16">
        <v>0.36403885169204975</v>
      </c>
      <c r="L2250" s="16">
        <v>0.34705876024700399</v>
      </c>
      <c r="M2250" s="16">
        <v>0.36159227287193807</v>
      </c>
      <c r="N2250" s="16">
        <v>0.40157140516923084</v>
      </c>
      <c r="O2250" s="16">
        <v>0.39995037918153487</v>
      </c>
      <c r="P2250" s="16">
        <v>0.50076172129714303</v>
      </c>
    </row>
    <row r="2251" spans="1:16">
      <c r="A2251" s="28" t="s">
        <v>187</v>
      </c>
      <c r="B2251" s="15">
        <v>5.7844477702584524E-2</v>
      </c>
      <c r="C2251" s="16">
        <v>3.8413204767514884E-2</v>
      </c>
      <c r="D2251" s="6">
        <v>3.3461726357727962E-2</v>
      </c>
      <c r="E2251" s="16">
        <v>4.3752146814797062E-2</v>
      </c>
      <c r="F2251" s="6">
        <v>2.0089794322088531E-2</v>
      </c>
      <c r="G2251" s="16">
        <v>3.5658300753562903E-2</v>
      </c>
      <c r="H2251" s="16">
        <v>4.0710382096531106E-2</v>
      </c>
      <c r="I2251" s="16">
        <v>4.9350618182690903E-2</v>
      </c>
      <c r="J2251" s="16">
        <v>2.992934570995848E-2</v>
      </c>
      <c r="K2251" s="16">
        <v>5.7577543215784316E-2</v>
      </c>
      <c r="L2251" s="16">
        <v>3.4393355853432908E-2</v>
      </c>
      <c r="M2251" s="16">
        <v>3.5980634405195007E-2</v>
      </c>
      <c r="N2251" s="16">
        <v>5.5825592852759384E-2</v>
      </c>
      <c r="O2251" s="16">
        <v>9.9363410469233318E-2</v>
      </c>
      <c r="P2251" s="16">
        <v>8.7470167134225937E-2</v>
      </c>
    </row>
    <row r="2252" spans="1:16">
      <c r="A2252" s="59" t="s">
        <v>242</v>
      </c>
      <c r="B2252" s="17">
        <v>1</v>
      </c>
      <c r="C2252" s="18">
        <v>1</v>
      </c>
      <c r="D2252" s="8">
        <v>1</v>
      </c>
      <c r="E2252" s="18">
        <v>1</v>
      </c>
      <c r="F2252" s="8">
        <v>1</v>
      </c>
      <c r="G2252" s="18">
        <v>1</v>
      </c>
      <c r="H2252" s="18">
        <v>1</v>
      </c>
      <c r="I2252" s="18">
        <v>1</v>
      </c>
      <c r="J2252" s="18">
        <v>1</v>
      </c>
      <c r="K2252" s="18">
        <v>1</v>
      </c>
      <c r="L2252" s="18">
        <v>1</v>
      </c>
      <c r="M2252" s="18">
        <v>1</v>
      </c>
      <c r="N2252" s="18">
        <v>1</v>
      </c>
      <c r="O2252" s="18">
        <v>1</v>
      </c>
      <c r="P2252" s="18">
        <v>1</v>
      </c>
    </row>
    <row r="2253" spans="1:16" s="36" customFormat="1">
      <c r="A2253" s="31" t="s">
        <v>243</v>
      </c>
      <c r="B2253" s="32">
        <v>500.00123000000207</v>
      </c>
      <c r="C2253" s="33">
        <v>499.99759500000056</v>
      </c>
      <c r="D2253" s="34">
        <v>499.99990500000069</v>
      </c>
      <c r="E2253" s="33">
        <v>499.99946500000027</v>
      </c>
      <c r="F2253" s="34">
        <v>499.99749303621149</v>
      </c>
      <c r="G2253" s="33">
        <v>500.0110795454537</v>
      </c>
      <c r="H2253" s="33">
        <v>500.0068702290061</v>
      </c>
      <c r="I2253" s="33">
        <v>500.01399999999978</v>
      </c>
      <c r="J2253" s="33">
        <v>500.01131639722934</v>
      </c>
      <c r="K2253" s="33">
        <v>500.00367231638404</v>
      </c>
      <c r="L2253" s="33">
        <v>499.99706601466943</v>
      </c>
      <c r="M2253" s="33">
        <v>500.00550351288166</v>
      </c>
      <c r="N2253" s="33">
        <v>499.99633251833671</v>
      </c>
      <c r="O2253" s="33">
        <v>499.99430379746764</v>
      </c>
      <c r="P2253" s="33">
        <v>499.98333333333392</v>
      </c>
    </row>
    <row r="2254" spans="1:16">
      <c r="A2254" s="41" t="s">
        <v>244</v>
      </c>
      <c r="B2254" s="40">
        <v>932</v>
      </c>
      <c r="C2254" s="38">
        <v>590</v>
      </c>
      <c r="D2254" s="39">
        <v>407</v>
      </c>
      <c r="E2254" s="38">
        <v>392</v>
      </c>
      <c r="F2254" s="39">
        <v>359</v>
      </c>
      <c r="G2254" s="38">
        <v>176</v>
      </c>
      <c r="H2254" s="38">
        <v>393</v>
      </c>
      <c r="I2254" s="38">
        <v>200</v>
      </c>
      <c r="J2254" s="38">
        <v>433</v>
      </c>
      <c r="K2254" s="38">
        <v>354</v>
      </c>
      <c r="L2254" s="38">
        <v>409</v>
      </c>
      <c r="M2254" s="38">
        <v>427</v>
      </c>
      <c r="N2254" s="38">
        <v>409</v>
      </c>
      <c r="O2254" s="38">
        <v>395</v>
      </c>
      <c r="P2254" s="38">
        <v>342</v>
      </c>
    </row>
    <row r="2256" spans="1:16">
      <c r="A2256" s="62" t="s">
        <v>340</v>
      </c>
      <c r="B2256" s="63">
        <f>B2247+B2248</f>
        <v>0.20789103858804456</v>
      </c>
      <c r="C2256" s="63">
        <f>C2247+C2248</f>
        <v>0.20130456827497337</v>
      </c>
      <c r="D2256" s="63">
        <f t="shared" ref="D2256:N2256" si="371">D2247+D2248</f>
        <v>0.18557201525868286</v>
      </c>
      <c r="E2256" s="63">
        <f t="shared" si="371"/>
        <v>0.16391903539336775</v>
      </c>
      <c r="F2256" s="63">
        <f t="shared" si="371"/>
        <v>0.19532465622390305</v>
      </c>
      <c r="G2256" s="63">
        <f t="shared" si="371"/>
        <v>0.18308060219120181</v>
      </c>
      <c r="H2256" s="63">
        <f t="shared" si="371"/>
        <v>0.17560216729846517</v>
      </c>
      <c r="I2256" s="63">
        <f t="shared" si="371"/>
        <v>0.17089221501797958</v>
      </c>
      <c r="J2256" s="63">
        <f t="shared" si="371"/>
        <v>0.19553760677010043</v>
      </c>
      <c r="K2256" s="63">
        <f t="shared" si="371"/>
        <v>0.1599152096623018</v>
      </c>
      <c r="L2256" s="63">
        <f t="shared" si="371"/>
        <v>0.17005723260967825</v>
      </c>
      <c r="M2256" s="63">
        <f t="shared" si="371"/>
        <v>0.15433436681141879</v>
      </c>
      <c r="N2256" s="63">
        <f t="shared" si="371"/>
        <v>0.13530661594094845</v>
      </c>
      <c r="O2256" s="63">
        <f t="shared" ref="O2256:P2256" si="372">O2247+O2248</f>
        <v>0.12109302511041281</v>
      </c>
      <c r="P2256" s="63">
        <f t="shared" si="372"/>
        <v>6.5882897850980865E-2</v>
      </c>
    </row>
    <row r="2257" spans="1:16">
      <c r="A2257" s="64" t="s">
        <v>336</v>
      </c>
      <c r="B2257" s="63">
        <f>B2249</f>
        <v>0.40882165429873107</v>
      </c>
      <c r="C2257" s="63">
        <f>C2249</f>
        <v>0.46281486613950606</v>
      </c>
      <c r="D2257" s="63">
        <f t="shared" ref="D2257:N2257" si="373">D2249</f>
        <v>0.4598155073649462</v>
      </c>
      <c r="E2257" s="63">
        <f t="shared" si="373"/>
        <v>0.45489849674139171</v>
      </c>
      <c r="F2257" s="63">
        <f t="shared" si="373"/>
        <v>0.44933484346161046</v>
      </c>
      <c r="G2257" s="63">
        <f t="shared" si="373"/>
        <v>0.4821080669235166</v>
      </c>
      <c r="H2257" s="63">
        <f t="shared" si="373"/>
        <v>0.43004549046908719</v>
      </c>
      <c r="I2257" s="63">
        <f t="shared" si="373"/>
        <v>0.46589495494126143</v>
      </c>
      <c r="J2257" s="63">
        <f t="shared" si="373"/>
        <v>0.43209530130726892</v>
      </c>
      <c r="K2257" s="63">
        <f t="shared" si="373"/>
        <v>0.41846839542986408</v>
      </c>
      <c r="L2257" s="63">
        <f t="shared" si="373"/>
        <v>0.44849065128988469</v>
      </c>
      <c r="M2257" s="63">
        <f t="shared" si="373"/>
        <v>0.44809272591144811</v>
      </c>
      <c r="N2257" s="63">
        <f t="shared" si="373"/>
        <v>0.4072963860370612</v>
      </c>
      <c r="O2257" s="63">
        <f t="shared" ref="O2257:P2257" si="374">O2249</f>
        <v>0.37959318523881913</v>
      </c>
      <c r="P2257" s="63">
        <f t="shared" si="374"/>
        <v>0.34588521371765002</v>
      </c>
    </row>
    <row r="2258" spans="1:16">
      <c r="A2258" s="65" t="s">
        <v>341</v>
      </c>
      <c r="B2258" s="63">
        <f>B2250+B2251</f>
        <v>0.38328730711322434</v>
      </c>
      <c r="C2258" s="63">
        <f>C2250+C2251</f>
        <v>0.33588056558552054</v>
      </c>
      <c r="D2258" s="63">
        <f t="shared" ref="D2258:N2258" si="375">D2250+D2251</f>
        <v>0.35461247737637097</v>
      </c>
      <c r="E2258" s="63">
        <f t="shared" si="375"/>
        <v>0.38118246786524057</v>
      </c>
      <c r="F2258" s="63">
        <f t="shared" si="375"/>
        <v>0.35534050031448644</v>
      </c>
      <c r="G2258" s="63">
        <f t="shared" si="375"/>
        <v>0.33481133088528175</v>
      </c>
      <c r="H2258" s="63">
        <f t="shared" si="375"/>
        <v>0.39435234223244769</v>
      </c>
      <c r="I2258" s="63">
        <f t="shared" si="375"/>
        <v>0.3632128300407591</v>
      </c>
      <c r="J2258" s="63">
        <f t="shared" si="375"/>
        <v>0.37236709192263073</v>
      </c>
      <c r="K2258" s="63">
        <f t="shared" si="375"/>
        <v>0.42161639490783409</v>
      </c>
      <c r="L2258" s="63">
        <f t="shared" si="375"/>
        <v>0.38145211610043689</v>
      </c>
      <c r="M2258" s="63">
        <f t="shared" si="375"/>
        <v>0.39757290727713307</v>
      </c>
      <c r="N2258" s="63">
        <f t="shared" si="375"/>
        <v>0.45739699802199024</v>
      </c>
      <c r="O2258" s="63">
        <f t="shared" ref="O2258:P2258" si="376">O2250+O2251</f>
        <v>0.49931378965076817</v>
      </c>
      <c r="P2258" s="63">
        <f t="shared" si="376"/>
        <v>0.58823188843136898</v>
      </c>
    </row>
    <row r="2259" spans="1:16">
      <c r="A2259"/>
    </row>
    <row r="2260" spans="1:16">
      <c r="A2260" s="60" t="s">
        <v>333</v>
      </c>
      <c r="B2260" s="61">
        <v>3.2039518182785294</v>
      </c>
      <c r="C2260" s="61">
        <v>3.1469195866832127</v>
      </c>
      <c r="D2260" s="61">
        <v>3.1907884862498119</v>
      </c>
      <c r="E2260" s="61">
        <v>3.2526247403084723</v>
      </c>
      <c r="F2260" s="61">
        <v>3.163564608401936</v>
      </c>
      <c r="G2260" s="61">
        <v>3.1517307286940803</v>
      </c>
      <c r="H2260" s="61">
        <v>3.231474173128412</v>
      </c>
      <c r="I2260" s="61">
        <v>3.2122810561304296</v>
      </c>
      <c r="J2260" s="61">
        <v>3.1834891496682078</v>
      </c>
      <c r="K2260" s="61">
        <v>3.3031630276161832</v>
      </c>
      <c r="L2260" s="61">
        <v>3.2218785635905918</v>
      </c>
      <c r="M2260" s="61">
        <v>3.2490298116156593</v>
      </c>
      <c r="N2260" s="61">
        <v>3.3586334374090749</v>
      </c>
      <c r="O2260" s="61">
        <v>3.4563120339345641</v>
      </c>
      <c r="P2260" s="181">
        <v>3.5999740927036741</v>
      </c>
    </row>
    <row r="2261" spans="1:16">
      <c r="A2261"/>
    </row>
    <row r="2262" spans="1:16">
      <c r="A2262" s="71" t="s">
        <v>354</v>
      </c>
      <c r="B2262" s="71" t="s">
        <v>355</v>
      </c>
    </row>
    <row r="2263" spans="1:16">
      <c r="A2263" s="71" t="s">
        <v>356</v>
      </c>
      <c r="B2263" s="71" t="s">
        <v>572</v>
      </c>
    </row>
    <row r="2265" spans="1:16">
      <c r="A2265" s="30" t="s">
        <v>575</v>
      </c>
      <c r="B2265" s="1"/>
      <c r="C2265" s="1"/>
      <c r="D2265" s="1"/>
      <c r="E2265" s="1"/>
      <c r="F2265" s="1"/>
      <c r="G2265" s="1"/>
      <c r="H2265" s="1"/>
      <c r="I2265" s="1"/>
      <c r="J2265" s="1"/>
      <c r="K2265" s="1"/>
      <c r="L2265" s="1"/>
      <c r="M2265" s="1"/>
      <c r="N2265" s="1"/>
      <c r="O2265" s="1"/>
      <c r="P2265" s="1"/>
    </row>
    <row r="2267" spans="1:16">
      <c r="B2267" s="10" t="s">
        <v>0</v>
      </c>
      <c r="C2267" s="11" t="s">
        <v>1</v>
      </c>
      <c r="D2267" s="12" t="s">
        <v>2</v>
      </c>
      <c r="E2267" s="11" t="s">
        <v>3</v>
      </c>
      <c r="F2267" s="12" t="s">
        <v>4</v>
      </c>
      <c r="G2267" s="11" t="s">
        <v>5</v>
      </c>
      <c r="H2267" s="11" t="s">
        <v>6</v>
      </c>
      <c r="I2267" s="11" t="s">
        <v>7</v>
      </c>
      <c r="J2267" s="11" t="s">
        <v>8</v>
      </c>
      <c r="K2267" s="11" t="s">
        <v>9</v>
      </c>
      <c r="L2267" s="11" t="s">
        <v>10</v>
      </c>
      <c r="M2267" s="11" t="s">
        <v>11</v>
      </c>
      <c r="N2267" s="11" t="s">
        <v>12</v>
      </c>
      <c r="O2267" s="11">
        <v>2023</v>
      </c>
      <c r="P2267" s="106">
        <v>2024</v>
      </c>
    </row>
    <row r="2268" spans="1:16">
      <c r="A2268" s="27" t="s">
        <v>186</v>
      </c>
      <c r="B2268" s="13">
        <v>2.400852093903838E-2</v>
      </c>
      <c r="C2268" s="14">
        <v>2.5890664534096386E-2</v>
      </c>
      <c r="D2268" s="4">
        <v>1.1713702225603409E-2</v>
      </c>
      <c r="E2268" s="14">
        <v>1.168728250539227E-2</v>
      </c>
      <c r="F2268" s="4">
        <v>1.2992265699382343E-2</v>
      </c>
      <c r="G2268" s="14">
        <v>1.4263320301425166E-2</v>
      </c>
      <c r="H2268" s="14">
        <v>2.7972643632886561E-2</v>
      </c>
      <c r="I2268" s="14">
        <v>3.555900434787828E-2</v>
      </c>
      <c r="J2268" s="14">
        <v>3.0473444249991502E-2</v>
      </c>
      <c r="K2268" s="14">
        <v>1.6592251017365417E-2</v>
      </c>
      <c r="L2268" s="14">
        <v>2.8438797684876421E-2</v>
      </c>
      <c r="M2268" s="14">
        <v>3.5734032904087415E-2</v>
      </c>
      <c r="N2268" s="14">
        <v>3.6871908595906638E-2</v>
      </c>
      <c r="O2268" s="14">
        <v>3.7621694424366914E-2</v>
      </c>
      <c r="P2268" s="14">
        <v>2.1960965950326969E-2</v>
      </c>
    </row>
    <row r="2269" spans="1:16">
      <c r="A2269" s="28" t="s">
        <v>157</v>
      </c>
      <c r="B2269" s="15">
        <v>7.5996203049340044E-2</v>
      </c>
      <c r="C2269" s="16">
        <v>9.0780556654477373E-2</v>
      </c>
      <c r="D2269" s="6">
        <v>7.8563724927107628E-2</v>
      </c>
      <c r="E2269" s="16">
        <v>8.2109247856895121E-2</v>
      </c>
      <c r="F2269" s="6">
        <v>0.12523071146317719</v>
      </c>
      <c r="G2269" s="16">
        <v>0.10783226962584377</v>
      </c>
      <c r="H2269" s="16">
        <v>0.11450682357036354</v>
      </c>
      <c r="I2269" s="16">
        <v>0.10522305375449489</v>
      </c>
      <c r="J2269" s="16">
        <v>0.10414337042718178</v>
      </c>
      <c r="K2269" s="16">
        <v>0.10090801592982648</v>
      </c>
      <c r="L2269" s="16">
        <v>0.12936506228887437</v>
      </c>
      <c r="M2269" s="16">
        <v>0.11022103503778738</v>
      </c>
      <c r="N2269" s="16">
        <v>0.1244899106839417</v>
      </c>
      <c r="O2269" s="16">
        <v>9.7395033614307097E-2</v>
      </c>
      <c r="P2269" s="16">
        <v>7.0050873040797129E-2</v>
      </c>
    </row>
    <row r="2270" spans="1:16">
      <c r="A2270" s="28" t="s">
        <v>72</v>
      </c>
      <c r="B2270" s="15">
        <v>0.39733439255739478</v>
      </c>
      <c r="C2270" s="16">
        <v>0.44721872112204863</v>
      </c>
      <c r="D2270" s="6">
        <v>0.4581466170478572</v>
      </c>
      <c r="E2270" s="16">
        <v>0.39915960710077947</v>
      </c>
      <c r="F2270" s="6">
        <v>0.42531522442173803</v>
      </c>
      <c r="G2270" s="16">
        <v>0.44546683340539578</v>
      </c>
      <c r="H2270" s="16">
        <v>0.4199102607750424</v>
      </c>
      <c r="I2270" s="16">
        <v>0.40311971264804586</v>
      </c>
      <c r="J2270" s="16">
        <v>0.4338058861485356</v>
      </c>
      <c r="K2270" s="16">
        <v>0.42451326628674479</v>
      </c>
      <c r="L2270" s="16">
        <v>0.44380015921853783</v>
      </c>
      <c r="M2270" s="16">
        <v>0.44026892444041038</v>
      </c>
      <c r="N2270" s="16">
        <v>0.39784399396572584</v>
      </c>
      <c r="O2270" s="16">
        <v>0.3529764263137174</v>
      </c>
      <c r="P2270" s="16">
        <v>0.34834289797964035</v>
      </c>
    </row>
    <row r="2271" spans="1:16">
      <c r="A2271" s="28" t="s">
        <v>158</v>
      </c>
      <c r="B2271" s="15">
        <v>0.4220899816586457</v>
      </c>
      <c r="C2271" s="16">
        <v>0.39083383991077014</v>
      </c>
      <c r="D2271" s="6">
        <v>0.40807990753518264</v>
      </c>
      <c r="E2271" s="16">
        <v>0.44830798968954916</v>
      </c>
      <c r="F2271" s="6">
        <v>0.38994680196168136</v>
      </c>
      <c r="G2271" s="16">
        <v>0.4029280032999269</v>
      </c>
      <c r="H2271" s="16">
        <v>0.40453795291362399</v>
      </c>
      <c r="I2271" s="16">
        <v>0.40820157035603005</v>
      </c>
      <c r="J2271" s="16">
        <v>0.39667277738286766</v>
      </c>
      <c r="K2271" s="16">
        <v>0.37458623185253453</v>
      </c>
      <c r="L2271" s="16">
        <v>0.35754244034683835</v>
      </c>
      <c r="M2271" s="16">
        <v>0.3548145957175648</v>
      </c>
      <c r="N2271" s="16">
        <v>0.3870028386516281</v>
      </c>
      <c r="O2271" s="16">
        <v>0.41060417143992756</v>
      </c>
      <c r="P2271" s="16">
        <v>0.46895569033587703</v>
      </c>
    </row>
    <row r="2272" spans="1:16">
      <c r="A2272" s="28" t="s">
        <v>187</v>
      </c>
      <c r="B2272" s="15">
        <v>8.0570901795581087E-2</v>
      </c>
      <c r="C2272" s="16">
        <v>4.5276217778607471E-2</v>
      </c>
      <c r="D2272" s="6">
        <v>4.3496048264249118E-2</v>
      </c>
      <c r="E2272" s="16">
        <v>5.8735872847383866E-2</v>
      </c>
      <c r="F2272" s="6">
        <v>4.6514996454021261E-2</v>
      </c>
      <c r="G2272" s="16">
        <v>2.9509573367408396E-2</v>
      </c>
      <c r="H2272" s="16">
        <v>3.3072319108083614E-2</v>
      </c>
      <c r="I2272" s="16">
        <v>4.7896658893550999E-2</v>
      </c>
      <c r="J2272" s="16">
        <v>3.4904521791423587E-2</v>
      </c>
      <c r="K2272" s="16">
        <v>8.3400234913528895E-2</v>
      </c>
      <c r="L2272" s="16">
        <v>4.0853540460873167E-2</v>
      </c>
      <c r="M2272" s="16">
        <v>5.8961411900149925E-2</v>
      </c>
      <c r="N2272" s="16">
        <v>5.3791348102797898E-2</v>
      </c>
      <c r="O2272" s="16">
        <v>0.10140267420768094</v>
      </c>
      <c r="P2272" s="16">
        <v>9.0689572693358617E-2</v>
      </c>
    </row>
    <row r="2273" spans="1:16">
      <c r="A2273" s="59" t="s">
        <v>242</v>
      </c>
      <c r="B2273" s="17">
        <v>1</v>
      </c>
      <c r="C2273" s="18">
        <v>1</v>
      </c>
      <c r="D2273" s="8">
        <v>1</v>
      </c>
      <c r="E2273" s="18">
        <v>1</v>
      </c>
      <c r="F2273" s="8">
        <v>1</v>
      </c>
      <c r="G2273" s="18">
        <v>1</v>
      </c>
      <c r="H2273" s="18">
        <v>1</v>
      </c>
      <c r="I2273" s="18">
        <v>1</v>
      </c>
      <c r="J2273" s="18">
        <v>1</v>
      </c>
      <c r="K2273" s="18">
        <v>1</v>
      </c>
      <c r="L2273" s="18">
        <v>1</v>
      </c>
      <c r="M2273" s="18">
        <v>1</v>
      </c>
      <c r="N2273" s="18">
        <v>1</v>
      </c>
      <c r="O2273" s="18">
        <v>1</v>
      </c>
      <c r="P2273" s="18">
        <v>1</v>
      </c>
    </row>
    <row r="2274" spans="1:16" s="36" customFormat="1">
      <c r="A2274" s="31" t="s">
        <v>243</v>
      </c>
      <c r="B2274" s="32">
        <v>500.00123000000224</v>
      </c>
      <c r="C2274" s="33">
        <v>499.99759500000039</v>
      </c>
      <c r="D2274" s="34">
        <v>499.99990500000058</v>
      </c>
      <c r="E2274" s="33">
        <v>499.99946500000044</v>
      </c>
      <c r="F2274" s="34">
        <v>499.99749303621144</v>
      </c>
      <c r="G2274" s="33">
        <v>500.01107954545353</v>
      </c>
      <c r="H2274" s="33">
        <v>500.00687022900598</v>
      </c>
      <c r="I2274" s="33">
        <v>500.01399999999978</v>
      </c>
      <c r="J2274" s="33">
        <v>500.01131639722956</v>
      </c>
      <c r="K2274" s="33">
        <v>500.00367231638393</v>
      </c>
      <c r="L2274" s="33">
        <v>499.99706601466931</v>
      </c>
      <c r="M2274" s="33">
        <v>500.00550351288166</v>
      </c>
      <c r="N2274" s="33">
        <v>499.99633251833666</v>
      </c>
      <c r="O2274" s="33">
        <v>499.99430379746764</v>
      </c>
      <c r="P2274" s="33">
        <v>499.98333333333392</v>
      </c>
    </row>
    <row r="2275" spans="1:16">
      <c r="A2275" s="41" t="s">
        <v>244</v>
      </c>
      <c r="B2275" s="40">
        <v>932</v>
      </c>
      <c r="C2275" s="38">
        <v>590</v>
      </c>
      <c r="D2275" s="39">
        <v>407</v>
      </c>
      <c r="E2275" s="38">
        <v>392</v>
      </c>
      <c r="F2275" s="39">
        <v>359</v>
      </c>
      <c r="G2275" s="38">
        <v>176</v>
      </c>
      <c r="H2275" s="38">
        <v>393</v>
      </c>
      <c r="I2275" s="38">
        <v>200</v>
      </c>
      <c r="J2275" s="38">
        <v>433</v>
      </c>
      <c r="K2275" s="38">
        <v>354</v>
      </c>
      <c r="L2275" s="38">
        <v>409</v>
      </c>
      <c r="M2275" s="38">
        <v>427</v>
      </c>
      <c r="N2275" s="38">
        <v>409</v>
      </c>
      <c r="O2275" s="38">
        <v>395</v>
      </c>
      <c r="P2275" s="38">
        <v>342</v>
      </c>
    </row>
    <row r="2277" spans="1:16">
      <c r="A2277" s="62" t="s">
        <v>340</v>
      </c>
      <c r="B2277" s="63">
        <f>B2268+B2269</f>
        <v>0.10000472398837842</v>
      </c>
      <c r="C2277" s="63">
        <f>C2268+C2269</f>
        <v>0.11667122118857376</v>
      </c>
      <c r="D2277" s="63">
        <f t="shared" ref="D2277:N2277" si="377">D2268+D2269</f>
        <v>9.0277427152711032E-2</v>
      </c>
      <c r="E2277" s="63">
        <f t="shared" si="377"/>
        <v>9.3796530362287384E-2</v>
      </c>
      <c r="F2277" s="63">
        <f t="shared" si="377"/>
        <v>0.13822297716255952</v>
      </c>
      <c r="G2277" s="63">
        <f t="shared" si="377"/>
        <v>0.12209558992726893</v>
      </c>
      <c r="H2277" s="63">
        <f t="shared" si="377"/>
        <v>0.14247946720325011</v>
      </c>
      <c r="I2277" s="63">
        <f t="shared" si="377"/>
        <v>0.14078205810237318</v>
      </c>
      <c r="J2277" s="63">
        <f t="shared" si="377"/>
        <v>0.13461681467717329</v>
      </c>
      <c r="K2277" s="63">
        <f t="shared" si="377"/>
        <v>0.1175002669471919</v>
      </c>
      <c r="L2277" s="63">
        <f t="shared" si="377"/>
        <v>0.15780385997375079</v>
      </c>
      <c r="M2277" s="63">
        <f t="shared" si="377"/>
        <v>0.14595506794187479</v>
      </c>
      <c r="N2277" s="63">
        <f t="shared" si="377"/>
        <v>0.16136181927984833</v>
      </c>
      <c r="O2277" s="63">
        <f t="shared" ref="O2277:P2277" si="378">O2268+O2269</f>
        <v>0.13501672803867401</v>
      </c>
      <c r="P2277" s="63">
        <f t="shared" si="378"/>
        <v>9.2011838991124098E-2</v>
      </c>
    </row>
    <row r="2278" spans="1:16">
      <c r="A2278" s="64" t="s">
        <v>336</v>
      </c>
      <c r="B2278" s="63">
        <f>B2270</f>
        <v>0.39733439255739478</v>
      </c>
      <c r="C2278" s="63">
        <f>C2270</f>
        <v>0.44721872112204863</v>
      </c>
      <c r="D2278" s="63">
        <f t="shared" ref="D2278:N2278" si="379">D2270</f>
        <v>0.4581466170478572</v>
      </c>
      <c r="E2278" s="63">
        <f t="shared" si="379"/>
        <v>0.39915960710077947</v>
      </c>
      <c r="F2278" s="63">
        <f t="shared" si="379"/>
        <v>0.42531522442173803</v>
      </c>
      <c r="G2278" s="63">
        <f t="shared" si="379"/>
        <v>0.44546683340539578</v>
      </c>
      <c r="H2278" s="63">
        <f t="shared" si="379"/>
        <v>0.4199102607750424</v>
      </c>
      <c r="I2278" s="63">
        <f t="shared" si="379"/>
        <v>0.40311971264804586</v>
      </c>
      <c r="J2278" s="63">
        <f t="shared" si="379"/>
        <v>0.4338058861485356</v>
      </c>
      <c r="K2278" s="63">
        <f t="shared" si="379"/>
        <v>0.42451326628674479</v>
      </c>
      <c r="L2278" s="63">
        <f t="shared" si="379"/>
        <v>0.44380015921853783</v>
      </c>
      <c r="M2278" s="63">
        <f t="shared" si="379"/>
        <v>0.44026892444041038</v>
      </c>
      <c r="N2278" s="63">
        <f t="shared" si="379"/>
        <v>0.39784399396572584</v>
      </c>
      <c r="O2278" s="63">
        <f t="shared" ref="O2278:P2278" si="380">O2270</f>
        <v>0.3529764263137174</v>
      </c>
      <c r="P2278" s="63">
        <f t="shared" si="380"/>
        <v>0.34834289797964035</v>
      </c>
    </row>
    <row r="2279" spans="1:16">
      <c r="A2279" s="65" t="s">
        <v>341</v>
      </c>
      <c r="B2279" s="63">
        <f>B2271+B2272</f>
        <v>0.50266088345422677</v>
      </c>
      <c r="C2279" s="63">
        <f>C2271+C2272</f>
        <v>0.43611005768937761</v>
      </c>
      <c r="D2279" s="63">
        <f t="shared" ref="D2279:N2279" si="381">D2271+D2272</f>
        <v>0.45157595579943177</v>
      </c>
      <c r="E2279" s="63">
        <f t="shared" si="381"/>
        <v>0.50704386253693301</v>
      </c>
      <c r="F2279" s="63">
        <f t="shared" si="381"/>
        <v>0.4364617984157026</v>
      </c>
      <c r="G2279" s="63">
        <f t="shared" si="381"/>
        <v>0.43243757666733529</v>
      </c>
      <c r="H2279" s="63">
        <f t="shared" si="381"/>
        <v>0.4376102720217076</v>
      </c>
      <c r="I2279" s="63">
        <f t="shared" si="381"/>
        <v>0.45609822924958104</v>
      </c>
      <c r="J2279" s="63">
        <f t="shared" si="381"/>
        <v>0.43157729917429122</v>
      </c>
      <c r="K2279" s="63">
        <f t="shared" si="381"/>
        <v>0.45798646676606342</v>
      </c>
      <c r="L2279" s="63">
        <f t="shared" si="381"/>
        <v>0.39839598080771155</v>
      </c>
      <c r="M2279" s="63">
        <f t="shared" si="381"/>
        <v>0.41377600761771471</v>
      </c>
      <c r="N2279" s="63">
        <f t="shared" si="381"/>
        <v>0.440794186754426</v>
      </c>
      <c r="O2279" s="63">
        <f t="shared" ref="O2279:P2279" si="382">O2271+O2272</f>
        <v>0.51200684564760846</v>
      </c>
      <c r="P2279" s="63">
        <f t="shared" si="382"/>
        <v>0.55964526302923567</v>
      </c>
    </row>
    <row r="2280" spans="1:16">
      <c r="A2280"/>
    </row>
    <row r="2281" spans="1:16">
      <c r="A2281" s="60" t="s">
        <v>333</v>
      </c>
      <c r="B2281" s="61">
        <v>3.4592185403223947</v>
      </c>
      <c r="C2281" s="61">
        <v>3.338824389745314</v>
      </c>
      <c r="D2281" s="61">
        <v>3.3930808746853658</v>
      </c>
      <c r="E2281" s="61">
        <v>3.460295922516639</v>
      </c>
      <c r="F2281" s="61">
        <v>3.3317615520077815</v>
      </c>
      <c r="G2281" s="61">
        <v>3.3255882398060512</v>
      </c>
      <c r="H2281" s="61">
        <v>3.3002304802936568</v>
      </c>
      <c r="I2281" s="61">
        <v>3.3276538256928818</v>
      </c>
      <c r="J2281" s="61">
        <v>3.3013915620385497</v>
      </c>
      <c r="K2281" s="61">
        <v>3.4072941837150363</v>
      </c>
      <c r="L2281" s="61">
        <v>3.2530068636099592</v>
      </c>
      <c r="M2281" s="61">
        <v>3.2910483186719039</v>
      </c>
      <c r="N2281" s="61">
        <v>3.2963518069814688</v>
      </c>
      <c r="O2281" s="61">
        <v>3.4407710973922505</v>
      </c>
      <c r="P2281" s="181">
        <v>3.5363620307811434</v>
      </c>
    </row>
    <row r="2282" spans="1:16">
      <c r="A2282"/>
    </row>
    <row r="2283" spans="1:16">
      <c r="A2283" s="71" t="s">
        <v>354</v>
      </c>
      <c r="B2283" s="71" t="s">
        <v>355</v>
      </c>
    </row>
    <row r="2284" spans="1:16">
      <c r="A2284" s="71" t="s">
        <v>356</v>
      </c>
      <c r="B2284" s="71" t="s">
        <v>572</v>
      </c>
    </row>
    <row r="2286" spans="1:16">
      <c r="A2286" s="30" t="s">
        <v>576</v>
      </c>
      <c r="B2286" s="1"/>
      <c r="C2286" s="1"/>
      <c r="D2286" s="1"/>
      <c r="E2286" s="1"/>
      <c r="F2286" s="1"/>
      <c r="G2286" s="1"/>
      <c r="H2286" s="1"/>
      <c r="I2286" s="1"/>
      <c r="J2286" s="1"/>
      <c r="K2286" s="1"/>
      <c r="L2286" s="1"/>
      <c r="M2286" s="1"/>
      <c r="N2286" s="1"/>
      <c r="O2286" s="1"/>
      <c r="P2286" s="1"/>
    </row>
    <row r="2288" spans="1:16">
      <c r="B2288" s="10" t="s">
        <v>0</v>
      </c>
      <c r="C2288" s="11" t="s">
        <v>1</v>
      </c>
      <c r="D2288" s="12" t="s">
        <v>2</v>
      </c>
      <c r="E2288" s="11" t="s">
        <v>3</v>
      </c>
      <c r="F2288" s="12" t="s">
        <v>4</v>
      </c>
      <c r="G2288" s="11" t="s">
        <v>5</v>
      </c>
      <c r="H2288" s="11" t="s">
        <v>6</v>
      </c>
      <c r="I2288" s="11" t="s">
        <v>7</v>
      </c>
      <c r="J2288" s="11" t="s">
        <v>8</v>
      </c>
      <c r="K2288" s="11" t="s">
        <v>9</v>
      </c>
      <c r="L2288" s="11" t="s">
        <v>10</v>
      </c>
      <c r="M2288" s="11" t="s">
        <v>11</v>
      </c>
      <c r="N2288" s="11" t="s">
        <v>12</v>
      </c>
      <c r="O2288" s="11">
        <v>2023</v>
      </c>
      <c r="P2288" s="106">
        <v>2024</v>
      </c>
    </row>
    <row r="2289" spans="1:16">
      <c r="A2289" s="27" t="s">
        <v>186</v>
      </c>
      <c r="B2289" s="13">
        <v>1.7007978160373652E-2</v>
      </c>
      <c r="C2289" s="14">
        <v>1.2343589372664873E-2</v>
      </c>
      <c r="D2289" s="4">
        <v>1.5051482859781725E-2</v>
      </c>
      <c r="E2289" s="14">
        <v>1.6482217635972858E-2</v>
      </c>
      <c r="F2289" s="23"/>
      <c r="G2289" s="22"/>
      <c r="H2289" s="14">
        <v>1.7800773220927813E-2</v>
      </c>
      <c r="I2289" s="14">
        <v>2.9390177075041921E-2</v>
      </c>
      <c r="J2289" s="14">
        <v>2.1041094220038394E-2</v>
      </c>
      <c r="K2289" s="14">
        <v>1.8423311015229843E-2</v>
      </c>
      <c r="L2289" s="14">
        <v>2.3656862534156709E-2</v>
      </c>
      <c r="M2289" s="14">
        <v>3.8075459122581021E-2</v>
      </c>
      <c r="N2289" s="14">
        <v>3.2133487531693448E-2</v>
      </c>
      <c r="O2289" s="14">
        <v>3.06598429602363E-2</v>
      </c>
      <c r="P2289" s="14">
        <v>1.4199888534296152E-2</v>
      </c>
    </row>
    <row r="2290" spans="1:16">
      <c r="A2290" s="28" t="s">
        <v>157</v>
      </c>
      <c r="B2290" s="15">
        <v>9.3382220279737596E-2</v>
      </c>
      <c r="C2290" s="16">
        <v>0.11083274310549421</v>
      </c>
      <c r="D2290" s="6">
        <v>8.5239286195464267E-2</v>
      </c>
      <c r="E2290" s="16">
        <v>9.0200626514670312E-2</v>
      </c>
      <c r="F2290" s="6">
        <v>0.12605244260277626</v>
      </c>
      <c r="G2290" s="16">
        <v>0.10168354223968924</v>
      </c>
      <c r="H2290" s="16">
        <v>0.12213572637933261</v>
      </c>
      <c r="I2290" s="16">
        <v>0.10631002331934709</v>
      </c>
      <c r="J2290" s="16">
        <v>0.10194087985999369</v>
      </c>
      <c r="K2290" s="16">
        <v>8.570784508362371E-2</v>
      </c>
      <c r="L2290" s="16">
        <v>0.1150192568367152</v>
      </c>
      <c r="M2290" s="16">
        <v>0.10368995938452175</v>
      </c>
      <c r="N2290" s="16">
        <v>9.4378442873664301E-2</v>
      </c>
      <c r="O2290" s="16">
        <v>9.9012267228360915E-2</v>
      </c>
      <c r="P2290" s="16">
        <v>6.9476000077195427E-2</v>
      </c>
    </row>
    <row r="2291" spans="1:16">
      <c r="A2291" s="28" t="s">
        <v>72</v>
      </c>
      <c r="B2291" s="15">
        <v>0.43027592152123373</v>
      </c>
      <c r="C2291" s="16">
        <v>0.44173814476047646</v>
      </c>
      <c r="D2291" s="6">
        <v>0.43972588354791786</v>
      </c>
      <c r="E2291" s="16">
        <v>0.46748535020932491</v>
      </c>
      <c r="F2291" s="6">
        <v>0.46352990070702288</v>
      </c>
      <c r="G2291" s="16">
        <v>0.49735431998949986</v>
      </c>
      <c r="H2291" s="16">
        <v>0.44278322893273186</v>
      </c>
      <c r="I2291" s="16">
        <v>0.44230661541476818</v>
      </c>
      <c r="J2291" s="16">
        <v>0.46759611445283739</v>
      </c>
      <c r="K2291" s="16">
        <v>0.47608350899117691</v>
      </c>
      <c r="L2291" s="16">
        <v>0.40152118252038632</v>
      </c>
      <c r="M2291" s="16">
        <v>0.42073799187690464</v>
      </c>
      <c r="N2291" s="16">
        <v>0.46109995916840446</v>
      </c>
      <c r="O2291" s="16">
        <v>0.3452414014843207</v>
      </c>
      <c r="P2291" s="16">
        <v>0.3576274179899564</v>
      </c>
    </row>
    <row r="2292" spans="1:16">
      <c r="A2292" s="28" t="s">
        <v>158</v>
      </c>
      <c r="B2292" s="15">
        <v>0.37634179419918673</v>
      </c>
      <c r="C2292" s="16">
        <v>0.38824791747248322</v>
      </c>
      <c r="D2292" s="6">
        <v>0.41145964817733327</v>
      </c>
      <c r="E2292" s="16">
        <v>0.36350002894503092</v>
      </c>
      <c r="F2292" s="6">
        <v>0.37809771748159204</v>
      </c>
      <c r="G2292" s="16">
        <v>0.35005758395126468</v>
      </c>
      <c r="H2292" s="16">
        <v>0.37658820972943358</v>
      </c>
      <c r="I2292" s="16">
        <v>0.38389325098897248</v>
      </c>
      <c r="J2292" s="16">
        <v>0.34956322004721352</v>
      </c>
      <c r="K2292" s="16">
        <v>0.34700762084798259</v>
      </c>
      <c r="L2292" s="16">
        <v>0.42515652903586693</v>
      </c>
      <c r="M2292" s="16">
        <v>0.38247822564950712</v>
      </c>
      <c r="N2292" s="16">
        <v>0.3541994195556446</v>
      </c>
      <c r="O2292" s="16">
        <v>0.40283370316877004</v>
      </c>
      <c r="P2292" s="16">
        <v>0.45589121976580549</v>
      </c>
    </row>
    <row r="2293" spans="1:16">
      <c r="A2293" s="28" t="s">
        <v>187</v>
      </c>
      <c r="B2293" s="15">
        <v>8.2992085839468335E-2</v>
      </c>
      <c r="C2293" s="16">
        <v>4.6837605288881388E-2</v>
      </c>
      <c r="D2293" s="6">
        <v>4.8523699219502794E-2</v>
      </c>
      <c r="E2293" s="16">
        <v>6.2331776695000993E-2</v>
      </c>
      <c r="F2293" s="6">
        <v>3.2319939208608872E-2</v>
      </c>
      <c r="G2293" s="16">
        <v>5.0904553819546144E-2</v>
      </c>
      <c r="H2293" s="16">
        <v>4.0692061737574219E-2</v>
      </c>
      <c r="I2293" s="16">
        <v>3.809993320187037E-2</v>
      </c>
      <c r="J2293" s="16">
        <v>5.9858691419916961E-2</v>
      </c>
      <c r="K2293" s="16">
        <v>7.2777714061987159E-2</v>
      </c>
      <c r="L2293" s="16">
        <v>3.4646169072874794E-2</v>
      </c>
      <c r="M2293" s="16">
        <v>5.5018363966485496E-2</v>
      </c>
      <c r="N2293" s="16">
        <v>5.8188690870593272E-2</v>
      </c>
      <c r="O2293" s="16">
        <v>0.12225278515831201</v>
      </c>
      <c r="P2293" s="16">
        <v>0.10280547363274664</v>
      </c>
    </row>
    <row r="2294" spans="1:16">
      <c r="A2294" s="59" t="s">
        <v>242</v>
      </c>
      <c r="B2294" s="17">
        <v>1</v>
      </c>
      <c r="C2294" s="18">
        <v>1</v>
      </c>
      <c r="D2294" s="8">
        <v>1</v>
      </c>
      <c r="E2294" s="18">
        <v>1</v>
      </c>
      <c r="F2294" s="8">
        <v>1</v>
      </c>
      <c r="G2294" s="18">
        <v>1</v>
      </c>
      <c r="H2294" s="18">
        <v>1</v>
      </c>
      <c r="I2294" s="18">
        <v>1</v>
      </c>
      <c r="J2294" s="18">
        <v>1</v>
      </c>
      <c r="K2294" s="18">
        <v>1</v>
      </c>
      <c r="L2294" s="18">
        <v>1</v>
      </c>
      <c r="M2294" s="18">
        <v>1</v>
      </c>
      <c r="N2294" s="18">
        <v>1</v>
      </c>
      <c r="O2294" s="18">
        <v>1</v>
      </c>
      <c r="P2294" s="18">
        <v>1</v>
      </c>
    </row>
    <row r="2295" spans="1:16" s="36" customFormat="1">
      <c r="A2295" s="31" t="s">
        <v>243</v>
      </c>
      <c r="B2295" s="32">
        <v>500.00123000000212</v>
      </c>
      <c r="C2295" s="33">
        <v>499.99759500000033</v>
      </c>
      <c r="D2295" s="34">
        <v>499.99990500000052</v>
      </c>
      <c r="E2295" s="33">
        <v>499.99946500000033</v>
      </c>
      <c r="F2295" s="34">
        <v>499.99749303621132</v>
      </c>
      <c r="G2295" s="33">
        <v>500.01107954545358</v>
      </c>
      <c r="H2295" s="33">
        <v>500.00687022900593</v>
      </c>
      <c r="I2295" s="33">
        <v>500.01399999999973</v>
      </c>
      <c r="J2295" s="33">
        <v>500.01131639722956</v>
      </c>
      <c r="K2295" s="33">
        <v>500.00367231638381</v>
      </c>
      <c r="L2295" s="33">
        <v>499.99706601466926</v>
      </c>
      <c r="M2295" s="33">
        <v>500.00550351288166</v>
      </c>
      <c r="N2295" s="33">
        <v>499.9963325183366</v>
      </c>
      <c r="O2295" s="33">
        <v>499.99430379746764</v>
      </c>
      <c r="P2295" s="33">
        <v>499.98333333333392</v>
      </c>
    </row>
    <row r="2296" spans="1:16">
      <c r="A2296" s="41" t="s">
        <v>244</v>
      </c>
      <c r="B2296" s="40">
        <v>932</v>
      </c>
      <c r="C2296" s="38">
        <v>590</v>
      </c>
      <c r="D2296" s="39">
        <v>407</v>
      </c>
      <c r="E2296" s="38">
        <v>392</v>
      </c>
      <c r="F2296" s="39">
        <v>359</v>
      </c>
      <c r="G2296" s="38">
        <v>176</v>
      </c>
      <c r="H2296" s="38">
        <v>393</v>
      </c>
      <c r="I2296" s="38">
        <v>200</v>
      </c>
      <c r="J2296" s="38">
        <v>433</v>
      </c>
      <c r="K2296" s="38">
        <v>354</v>
      </c>
      <c r="L2296" s="38">
        <v>409</v>
      </c>
      <c r="M2296" s="38">
        <v>427</v>
      </c>
      <c r="N2296" s="38">
        <v>409</v>
      </c>
      <c r="O2296" s="38">
        <v>395</v>
      </c>
      <c r="P2296" s="38">
        <v>342</v>
      </c>
    </row>
    <row r="2298" spans="1:16">
      <c r="A2298" s="62" t="s">
        <v>340</v>
      </c>
      <c r="B2298" s="63">
        <f>B2289+B2290</f>
        <v>0.11039019844011125</v>
      </c>
      <c r="C2298" s="63">
        <f>C2289+C2290</f>
        <v>0.12317633247815908</v>
      </c>
      <c r="D2298" s="63">
        <f t="shared" ref="D2298:N2298" si="383">D2289+D2290</f>
        <v>0.10029076905524599</v>
      </c>
      <c r="E2298" s="63">
        <f t="shared" si="383"/>
        <v>0.10668284415064316</v>
      </c>
      <c r="F2298" s="63">
        <f t="shared" si="383"/>
        <v>0.12605244260277626</v>
      </c>
      <c r="G2298" s="63">
        <f t="shared" si="383"/>
        <v>0.10168354223968924</v>
      </c>
      <c r="H2298" s="63">
        <f t="shared" si="383"/>
        <v>0.13993649960026042</v>
      </c>
      <c r="I2298" s="63">
        <f t="shared" si="383"/>
        <v>0.13570020039438901</v>
      </c>
      <c r="J2298" s="63">
        <f t="shared" si="383"/>
        <v>0.12298197408003209</v>
      </c>
      <c r="K2298" s="63">
        <f t="shared" si="383"/>
        <v>0.10413115609885355</v>
      </c>
      <c r="L2298" s="63">
        <f t="shared" si="383"/>
        <v>0.1386761193708719</v>
      </c>
      <c r="M2298" s="63">
        <f t="shared" si="383"/>
        <v>0.14176541850710278</v>
      </c>
      <c r="N2298" s="63">
        <f t="shared" si="383"/>
        <v>0.12651193040535774</v>
      </c>
      <c r="O2298" s="63">
        <f t="shared" ref="O2298:P2298" si="384">O2289+O2290</f>
        <v>0.1296721101885972</v>
      </c>
      <c r="P2298" s="63">
        <f t="shared" si="384"/>
        <v>8.3675888611491583E-2</v>
      </c>
    </row>
    <row r="2299" spans="1:16">
      <c r="A2299" s="64" t="s">
        <v>336</v>
      </c>
      <c r="B2299" s="63">
        <f>B2291</f>
        <v>0.43027592152123373</v>
      </c>
      <c r="C2299" s="63">
        <f>C2291</f>
        <v>0.44173814476047646</v>
      </c>
      <c r="D2299" s="63">
        <f t="shared" ref="D2299:N2299" si="385">D2291</f>
        <v>0.43972588354791786</v>
      </c>
      <c r="E2299" s="63">
        <f t="shared" si="385"/>
        <v>0.46748535020932491</v>
      </c>
      <c r="F2299" s="63">
        <f t="shared" si="385"/>
        <v>0.46352990070702288</v>
      </c>
      <c r="G2299" s="63">
        <f t="shared" si="385"/>
        <v>0.49735431998949986</v>
      </c>
      <c r="H2299" s="63">
        <f t="shared" si="385"/>
        <v>0.44278322893273186</v>
      </c>
      <c r="I2299" s="63">
        <f t="shared" si="385"/>
        <v>0.44230661541476818</v>
      </c>
      <c r="J2299" s="63">
        <f t="shared" si="385"/>
        <v>0.46759611445283739</v>
      </c>
      <c r="K2299" s="63">
        <f t="shared" si="385"/>
        <v>0.47608350899117691</v>
      </c>
      <c r="L2299" s="63">
        <f t="shared" si="385"/>
        <v>0.40152118252038632</v>
      </c>
      <c r="M2299" s="63">
        <f t="shared" si="385"/>
        <v>0.42073799187690464</v>
      </c>
      <c r="N2299" s="63">
        <f t="shared" si="385"/>
        <v>0.46109995916840446</v>
      </c>
      <c r="O2299" s="63">
        <f t="shared" ref="O2299:P2299" si="386">O2291</f>
        <v>0.3452414014843207</v>
      </c>
      <c r="P2299" s="63">
        <f t="shared" si="386"/>
        <v>0.3576274179899564</v>
      </c>
    </row>
    <row r="2300" spans="1:16">
      <c r="A2300" s="65" t="s">
        <v>341</v>
      </c>
      <c r="B2300" s="63">
        <f>B2292+B2293</f>
        <v>0.45933388003865505</v>
      </c>
      <c r="C2300" s="63">
        <f>C2292+C2293</f>
        <v>0.43508552276136458</v>
      </c>
      <c r="D2300" s="63">
        <f t="shared" ref="D2300:N2300" si="387">D2292+D2293</f>
        <v>0.45998334739683605</v>
      </c>
      <c r="E2300" s="63">
        <f t="shared" si="387"/>
        <v>0.42583180564003192</v>
      </c>
      <c r="F2300" s="63">
        <f t="shared" si="387"/>
        <v>0.41041765669020092</v>
      </c>
      <c r="G2300" s="63">
        <f t="shared" si="387"/>
        <v>0.4009621377708108</v>
      </c>
      <c r="H2300" s="63">
        <f t="shared" si="387"/>
        <v>0.4172802714670078</v>
      </c>
      <c r="I2300" s="63">
        <f t="shared" si="387"/>
        <v>0.42199318419084286</v>
      </c>
      <c r="J2300" s="63">
        <f t="shared" si="387"/>
        <v>0.40942191146713047</v>
      </c>
      <c r="K2300" s="63">
        <f t="shared" si="387"/>
        <v>0.41978533490996972</v>
      </c>
      <c r="L2300" s="63">
        <f t="shared" si="387"/>
        <v>0.45980269810874175</v>
      </c>
      <c r="M2300" s="63">
        <f t="shared" si="387"/>
        <v>0.43749658961599264</v>
      </c>
      <c r="N2300" s="63">
        <f t="shared" si="387"/>
        <v>0.41238811042623785</v>
      </c>
      <c r="O2300" s="63">
        <f t="shared" ref="O2300:P2300" si="388">O2292+O2293</f>
        <v>0.52508648832708205</v>
      </c>
      <c r="P2300" s="63">
        <f t="shared" si="388"/>
        <v>0.5586966933985521</v>
      </c>
    </row>
    <row r="2301" spans="1:16">
      <c r="A2301"/>
    </row>
    <row r="2302" spans="1:16">
      <c r="A2302" s="60" t="s">
        <v>333</v>
      </c>
      <c r="B2302" s="61">
        <v>3.4149277892776344</v>
      </c>
      <c r="C2302" s="61">
        <v>3.3464032061994216</v>
      </c>
      <c r="D2302" s="61">
        <v>3.3931647947013115</v>
      </c>
      <c r="E2302" s="61">
        <v>3.3649985205484167</v>
      </c>
      <c r="F2302" s="61">
        <v>3.3166851532960329</v>
      </c>
      <c r="G2302" s="61">
        <v>3.3501831493506669</v>
      </c>
      <c r="H2302" s="61">
        <v>3.3002350603833945</v>
      </c>
      <c r="I2302" s="61">
        <v>3.295002739923282</v>
      </c>
      <c r="J2302" s="61">
        <v>3.3252575345869779</v>
      </c>
      <c r="K2302" s="61">
        <v>3.3700085818578738</v>
      </c>
      <c r="L2302" s="61">
        <v>3.3321158852765893</v>
      </c>
      <c r="M2302" s="61">
        <v>3.3126740759527942</v>
      </c>
      <c r="N2302" s="61">
        <v>3.3119313833597817</v>
      </c>
      <c r="O2302" s="61">
        <v>3.4870073203365619</v>
      </c>
      <c r="P2302" s="181">
        <v>3.5636263898855103</v>
      </c>
    </row>
    <row r="2303" spans="1:16">
      <c r="A2303"/>
    </row>
    <row r="2304" spans="1:16">
      <c r="A2304" s="71" t="s">
        <v>354</v>
      </c>
      <c r="B2304" s="71" t="s">
        <v>355</v>
      </c>
    </row>
    <row r="2305" spans="1:16">
      <c r="A2305" s="71" t="s">
        <v>356</v>
      </c>
      <c r="B2305" s="71" t="s">
        <v>572</v>
      </c>
    </row>
    <row r="2307" spans="1:16">
      <c r="A2307" s="30" t="s">
        <v>577</v>
      </c>
      <c r="B2307" s="1"/>
      <c r="C2307" s="1"/>
      <c r="D2307" s="1"/>
      <c r="E2307" s="1"/>
      <c r="F2307" s="1"/>
      <c r="G2307" s="1"/>
      <c r="H2307" s="1"/>
      <c r="I2307" s="1"/>
      <c r="J2307" s="1"/>
      <c r="K2307" s="1"/>
      <c r="L2307" s="1"/>
      <c r="M2307" s="1"/>
      <c r="N2307" s="1"/>
      <c r="O2307" s="1"/>
      <c r="P2307" s="1"/>
    </row>
    <row r="2309" spans="1:16">
      <c r="B2309" s="10" t="s">
        <v>0</v>
      </c>
      <c r="C2309" s="11" t="s">
        <v>1</v>
      </c>
      <c r="D2309" s="12" t="s">
        <v>2</v>
      </c>
      <c r="E2309" s="11" t="s">
        <v>3</v>
      </c>
      <c r="F2309" s="12" t="s">
        <v>4</v>
      </c>
      <c r="G2309" s="11" t="s">
        <v>5</v>
      </c>
      <c r="H2309" s="11" t="s">
        <v>6</v>
      </c>
      <c r="I2309" s="11" t="s">
        <v>7</v>
      </c>
      <c r="J2309" s="11" t="s">
        <v>8</v>
      </c>
      <c r="K2309" s="11" t="s">
        <v>9</v>
      </c>
      <c r="L2309" s="11" t="s">
        <v>10</v>
      </c>
      <c r="M2309" s="11" t="s">
        <v>11</v>
      </c>
      <c r="N2309" s="11" t="s">
        <v>12</v>
      </c>
      <c r="O2309" s="11">
        <v>2023</v>
      </c>
      <c r="P2309" s="106">
        <v>2024</v>
      </c>
    </row>
    <row r="2310" spans="1:16">
      <c r="A2310" s="27" t="s">
        <v>186</v>
      </c>
      <c r="B2310" s="13">
        <v>1.7621356651462569E-2</v>
      </c>
      <c r="C2310" s="14">
        <v>1.2522540233418516E-2</v>
      </c>
      <c r="D2310" s="4">
        <v>6.6860512703497323E-3</v>
      </c>
      <c r="E2310" s="14">
        <v>3.2964435271945732E-3</v>
      </c>
      <c r="F2310" s="4">
        <v>3.5487643113530946E-3</v>
      </c>
      <c r="G2310" s="22"/>
      <c r="H2310" s="14">
        <v>1.017187041195875E-2</v>
      </c>
      <c r="I2310" s="14">
        <v>9.7967256916806408E-3</v>
      </c>
      <c r="J2310" s="14">
        <v>1.5521819598540227E-2</v>
      </c>
      <c r="K2310" s="14">
        <v>1.8899861187460218E-2</v>
      </c>
      <c r="L2310" s="14">
        <v>9.3110570819975556E-3</v>
      </c>
      <c r="M2310" s="14">
        <v>1.69429048439045E-2</v>
      </c>
      <c r="N2310" s="14">
        <v>1.8271527664017118E-2</v>
      </c>
      <c r="O2310" s="14">
        <v>3.0659842960236293E-2</v>
      </c>
      <c r="P2310" s="14">
        <v>6.625659451806278E-3</v>
      </c>
    </row>
    <row r="2311" spans="1:16">
      <c r="A2311" s="28" t="s">
        <v>157</v>
      </c>
      <c r="B2311" s="15">
        <v>9.6001443836447611E-2</v>
      </c>
      <c r="C2311" s="16">
        <v>8.9219169144203511E-2</v>
      </c>
      <c r="D2311" s="6">
        <v>0.11370483160391787</v>
      </c>
      <c r="E2311" s="16">
        <v>9.739243420990458E-2</v>
      </c>
      <c r="F2311" s="6">
        <v>9.4875684613460423E-2</v>
      </c>
      <c r="G2311" s="16">
        <v>0.16992578005373762</v>
      </c>
      <c r="H2311" s="16">
        <v>8.9040506822552851E-2</v>
      </c>
      <c r="I2311" s="16">
        <v>9.3972368773674375E-2</v>
      </c>
      <c r="J2311" s="16">
        <v>8.6419060261453462E-2</v>
      </c>
      <c r="K2311" s="16">
        <v>9.1238595422745525E-2</v>
      </c>
      <c r="L2311" s="16">
        <v>0.11593906663511006</v>
      </c>
      <c r="M2311" s="16">
        <v>0.10837281182150899</v>
      </c>
      <c r="N2311" s="16">
        <v>6.4279200091932276E-2</v>
      </c>
      <c r="O2311" s="16">
        <v>7.9357359767389821E-2</v>
      </c>
      <c r="P2311" s="16">
        <v>8.9927851396215994E-2</v>
      </c>
    </row>
    <row r="2312" spans="1:16">
      <c r="A2312" s="28" t="s">
        <v>72</v>
      </c>
      <c r="B2312" s="15">
        <v>0.45047920182116441</v>
      </c>
      <c r="C2312" s="16">
        <v>0.47792332881121169</v>
      </c>
      <c r="D2312" s="6">
        <v>0.45814661704785709</v>
      </c>
      <c r="E2312" s="16">
        <v>0.52771852465882174</v>
      </c>
      <c r="F2312" s="6">
        <v>0.50364987902446268</v>
      </c>
      <c r="G2312" s="16">
        <v>0.53202968797850447</v>
      </c>
      <c r="H2312" s="16">
        <v>0.50639405972538754</v>
      </c>
      <c r="I2312" s="16">
        <v>0.51850648181850867</v>
      </c>
      <c r="J2312" s="16">
        <v>0.47257129053430241</v>
      </c>
      <c r="K2312" s="16">
        <v>0.49403026983417619</v>
      </c>
      <c r="L2312" s="16">
        <v>0.44060503044516591</v>
      </c>
      <c r="M2312" s="16">
        <v>0.48943372286066217</v>
      </c>
      <c r="N2312" s="16">
        <v>0.53044643359242238</v>
      </c>
      <c r="O2312" s="16">
        <v>0.39263738447653168</v>
      </c>
      <c r="P2312" s="16">
        <v>0.42464573380516235</v>
      </c>
    </row>
    <row r="2313" spans="1:16">
      <c r="A2313" s="28" t="s">
        <v>158</v>
      </c>
      <c r="B2313" s="15">
        <v>0.3305298568965524</v>
      </c>
      <c r="C2313" s="16">
        <v>0.34555762213216257</v>
      </c>
      <c r="D2313" s="6">
        <v>0.35456002736640557</v>
      </c>
      <c r="E2313" s="16">
        <v>0.30476534609892009</v>
      </c>
      <c r="F2313" s="6">
        <v>0.35616223145408571</v>
      </c>
      <c r="G2313" s="16">
        <v>0.22881936138915132</v>
      </c>
      <c r="H2313" s="16">
        <v>0.33843453550511027</v>
      </c>
      <c r="I2313" s="16">
        <v>0.32874079525773298</v>
      </c>
      <c r="J2313" s="16">
        <v>0.36840182370006391</v>
      </c>
      <c r="K2313" s="16">
        <v>0.33133089982954933</v>
      </c>
      <c r="L2313" s="16">
        <v>0.35411601437270052</v>
      </c>
      <c r="M2313" s="16">
        <v>0.31606162648795211</v>
      </c>
      <c r="N2313" s="16">
        <v>0.30243009117426273</v>
      </c>
      <c r="O2313" s="16">
        <v>0.3472452217810077</v>
      </c>
      <c r="P2313" s="16">
        <v>0.35081491020460925</v>
      </c>
    </row>
    <row r="2314" spans="1:16">
      <c r="A2314" s="28" t="s">
        <v>187</v>
      </c>
      <c r="B2314" s="15">
        <v>0.10536814079437302</v>
      </c>
      <c r="C2314" s="16">
        <v>7.4777339679003796E-2</v>
      </c>
      <c r="D2314" s="6">
        <v>6.6902472711469707E-2</v>
      </c>
      <c r="E2314" s="16">
        <v>6.6827251505159058E-2</v>
      </c>
      <c r="F2314" s="6">
        <v>4.176344059663812E-2</v>
      </c>
      <c r="G2314" s="16">
        <v>6.9225170578606568E-2</v>
      </c>
      <c r="H2314" s="16">
        <v>5.5959027534990768E-2</v>
      </c>
      <c r="I2314" s="16">
        <v>4.8983628458403192E-2</v>
      </c>
      <c r="J2314" s="16">
        <v>5.7086005905639912E-2</v>
      </c>
      <c r="K2314" s="16">
        <v>6.4500373726068733E-2</v>
      </c>
      <c r="L2314" s="16">
        <v>8.002883146502579E-2</v>
      </c>
      <c r="M2314" s="16">
        <v>6.9188933985972381E-2</v>
      </c>
      <c r="N2314" s="16">
        <v>8.457274747736547E-2</v>
      </c>
      <c r="O2314" s="16">
        <v>0.15010019101483449</v>
      </c>
      <c r="P2314" s="16">
        <v>0.12798584514220626</v>
      </c>
    </row>
    <row r="2315" spans="1:16">
      <c r="A2315" s="59" t="s">
        <v>242</v>
      </c>
      <c r="B2315" s="17">
        <v>1</v>
      </c>
      <c r="C2315" s="18">
        <v>1</v>
      </c>
      <c r="D2315" s="8">
        <v>1</v>
      </c>
      <c r="E2315" s="18">
        <v>1</v>
      </c>
      <c r="F2315" s="8">
        <v>1</v>
      </c>
      <c r="G2315" s="18">
        <v>1</v>
      </c>
      <c r="H2315" s="18">
        <v>1</v>
      </c>
      <c r="I2315" s="18">
        <v>1</v>
      </c>
      <c r="J2315" s="18">
        <v>1</v>
      </c>
      <c r="K2315" s="18">
        <v>1</v>
      </c>
      <c r="L2315" s="18">
        <v>1</v>
      </c>
      <c r="M2315" s="18">
        <v>1</v>
      </c>
      <c r="N2315" s="18">
        <v>1</v>
      </c>
      <c r="O2315" s="18">
        <v>1</v>
      </c>
      <c r="P2315" s="18">
        <v>1</v>
      </c>
    </row>
    <row r="2316" spans="1:16" s="36" customFormat="1">
      <c r="A2316" s="31" t="s">
        <v>243</v>
      </c>
      <c r="B2316" s="32">
        <v>500.00123000000201</v>
      </c>
      <c r="C2316" s="33">
        <v>499.99759500000022</v>
      </c>
      <c r="D2316" s="34">
        <v>499.99990500000069</v>
      </c>
      <c r="E2316" s="33">
        <v>499.99946500000016</v>
      </c>
      <c r="F2316" s="34">
        <v>499.99749303621144</v>
      </c>
      <c r="G2316" s="33">
        <v>500.01107954545404</v>
      </c>
      <c r="H2316" s="33">
        <v>500.00687022900598</v>
      </c>
      <c r="I2316" s="33">
        <v>500.01399999999967</v>
      </c>
      <c r="J2316" s="33">
        <v>500.01131639722968</v>
      </c>
      <c r="K2316" s="33">
        <v>500.00367231638381</v>
      </c>
      <c r="L2316" s="33">
        <v>499.99706601466943</v>
      </c>
      <c r="M2316" s="33">
        <v>500.0055035128816</v>
      </c>
      <c r="N2316" s="33">
        <v>499.99633251833677</v>
      </c>
      <c r="O2316" s="33">
        <v>499.99430379746764</v>
      </c>
      <c r="P2316" s="33">
        <v>499.98333333333392</v>
      </c>
    </row>
    <row r="2317" spans="1:16">
      <c r="A2317" s="41" t="s">
        <v>244</v>
      </c>
      <c r="B2317" s="40">
        <v>932</v>
      </c>
      <c r="C2317" s="38">
        <v>590</v>
      </c>
      <c r="D2317" s="39">
        <v>407</v>
      </c>
      <c r="E2317" s="38">
        <v>392</v>
      </c>
      <c r="F2317" s="39">
        <v>359</v>
      </c>
      <c r="G2317" s="38">
        <v>176</v>
      </c>
      <c r="H2317" s="38">
        <v>393</v>
      </c>
      <c r="I2317" s="38">
        <v>200</v>
      </c>
      <c r="J2317" s="38">
        <v>433</v>
      </c>
      <c r="K2317" s="38">
        <v>354</v>
      </c>
      <c r="L2317" s="38">
        <v>409</v>
      </c>
      <c r="M2317" s="38">
        <v>427</v>
      </c>
      <c r="N2317" s="38">
        <v>409</v>
      </c>
      <c r="O2317" s="38">
        <v>395</v>
      </c>
      <c r="P2317" s="38">
        <v>342</v>
      </c>
    </row>
    <row r="2319" spans="1:16">
      <c r="A2319" s="62" t="s">
        <v>340</v>
      </c>
      <c r="B2319" s="63">
        <f>B2310+B2311</f>
        <v>0.11362280048791018</v>
      </c>
      <c r="C2319" s="63">
        <f>C2310+C2311</f>
        <v>0.10174170937762203</v>
      </c>
      <c r="D2319" s="63">
        <f t="shared" ref="D2319:M2319" si="389">D2310+D2311</f>
        <v>0.12039088287426759</v>
      </c>
      <c r="E2319" s="63">
        <f t="shared" si="389"/>
        <v>0.10068887773709916</v>
      </c>
      <c r="F2319" s="63">
        <f t="shared" si="389"/>
        <v>9.8424448924813515E-2</v>
      </c>
      <c r="G2319" s="63">
        <f t="shared" si="389"/>
        <v>0.16992578005373762</v>
      </c>
      <c r="H2319" s="63">
        <f t="shared" si="389"/>
        <v>9.9212377234511595E-2</v>
      </c>
      <c r="I2319" s="63">
        <f t="shared" si="389"/>
        <v>0.10376909446535501</v>
      </c>
      <c r="J2319" s="63">
        <f t="shared" si="389"/>
        <v>0.10194087985999369</v>
      </c>
      <c r="K2319" s="63">
        <f t="shared" si="389"/>
        <v>0.11013845661020574</v>
      </c>
      <c r="L2319" s="63">
        <f t="shared" si="389"/>
        <v>0.12525012371710761</v>
      </c>
      <c r="M2319" s="63">
        <f t="shared" si="389"/>
        <v>0.1253157166654135</v>
      </c>
      <c r="N2319" s="63">
        <f>N2310+N2311</f>
        <v>8.2550727755949391E-2</v>
      </c>
      <c r="O2319" s="63">
        <f>O2310+O2311</f>
        <v>0.11001720272762611</v>
      </c>
      <c r="P2319" s="63">
        <f t="shared" ref="P2319" si="390">P2310+P2311</f>
        <v>9.6553510848022273E-2</v>
      </c>
    </row>
    <row r="2320" spans="1:16">
      <c r="A2320" s="64" t="s">
        <v>336</v>
      </c>
      <c r="B2320" s="63">
        <f>B2312</f>
        <v>0.45047920182116441</v>
      </c>
      <c r="C2320" s="63">
        <f>C2312</f>
        <v>0.47792332881121169</v>
      </c>
      <c r="D2320" s="63">
        <f t="shared" ref="D2320:N2320" si="391">D2312</f>
        <v>0.45814661704785709</v>
      </c>
      <c r="E2320" s="63">
        <f t="shared" si="391"/>
        <v>0.52771852465882174</v>
      </c>
      <c r="F2320" s="63">
        <f t="shared" si="391"/>
        <v>0.50364987902446268</v>
      </c>
      <c r="G2320" s="63">
        <f t="shared" si="391"/>
        <v>0.53202968797850447</v>
      </c>
      <c r="H2320" s="63">
        <f t="shared" si="391"/>
        <v>0.50639405972538754</v>
      </c>
      <c r="I2320" s="63">
        <f t="shared" si="391"/>
        <v>0.51850648181850867</v>
      </c>
      <c r="J2320" s="63">
        <f t="shared" si="391"/>
        <v>0.47257129053430241</v>
      </c>
      <c r="K2320" s="63">
        <f t="shared" si="391"/>
        <v>0.49403026983417619</v>
      </c>
      <c r="L2320" s="63">
        <f t="shared" si="391"/>
        <v>0.44060503044516591</v>
      </c>
      <c r="M2320" s="63">
        <f t="shared" si="391"/>
        <v>0.48943372286066217</v>
      </c>
      <c r="N2320" s="63">
        <f t="shared" si="391"/>
        <v>0.53044643359242238</v>
      </c>
      <c r="O2320" s="63">
        <f t="shared" ref="O2320:P2320" si="392">O2312</f>
        <v>0.39263738447653168</v>
      </c>
      <c r="P2320" s="63">
        <f t="shared" si="392"/>
        <v>0.42464573380516235</v>
      </c>
    </row>
    <row r="2321" spans="1:16">
      <c r="A2321" s="65" t="s">
        <v>341</v>
      </c>
      <c r="B2321" s="63">
        <f>B2313+B2314</f>
        <v>0.43589799769092541</v>
      </c>
      <c r="C2321" s="63">
        <f>C2313+C2314</f>
        <v>0.42033496181116636</v>
      </c>
      <c r="D2321" s="63">
        <f t="shared" ref="D2321:N2321" si="393">D2313+D2314</f>
        <v>0.42146250007787528</v>
      </c>
      <c r="E2321" s="63">
        <f t="shared" si="393"/>
        <v>0.37159259760407914</v>
      </c>
      <c r="F2321" s="63">
        <f t="shared" si="393"/>
        <v>0.39792567205072382</v>
      </c>
      <c r="G2321" s="63">
        <f t="shared" si="393"/>
        <v>0.29804453196775788</v>
      </c>
      <c r="H2321" s="63">
        <f t="shared" si="393"/>
        <v>0.39439356304010104</v>
      </c>
      <c r="I2321" s="63">
        <f t="shared" si="393"/>
        <v>0.37772442371613618</v>
      </c>
      <c r="J2321" s="63">
        <f t="shared" si="393"/>
        <v>0.4254878296057038</v>
      </c>
      <c r="K2321" s="63">
        <f t="shared" si="393"/>
        <v>0.39583127355561809</v>
      </c>
      <c r="L2321" s="63">
        <f t="shared" si="393"/>
        <v>0.43414484583772628</v>
      </c>
      <c r="M2321" s="63">
        <f t="shared" si="393"/>
        <v>0.38525056047392447</v>
      </c>
      <c r="N2321" s="63">
        <f t="shared" si="393"/>
        <v>0.38700283865162821</v>
      </c>
      <c r="O2321" s="63">
        <f t="shared" ref="O2321:P2321" si="394">O2313+O2314</f>
        <v>0.49734541279584221</v>
      </c>
      <c r="P2321" s="63">
        <f t="shared" si="394"/>
        <v>0.47880075534681554</v>
      </c>
    </row>
    <row r="2322" spans="1:16">
      <c r="A2322"/>
    </row>
    <row r="2323" spans="1:16">
      <c r="A2323" s="60" t="s">
        <v>333</v>
      </c>
      <c r="B2323" s="61">
        <v>3.4100219813459245</v>
      </c>
      <c r="C2323" s="61">
        <v>3.3808480518791293</v>
      </c>
      <c r="D2323" s="61">
        <v>3.3612880386447284</v>
      </c>
      <c r="E2323" s="61">
        <v>3.3344345278449445</v>
      </c>
      <c r="F2323" s="61">
        <v>3.3377158994111955</v>
      </c>
      <c r="G2323" s="61">
        <v>3.1973439224926272</v>
      </c>
      <c r="H2323" s="61">
        <v>3.3409683429286212</v>
      </c>
      <c r="I2323" s="61">
        <v>3.3131422320175052</v>
      </c>
      <c r="J2323" s="61">
        <v>3.365111136052811</v>
      </c>
      <c r="K2323" s="61">
        <v>3.3312933294840197</v>
      </c>
      <c r="L2323" s="61">
        <v>3.3796124965036509</v>
      </c>
      <c r="M2323" s="61">
        <v>3.3121808729505804</v>
      </c>
      <c r="N2323" s="61">
        <v>3.3707533307090261</v>
      </c>
      <c r="O2323" s="61">
        <v>3.506768558122817</v>
      </c>
      <c r="P2323" s="181">
        <v>3.5036074301891951</v>
      </c>
    </row>
    <row r="2324" spans="1:16">
      <c r="A2324"/>
    </row>
    <row r="2325" spans="1:16">
      <c r="A2325" s="71" t="s">
        <v>354</v>
      </c>
      <c r="B2325" s="71" t="s">
        <v>355</v>
      </c>
    </row>
    <row r="2326" spans="1:16">
      <c r="A2326" s="71" t="s">
        <v>356</v>
      </c>
      <c r="B2326" s="71" t="s">
        <v>572</v>
      </c>
    </row>
    <row r="2328" spans="1:16">
      <c r="A2328" s="30" t="s">
        <v>578</v>
      </c>
      <c r="B2328" s="1"/>
      <c r="C2328" s="1"/>
      <c r="D2328" s="1"/>
      <c r="E2328" s="1"/>
      <c r="F2328" s="1"/>
      <c r="G2328" s="1"/>
      <c r="H2328" s="1"/>
      <c r="I2328" s="1"/>
      <c r="J2328" s="1"/>
      <c r="K2328" s="1"/>
      <c r="L2328" s="1"/>
      <c r="M2328" s="1"/>
      <c r="N2328" s="1"/>
      <c r="O2328" s="1"/>
      <c r="P2328" s="1"/>
    </row>
    <row r="2330" spans="1:16">
      <c r="B2330" s="10" t="s">
        <v>0</v>
      </c>
      <c r="C2330" s="11" t="s">
        <v>1</v>
      </c>
      <c r="D2330" s="12" t="s">
        <v>2</v>
      </c>
      <c r="E2330" s="11" t="s">
        <v>3</v>
      </c>
      <c r="F2330" s="12" t="s">
        <v>4</v>
      </c>
      <c r="G2330" s="11" t="s">
        <v>5</v>
      </c>
      <c r="H2330" s="11" t="s">
        <v>6</v>
      </c>
      <c r="I2330" s="11" t="s">
        <v>7</v>
      </c>
      <c r="J2330" s="11" t="s">
        <v>8</v>
      </c>
      <c r="K2330" s="11" t="s">
        <v>9</v>
      </c>
      <c r="L2330" s="11" t="s">
        <v>10</v>
      </c>
      <c r="M2330" s="11" t="s">
        <v>11</v>
      </c>
      <c r="N2330" s="11" t="s">
        <v>12</v>
      </c>
      <c r="O2330" s="11">
        <v>2023</v>
      </c>
      <c r="P2330" s="106">
        <v>2024</v>
      </c>
    </row>
    <row r="2331" spans="1:16">
      <c r="A2331" s="27" t="s">
        <v>186</v>
      </c>
      <c r="B2331" s="13">
        <v>9.860262743753602E-2</v>
      </c>
      <c r="C2331" s="14">
        <v>9.1984042443243971E-2</v>
      </c>
      <c r="D2331" s="4">
        <v>7.3578033979826346E-2</v>
      </c>
      <c r="E2331" s="14">
        <v>6.7426172146004187E-2</v>
      </c>
      <c r="F2331" s="4">
        <v>6.5783059636510738E-2</v>
      </c>
      <c r="G2331" s="14">
        <v>7.7214198094474135E-2</v>
      </c>
      <c r="H2331" s="14">
        <v>6.1063283099926959E-2</v>
      </c>
      <c r="I2331" s="14">
        <v>7.2204978260608677E-2</v>
      </c>
      <c r="J2331" s="14">
        <v>7.5354414611401341E-2</v>
      </c>
      <c r="K2331" s="14">
        <v>4.9776753052096286E-2</v>
      </c>
      <c r="L2331" s="14">
        <v>8.7247455730791609E-2</v>
      </c>
      <c r="M2331" s="14">
        <v>8.9828285262433707E-2</v>
      </c>
      <c r="N2331" s="14">
        <v>7.5436983645356906E-2</v>
      </c>
      <c r="O2331" s="14">
        <v>7.9357359767389807E-2</v>
      </c>
      <c r="P2331" s="14">
        <v>5.3766996911592875E-2</v>
      </c>
    </row>
    <row r="2332" spans="1:16">
      <c r="A2332" s="28" t="s">
        <v>157</v>
      </c>
      <c r="B2332" s="15">
        <v>0.29491811450143857</v>
      </c>
      <c r="C2332" s="16">
        <v>0.3190003243915604</v>
      </c>
      <c r="D2332" s="6">
        <v>0.30423106780390319</v>
      </c>
      <c r="E2332" s="16">
        <v>0.28228916204940319</v>
      </c>
      <c r="F2332" s="6">
        <v>0.28392454335425643</v>
      </c>
      <c r="G2332" s="16">
        <v>0.25021434184128905</v>
      </c>
      <c r="H2332" s="16">
        <v>0.27993712045686936</v>
      </c>
      <c r="I2332" s="16">
        <v>0.25217393912970459</v>
      </c>
      <c r="J2332" s="16">
        <v>0.28029827500439902</v>
      </c>
      <c r="K2332" s="16">
        <v>0.25902973593979245</v>
      </c>
      <c r="L2332" s="16">
        <v>0.28171999053295205</v>
      </c>
      <c r="M2332" s="16">
        <v>0.29141693288153508</v>
      </c>
      <c r="N2332" s="16">
        <v>0.22427670618610895</v>
      </c>
      <c r="O2332" s="16">
        <v>0.19267991660664502</v>
      </c>
      <c r="P2332" s="16">
        <v>0.17777171519752388</v>
      </c>
    </row>
    <row r="2333" spans="1:16">
      <c r="A2333" s="28" t="s">
        <v>72</v>
      </c>
      <c r="B2333" s="15">
        <v>0.40076068412871785</v>
      </c>
      <c r="C2333" s="16">
        <v>0.38027975914564149</v>
      </c>
      <c r="D2333" s="6">
        <v>0.42649015103312854</v>
      </c>
      <c r="E2333" s="16">
        <v>0.40365508191093796</v>
      </c>
      <c r="F2333" s="6">
        <v>0.42886398873309106</v>
      </c>
      <c r="G2333" s="16">
        <v>0.47915926862984226</v>
      </c>
      <c r="H2333" s="16">
        <v>0.43510394513663087</v>
      </c>
      <c r="I2333" s="16">
        <v>0.4350508185770795</v>
      </c>
      <c r="J2333" s="16">
        <v>0.43766676874287908</v>
      </c>
      <c r="K2333" s="16">
        <v>0.42670816542025408</v>
      </c>
      <c r="L2333" s="16">
        <v>0.40377498547668689</v>
      </c>
      <c r="M2333" s="16">
        <v>0.39757290727713335</v>
      </c>
      <c r="N2333" s="16">
        <v>0.42118279596182828</v>
      </c>
      <c r="O2333" s="16">
        <v>0.39594273858816059</v>
      </c>
      <c r="P2333" s="16">
        <v>0.36916844596574289</v>
      </c>
    </row>
    <row r="2334" spans="1:16">
      <c r="A2334" s="28" t="s">
        <v>158</v>
      </c>
      <c r="B2334" s="15">
        <v>0.17415613157591595</v>
      </c>
      <c r="C2334" s="16">
        <v>0.1951887988581226</v>
      </c>
      <c r="D2334" s="6">
        <v>0.1773009936871888</v>
      </c>
      <c r="E2334" s="16">
        <v>0.2268509227304871</v>
      </c>
      <c r="F2334" s="6">
        <v>0.20013582240802319</v>
      </c>
      <c r="G2334" s="16">
        <v>0.17914887113296943</v>
      </c>
      <c r="H2334" s="16">
        <v>0.20100436278992639</v>
      </c>
      <c r="I2334" s="16">
        <v>0.2282326094869345</v>
      </c>
      <c r="J2334" s="16">
        <v>0.18950033001562519</v>
      </c>
      <c r="K2334" s="16">
        <v>0.22624664338623501</v>
      </c>
      <c r="L2334" s="16">
        <v>0.2004970200314137</v>
      </c>
      <c r="M2334" s="16">
        <v>0.19216322443289249</v>
      </c>
      <c r="N2334" s="16">
        <v>0.23241368518595495</v>
      </c>
      <c r="O2334" s="16">
        <v>0.26373844765320142</v>
      </c>
      <c r="P2334" s="16">
        <v>0.35442234039380283</v>
      </c>
    </row>
    <row r="2335" spans="1:16">
      <c r="A2335" s="28" t="s">
        <v>187</v>
      </c>
      <c r="B2335" s="15">
        <v>3.156244235639169E-2</v>
      </c>
      <c r="C2335" s="16">
        <v>1.3547075161431507E-2</v>
      </c>
      <c r="D2335" s="6">
        <v>1.8399753495953134E-2</v>
      </c>
      <c r="E2335" s="16">
        <v>1.9778661163167448E-2</v>
      </c>
      <c r="F2335" s="6">
        <v>2.1292585868118562E-2</v>
      </c>
      <c r="G2335" s="16">
        <v>1.4263320301425155E-2</v>
      </c>
      <c r="H2335" s="16">
        <v>2.2891288516646381E-2</v>
      </c>
      <c r="I2335" s="16">
        <v>1.2337654545672721E-2</v>
      </c>
      <c r="J2335" s="16">
        <v>1.7180211625695288E-2</v>
      </c>
      <c r="K2335" s="16">
        <v>3.8238702201622288E-2</v>
      </c>
      <c r="L2335" s="16">
        <v>2.6760548228155864E-2</v>
      </c>
      <c r="M2335" s="16">
        <v>2.9018650146005381E-2</v>
      </c>
      <c r="N2335" s="16">
        <v>4.668982902075082E-2</v>
      </c>
      <c r="O2335" s="16">
        <v>6.8281537384603172E-2</v>
      </c>
      <c r="P2335" s="16">
        <v>4.4870501531337537E-2</v>
      </c>
    </row>
    <row r="2336" spans="1:16">
      <c r="A2336" s="59" t="s">
        <v>242</v>
      </c>
      <c r="B2336" s="17">
        <v>1</v>
      </c>
      <c r="C2336" s="18">
        <v>1</v>
      </c>
      <c r="D2336" s="8">
        <v>1</v>
      </c>
      <c r="E2336" s="18">
        <v>1</v>
      </c>
      <c r="F2336" s="8">
        <v>1</v>
      </c>
      <c r="G2336" s="18">
        <v>1</v>
      </c>
      <c r="H2336" s="18">
        <v>1</v>
      </c>
      <c r="I2336" s="18">
        <v>1</v>
      </c>
      <c r="J2336" s="18">
        <v>1</v>
      </c>
      <c r="K2336" s="18">
        <v>1</v>
      </c>
      <c r="L2336" s="18">
        <v>1</v>
      </c>
      <c r="M2336" s="18">
        <v>1</v>
      </c>
      <c r="N2336" s="18">
        <v>1</v>
      </c>
      <c r="O2336" s="18">
        <v>1</v>
      </c>
      <c r="P2336" s="18">
        <v>1</v>
      </c>
    </row>
    <row r="2337" spans="1:16" s="36" customFormat="1">
      <c r="A2337" s="31" t="s">
        <v>243</v>
      </c>
      <c r="B2337" s="32">
        <v>500.00123000000178</v>
      </c>
      <c r="C2337" s="33">
        <v>499.99759500000062</v>
      </c>
      <c r="D2337" s="34">
        <v>499.99990500000075</v>
      </c>
      <c r="E2337" s="33">
        <v>499.99946499999993</v>
      </c>
      <c r="F2337" s="34">
        <v>499.99749303621167</v>
      </c>
      <c r="G2337" s="33">
        <v>500.01107954545398</v>
      </c>
      <c r="H2337" s="33">
        <v>500.00687022900667</v>
      </c>
      <c r="I2337" s="33">
        <v>500.01400000000001</v>
      </c>
      <c r="J2337" s="33">
        <v>500.01131639722911</v>
      </c>
      <c r="K2337" s="33">
        <v>500.00367231638381</v>
      </c>
      <c r="L2337" s="33">
        <v>499.99706601466983</v>
      </c>
      <c r="M2337" s="33">
        <v>500.00550351288149</v>
      </c>
      <c r="N2337" s="33">
        <v>499.99633251833671</v>
      </c>
      <c r="O2337" s="33">
        <v>499.99430379746764</v>
      </c>
      <c r="P2337" s="33">
        <v>499.98333333333392</v>
      </c>
    </row>
    <row r="2338" spans="1:16">
      <c r="A2338" s="41" t="s">
        <v>244</v>
      </c>
      <c r="B2338" s="40">
        <v>932</v>
      </c>
      <c r="C2338" s="38">
        <v>590</v>
      </c>
      <c r="D2338" s="39">
        <v>407</v>
      </c>
      <c r="E2338" s="38">
        <v>392</v>
      </c>
      <c r="F2338" s="39">
        <v>359</v>
      </c>
      <c r="G2338" s="38">
        <v>176</v>
      </c>
      <c r="H2338" s="38">
        <v>393</v>
      </c>
      <c r="I2338" s="38">
        <v>200</v>
      </c>
      <c r="J2338" s="38">
        <v>433</v>
      </c>
      <c r="K2338" s="38">
        <v>354</v>
      </c>
      <c r="L2338" s="38">
        <v>409</v>
      </c>
      <c r="M2338" s="38">
        <v>427</v>
      </c>
      <c r="N2338" s="38">
        <v>409</v>
      </c>
      <c r="O2338" s="38">
        <v>395</v>
      </c>
      <c r="P2338" s="38">
        <v>342</v>
      </c>
    </row>
    <row r="2340" spans="1:16">
      <c r="A2340" s="62" t="s">
        <v>340</v>
      </c>
      <c r="B2340" s="63">
        <f>B2331+B2332</f>
        <v>0.39352074193897457</v>
      </c>
      <c r="C2340" s="63">
        <f>C2331+C2332</f>
        <v>0.41098436683480438</v>
      </c>
      <c r="D2340" s="63">
        <f t="shared" ref="D2340:M2340" si="395">D2331+D2332</f>
        <v>0.37780910178372951</v>
      </c>
      <c r="E2340" s="63">
        <f t="shared" si="395"/>
        <v>0.34971533419540735</v>
      </c>
      <c r="F2340" s="63">
        <f t="shared" si="395"/>
        <v>0.3497076029907672</v>
      </c>
      <c r="G2340" s="63">
        <f t="shared" si="395"/>
        <v>0.32742853993576315</v>
      </c>
      <c r="H2340" s="63">
        <f t="shared" si="395"/>
        <v>0.34100040355679634</v>
      </c>
      <c r="I2340" s="63">
        <f t="shared" si="395"/>
        <v>0.32437891739031327</v>
      </c>
      <c r="J2340" s="63">
        <f t="shared" si="395"/>
        <v>0.35565268961580038</v>
      </c>
      <c r="K2340" s="63">
        <f t="shared" si="395"/>
        <v>0.30880648899188873</v>
      </c>
      <c r="L2340" s="63">
        <f t="shared" si="395"/>
        <v>0.36896744626374367</v>
      </c>
      <c r="M2340" s="63">
        <f t="shared" si="395"/>
        <v>0.38124521814396878</v>
      </c>
      <c r="N2340" s="63">
        <f>N2331+N2332</f>
        <v>0.29971368983146585</v>
      </c>
      <c r="O2340" s="63">
        <f>O2331+O2332</f>
        <v>0.27203727637403485</v>
      </c>
      <c r="P2340" s="63">
        <f t="shared" ref="P2340" si="396">P2331+P2332</f>
        <v>0.23153871210911675</v>
      </c>
    </row>
    <row r="2341" spans="1:16">
      <c r="A2341" s="64" t="s">
        <v>336</v>
      </c>
      <c r="B2341" s="63">
        <f>B2333</f>
        <v>0.40076068412871785</v>
      </c>
      <c r="C2341" s="63">
        <f>C2333</f>
        <v>0.38027975914564149</v>
      </c>
      <c r="D2341" s="63">
        <f t="shared" ref="D2341:N2341" si="397">D2333</f>
        <v>0.42649015103312854</v>
      </c>
      <c r="E2341" s="63">
        <f t="shared" si="397"/>
        <v>0.40365508191093796</v>
      </c>
      <c r="F2341" s="63">
        <f t="shared" si="397"/>
        <v>0.42886398873309106</v>
      </c>
      <c r="G2341" s="63">
        <f t="shared" si="397"/>
        <v>0.47915926862984226</v>
      </c>
      <c r="H2341" s="63">
        <f t="shared" si="397"/>
        <v>0.43510394513663087</v>
      </c>
      <c r="I2341" s="63">
        <f t="shared" si="397"/>
        <v>0.4350508185770795</v>
      </c>
      <c r="J2341" s="63">
        <f t="shared" si="397"/>
        <v>0.43766676874287908</v>
      </c>
      <c r="K2341" s="63">
        <f t="shared" si="397"/>
        <v>0.42670816542025408</v>
      </c>
      <c r="L2341" s="63">
        <f t="shared" si="397"/>
        <v>0.40377498547668689</v>
      </c>
      <c r="M2341" s="63">
        <f t="shared" si="397"/>
        <v>0.39757290727713335</v>
      </c>
      <c r="N2341" s="63">
        <f t="shared" si="397"/>
        <v>0.42118279596182828</v>
      </c>
      <c r="O2341" s="63">
        <f t="shared" ref="O2341:P2341" si="398">O2333</f>
        <v>0.39594273858816059</v>
      </c>
      <c r="P2341" s="63">
        <f t="shared" si="398"/>
        <v>0.36916844596574289</v>
      </c>
    </row>
    <row r="2342" spans="1:16">
      <c r="A2342" s="65" t="s">
        <v>341</v>
      </c>
      <c r="B2342" s="63">
        <f>B2334+B2335</f>
        <v>0.20571857393230764</v>
      </c>
      <c r="C2342" s="63">
        <f>C2334+C2335</f>
        <v>0.2087358740195541</v>
      </c>
      <c r="D2342" s="63">
        <f t="shared" ref="D2342:N2342" si="399">D2334+D2335</f>
        <v>0.19570074718314193</v>
      </c>
      <c r="E2342" s="63">
        <f t="shared" si="399"/>
        <v>0.24662958389365455</v>
      </c>
      <c r="F2342" s="63">
        <f t="shared" si="399"/>
        <v>0.22142840827614174</v>
      </c>
      <c r="G2342" s="63">
        <f t="shared" si="399"/>
        <v>0.19341219143439459</v>
      </c>
      <c r="H2342" s="63">
        <f t="shared" si="399"/>
        <v>0.22389565130657277</v>
      </c>
      <c r="I2342" s="63">
        <f t="shared" si="399"/>
        <v>0.24057026403260723</v>
      </c>
      <c r="J2342" s="63">
        <f t="shared" si="399"/>
        <v>0.20668054164132049</v>
      </c>
      <c r="K2342" s="63">
        <f t="shared" si="399"/>
        <v>0.2644853455878573</v>
      </c>
      <c r="L2342" s="63">
        <f t="shared" si="399"/>
        <v>0.22725756825956955</v>
      </c>
      <c r="M2342" s="63">
        <f t="shared" si="399"/>
        <v>0.22118187457889787</v>
      </c>
      <c r="N2342" s="63">
        <f t="shared" si="399"/>
        <v>0.27910351420670576</v>
      </c>
      <c r="O2342" s="63">
        <f t="shared" ref="O2342:P2342" si="400">O2334+O2335</f>
        <v>0.33201998503780461</v>
      </c>
      <c r="P2342" s="63">
        <f t="shared" si="400"/>
        <v>0.39929284192514036</v>
      </c>
    </row>
    <row r="2343" spans="1:16">
      <c r="A2343"/>
    </row>
    <row r="2344" spans="1:16">
      <c r="A2344" s="60" t="s">
        <v>333</v>
      </c>
      <c r="B2344" s="61">
        <v>2.7451576469121863</v>
      </c>
      <c r="C2344" s="61">
        <v>2.7193145399029386</v>
      </c>
      <c r="D2344" s="61">
        <v>2.7627133649155375</v>
      </c>
      <c r="E2344" s="61">
        <v>2.8492667387154098</v>
      </c>
      <c r="F2344" s="61">
        <v>2.8272303315169838</v>
      </c>
      <c r="G2344" s="61">
        <v>2.8030327737055836</v>
      </c>
      <c r="H2344" s="61">
        <v>2.8447232531664968</v>
      </c>
      <c r="I2344" s="61">
        <v>2.8563240229273585</v>
      </c>
      <c r="J2344" s="61">
        <v>2.7928536490398153</v>
      </c>
      <c r="K2344" s="61">
        <v>2.9441408057454947</v>
      </c>
      <c r="L2344" s="61">
        <v>2.797803214493193</v>
      </c>
      <c r="M2344" s="61">
        <v>2.7791270213184993</v>
      </c>
      <c r="N2344" s="61">
        <v>2.9506426697506329</v>
      </c>
      <c r="O2344" s="61">
        <v>3.0489068862809847</v>
      </c>
      <c r="P2344" s="181">
        <v>3.1588576344357673</v>
      </c>
    </row>
    <row r="2345" spans="1:16">
      <c r="A2345"/>
    </row>
    <row r="2346" spans="1:16">
      <c r="A2346" s="71" t="s">
        <v>354</v>
      </c>
      <c r="B2346" s="71" t="s">
        <v>355</v>
      </c>
    </row>
    <row r="2347" spans="1:16">
      <c r="A2347" s="71" t="s">
        <v>356</v>
      </c>
      <c r="B2347" s="71" t="s">
        <v>572</v>
      </c>
    </row>
    <row r="2349" spans="1:16">
      <c r="A2349" s="30" t="s">
        <v>579</v>
      </c>
      <c r="B2349" s="1"/>
      <c r="C2349" s="1"/>
      <c r="D2349" s="1"/>
      <c r="E2349" s="1"/>
      <c r="F2349" s="1"/>
      <c r="G2349" s="1"/>
      <c r="H2349" s="1"/>
      <c r="I2349" s="1"/>
      <c r="J2349" s="1"/>
      <c r="K2349" s="1"/>
      <c r="L2349" s="1"/>
      <c r="M2349" s="1"/>
      <c r="N2349" s="1"/>
      <c r="O2349" s="1"/>
      <c r="P2349" s="1"/>
    </row>
    <row r="2351" spans="1:16">
      <c r="B2351" s="10" t="s">
        <v>0</v>
      </c>
      <c r="C2351" s="11" t="s">
        <v>1</v>
      </c>
      <c r="D2351" s="12" t="s">
        <v>2</v>
      </c>
      <c r="E2351" s="11" t="s">
        <v>3</v>
      </c>
      <c r="F2351" s="12" t="s">
        <v>4</v>
      </c>
      <c r="G2351" s="11" t="s">
        <v>5</v>
      </c>
      <c r="H2351" s="11" t="s">
        <v>6</v>
      </c>
      <c r="I2351" s="11" t="s">
        <v>7</v>
      </c>
      <c r="J2351" s="11" t="s">
        <v>8</v>
      </c>
      <c r="K2351" s="11" t="s">
        <v>9</v>
      </c>
      <c r="L2351" s="11" t="s">
        <v>10</v>
      </c>
      <c r="M2351" s="11" t="s">
        <v>11</v>
      </c>
      <c r="N2351" s="11" t="s">
        <v>12</v>
      </c>
      <c r="O2351" s="11">
        <v>2023</v>
      </c>
      <c r="P2351" s="106">
        <v>2024</v>
      </c>
    </row>
    <row r="2352" spans="1:16">
      <c r="A2352" s="27" t="s">
        <v>186</v>
      </c>
      <c r="B2352" s="13">
        <v>1.2280949788863462E-2</v>
      </c>
      <c r="C2352" s="14">
        <v>5.6595272223259356E-3</v>
      </c>
      <c r="D2352" s="4">
        <v>3.3482706361714172E-3</v>
      </c>
      <c r="E2352" s="14">
        <v>6.5928870543891412E-3</v>
      </c>
      <c r="F2352" s="4">
        <v>5.5136766702451453E-3</v>
      </c>
      <c r="G2352" s="14">
        <v>4.0572964576353213E-3</v>
      </c>
      <c r="H2352" s="14">
        <v>1.0176450501697975E-2</v>
      </c>
      <c r="I2352" s="14">
        <v>9.7967256916806408E-3</v>
      </c>
      <c r="J2352" s="14">
        <v>1.772431016572831E-2</v>
      </c>
      <c r="K2352" s="14">
        <v>7.838360509216602E-3</v>
      </c>
      <c r="L2352" s="14">
        <v>1.0989306538718095E-2</v>
      </c>
      <c r="M2352" s="14">
        <v>9.056808976575648E-3</v>
      </c>
      <c r="N2352" s="14">
        <v>1.4885194756929785E-2</v>
      </c>
      <c r="O2352" s="14">
        <v>1.4310289610894325E-2</v>
      </c>
      <c r="P2352" s="14">
        <v>2.290953558101055E-2</v>
      </c>
    </row>
    <row r="2353" spans="1:16">
      <c r="A2353" s="28" t="s">
        <v>157</v>
      </c>
      <c r="B2353" s="15">
        <v>8.8014143485206475E-2</v>
      </c>
      <c r="C2353" s="16">
        <v>8.6324515220918094E-2</v>
      </c>
      <c r="D2353" s="6">
        <v>8.692915651653968E-2</v>
      </c>
      <c r="E2353" s="16">
        <v>7.1920456954888856E-2</v>
      </c>
      <c r="F2353" s="6">
        <v>9.5256745019891453E-2</v>
      </c>
      <c r="G2353" s="16">
        <v>9.258601655986054E-2</v>
      </c>
      <c r="H2353" s="16">
        <v>9.4153922566967599E-2</v>
      </c>
      <c r="I2353" s="16">
        <v>9.3252388933109914E-2</v>
      </c>
      <c r="J2353" s="16">
        <v>0.10748625088854774</v>
      </c>
      <c r="K2353" s="16">
        <v>0.10460770627108384</v>
      </c>
      <c r="L2353" s="16">
        <v>8.4902209695118178E-2</v>
      </c>
      <c r="M2353" s="16">
        <v>5.0828714531713469E-2</v>
      </c>
      <c r="N2353" s="16">
        <v>5.6154446120631765E-2</v>
      </c>
      <c r="O2353" s="16">
        <v>7.6896065904548394E-2</v>
      </c>
      <c r="P2353" s="16">
        <v>5.7173250804266447E-2</v>
      </c>
    </row>
    <row r="2354" spans="1:16">
      <c r="A2354" s="28" t="s">
        <v>72</v>
      </c>
      <c r="B2354" s="15">
        <v>0.36980290028486557</v>
      </c>
      <c r="C2354" s="16">
        <v>0.43607861753815053</v>
      </c>
      <c r="D2354" s="6">
        <v>0.41627749909272493</v>
      </c>
      <c r="E2354" s="16">
        <v>0.40155766966670647</v>
      </c>
      <c r="F2354" s="6">
        <v>0.43088851141872003</v>
      </c>
      <c r="G2354" s="16">
        <v>0.45567285724918571</v>
      </c>
      <c r="H2354" s="16">
        <v>0.41735813299257424</v>
      </c>
      <c r="I2354" s="16">
        <v>0.49600511185686769</v>
      </c>
      <c r="J2354" s="16">
        <v>0.46088425712304937</v>
      </c>
      <c r="K2354" s="16">
        <v>0.41802941560316226</v>
      </c>
      <c r="L2354" s="16">
        <v>0.4297071669858209</v>
      </c>
      <c r="M2354" s="16">
        <v>0.42233961359207528</v>
      </c>
      <c r="N2354" s="16">
        <v>0.35588036098064291</v>
      </c>
      <c r="O2354" s="16">
        <v>0.40213141668702529</v>
      </c>
      <c r="P2354" s="16">
        <v>0.36821987633505932</v>
      </c>
    </row>
    <row r="2355" spans="1:16">
      <c r="A2355" s="28" t="s">
        <v>158</v>
      </c>
      <c r="B2355" s="15">
        <v>0.46858492728107959</v>
      </c>
      <c r="C2355" s="16">
        <v>0.43436971931834983</v>
      </c>
      <c r="D2355" s="6">
        <v>0.46333161803300754</v>
      </c>
      <c r="E2355" s="16">
        <v>0.46508847764467121</v>
      </c>
      <c r="F2355" s="6">
        <v>0.44311865630524067</v>
      </c>
      <c r="G2355" s="16">
        <v>0.38251595561234708</v>
      </c>
      <c r="H2355" s="16">
        <v>0.44779130261314465</v>
      </c>
      <c r="I2355" s="16">
        <v>0.35667701304363503</v>
      </c>
      <c r="J2355" s="16">
        <v>0.38231744408556101</v>
      </c>
      <c r="K2355" s="16">
        <v>0.4197853349099695</v>
      </c>
      <c r="L2355" s="16">
        <v>0.42540934225530896</v>
      </c>
      <c r="M2355" s="16">
        <v>0.47181330790972575</v>
      </c>
      <c r="N2355" s="16">
        <v>0.5142091506783667</v>
      </c>
      <c r="O2355" s="16">
        <v>0.42530104773345512</v>
      </c>
      <c r="P2355" s="16">
        <v>0.45665294106294785</v>
      </c>
    </row>
    <row r="2356" spans="1:16">
      <c r="A2356" s="28" t="s">
        <v>187</v>
      </c>
      <c r="B2356" s="15">
        <v>6.1317079159984911E-2</v>
      </c>
      <c r="C2356" s="16">
        <v>3.756762070025553E-2</v>
      </c>
      <c r="D2356" s="6">
        <v>3.0113455721556551E-2</v>
      </c>
      <c r="E2356" s="16">
        <v>5.4840508679344223E-2</v>
      </c>
      <c r="F2356" s="6">
        <v>2.5222410585902671E-2</v>
      </c>
      <c r="G2356" s="16">
        <v>6.5167874120971317E-2</v>
      </c>
      <c r="H2356" s="16">
        <v>3.0520191325615474E-2</v>
      </c>
      <c r="I2356" s="16">
        <v>4.4268760474706736E-2</v>
      </c>
      <c r="J2356" s="16">
        <v>3.15877377371135E-2</v>
      </c>
      <c r="K2356" s="16">
        <v>4.9739182706567714E-2</v>
      </c>
      <c r="L2356" s="16">
        <v>4.8991974525033954E-2</v>
      </c>
      <c r="M2356" s="16">
        <v>4.5961554989909843E-2</v>
      </c>
      <c r="N2356" s="16">
        <v>5.8870847463428931E-2</v>
      </c>
      <c r="O2356" s="16">
        <v>8.1361180064076818E-2</v>
      </c>
      <c r="P2356" s="16">
        <v>9.5044396216715801E-2</v>
      </c>
    </row>
    <row r="2357" spans="1:16">
      <c r="A2357" s="59" t="s">
        <v>242</v>
      </c>
      <c r="B2357" s="17">
        <v>1</v>
      </c>
      <c r="C2357" s="18">
        <v>1</v>
      </c>
      <c r="D2357" s="8">
        <v>1</v>
      </c>
      <c r="E2357" s="18">
        <v>1</v>
      </c>
      <c r="F2357" s="8">
        <v>1</v>
      </c>
      <c r="G2357" s="18">
        <v>1</v>
      </c>
      <c r="H2357" s="18">
        <v>1</v>
      </c>
      <c r="I2357" s="18">
        <v>1</v>
      </c>
      <c r="J2357" s="18">
        <v>1</v>
      </c>
      <c r="K2357" s="18">
        <v>1</v>
      </c>
      <c r="L2357" s="18">
        <v>1</v>
      </c>
      <c r="M2357" s="18">
        <v>1</v>
      </c>
      <c r="N2357" s="18">
        <v>1</v>
      </c>
      <c r="O2357" s="18">
        <v>1</v>
      </c>
      <c r="P2357" s="18">
        <v>1</v>
      </c>
    </row>
    <row r="2358" spans="1:16" s="36" customFormat="1">
      <c r="A2358" s="31" t="s">
        <v>243</v>
      </c>
      <c r="B2358" s="32">
        <v>500.00123000000229</v>
      </c>
      <c r="C2358" s="33">
        <v>499.99759500000039</v>
      </c>
      <c r="D2358" s="34">
        <v>499.99990500000052</v>
      </c>
      <c r="E2358" s="33">
        <v>499.9994650000005</v>
      </c>
      <c r="F2358" s="34">
        <v>499.99749303621149</v>
      </c>
      <c r="G2358" s="33">
        <v>500.01107954545353</v>
      </c>
      <c r="H2358" s="33">
        <v>500.00687022900598</v>
      </c>
      <c r="I2358" s="33">
        <v>500.01399999999961</v>
      </c>
      <c r="J2358" s="33">
        <v>500.01131639722968</v>
      </c>
      <c r="K2358" s="33">
        <v>500.00367231638398</v>
      </c>
      <c r="L2358" s="33">
        <v>499.99706601466914</v>
      </c>
      <c r="M2358" s="33">
        <v>500.00550351288183</v>
      </c>
      <c r="N2358" s="33">
        <v>499.99633251833649</v>
      </c>
      <c r="O2358" s="33">
        <v>499.99430379746764</v>
      </c>
      <c r="P2358" s="33">
        <v>499.98333333333392</v>
      </c>
    </row>
    <row r="2359" spans="1:16">
      <c r="A2359" s="41" t="s">
        <v>244</v>
      </c>
      <c r="B2359" s="40">
        <v>932</v>
      </c>
      <c r="C2359" s="38">
        <v>590</v>
      </c>
      <c r="D2359" s="39">
        <v>407</v>
      </c>
      <c r="E2359" s="38">
        <v>392</v>
      </c>
      <c r="F2359" s="39">
        <v>359</v>
      </c>
      <c r="G2359" s="38">
        <v>176</v>
      </c>
      <c r="H2359" s="38">
        <v>393</v>
      </c>
      <c r="I2359" s="38">
        <v>200</v>
      </c>
      <c r="J2359" s="38">
        <v>433</v>
      </c>
      <c r="K2359" s="38">
        <v>354</v>
      </c>
      <c r="L2359" s="38">
        <v>409</v>
      </c>
      <c r="M2359" s="38">
        <v>427</v>
      </c>
      <c r="N2359" s="38">
        <v>409</v>
      </c>
      <c r="O2359" s="38">
        <v>395</v>
      </c>
      <c r="P2359" s="38">
        <v>342</v>
      </c>
    </row>
    <row r="2361" spans="1:16">
      <c r="A2361" s="62" t="s">
        <v>340</v>
      </c>
      <c r="B2361" s="63">
        <f>B2352+B2353</f>
        <v>0.10029509327406994</v>
      </c>
      <c r="C2361" s="63">
        <f>C2352+C2353</f>
        <v>9.1984042443244027E-2</v>
      </c>
      <c r="D2361" s="63">
        <f t="shared" ref="D2361:N2361" si="401">D2352+D2353</f>
        <v>9.0277427152711101E-2</v>
      </c>
      <c r="E2361" s="63">
        <f t="shared" si="401"/>
        <v>7.8513344009277994E-2</v>
      </c>
      <c r="F2361" s="63">
        <f t="shared" si="401"/>
        <v>0.1007704216901366</v>
      </c>
      <c r="G2361" s="63">
        <f t="shared" si="401"/>
        <v>9.664331301749586E-2</v>
      </c>
      <c r="H2361" s="63">
        <f t="shared" si="401"/>
        <v>0.10433037306866558</v>
      </c>
      <c r="I2361" s="63">
        <f t="shared" si="401"/>
        <v>0.10304911462479055</v>
      </c>
      <c r="J2361" s="63">
        <f t="shared" si="401"/>
        <v>0.12521056105427605</v>
      </c>
      <c r="K2361" s="63">
        <f t="shared" si="401"/>
        <v>0.11244606678030045</v>
      </c>
      <c r="L2361" s="63">
        <f t="shared" si="401"/>
        <v>9.5891516233836266E-2</v>
      </c>
      <c r="M2361" s="63">
        <f t="shared" si="401"/>
        <v>5.9885523508289115E-2</v>
      </c>
      <c r="N2361" s="63">
        <f t="shared" si="401"/>
        <v>7.1039640877561552E-2</v>
      </c>
      <c r="O2361" s="63">
        <f t="shared" ref="O2361:P2361" si="402">O2352+O2353</f>
        <v>9.1206355515442719E-2</v>
      </c>
      <c r="P2361" s="63">
        <f t="shared" si="402"/>
        <v>8.0082786385276994E-2</v>
      </c>
    </row>
    <row r="2362" spans="1:16">
      <c r="A2362" s="64" t="s">
        <v>336</v>
      </c>
      <c r="B2362" s="63">
        <f>B2354</f>
        <v>0.36980290028486557</v>
      </c>
      <c r="C2362" s="63">
        <f>C2354</f>
        <v>0.43607861753815053</v>
      </c>
      <c r="D2362" s="63">
        <f t="shared" ref="D2362:N2362" si="403">D2354</f>
        <v>0.41627749909272493</v>
      </c>
      <c r="E2362" s="63">
        <f t="shared" si="403"/>
        <v>0.40155766966670647</v>
      </c>
      <c r="F2362" s="63">
        <f t="shared" si="403"/>
        <v>0.43088851141872003</v>
      </c>
      <c r="G2362" s="63">
        <f t="shared" si="403"/>
        <v>0.45567285724918571</v>
      </c>
      <c r="H2362" s="63">
        <f t="shared" si="403"/>
        <v>0.41735813299257424</v>
      </c>
      <c r="I2362" s="63">
        <f t="shared" si="403"/>
        <v>0.49600511185686769</v>
      </c>
      <c r="J2362" s="63">
        <f t="shared" si="403"/>
        <v>0.46088425712304937</v>
      </c>
      <c r="K2362" s="63">
        <f t="shared" si="403"/>
        <v>0.41802941560316226</v>
      </c>
      <c r="L2362" s="63">
        <f t="shared" si="403"/>
        <v>0.4297071669858209</v>
      </c>
      <c r="M2362" s="63">
        <f t="shared" si="403"/>
        <v>0.42233961359207528</v>
      </c>
      <c r="N2362" s="63">
        <f t="shared" si="403"/>
        <v>0.35588036098064291</v>
      </c>
      <c r="O2362" s="63">
        <f t="shared" ref="O2362:P2362" si="404">O2354</f>
        <v>0.40213141668702529</v>
      </c>
      <c r="P2362" s="63">
        <f t="shared" si="404"/>
        <v>0.36821987633505932</v>
      </c>
    </row>
    <row r="2363" spans="1:16">
      <c r="A2363" s="65" t="s">
        <v>341</v>
      </c>
      <c r="B2363" s="63">
        <f>B2355+B2356</f>
        <v>0.52990200644106444</v>
      </c>
      <c r="C2363" s="63">
        <f>C2355+C2356</f>
        <v>0.47193734001860538</v>
      </c>
      <c r="D2363" s="63">
        <f t="shared" ref="D2363:N2363" si="405">D2355+D2356</f>
        <v>0.49344507375456409</v>
      </c>
      <c r="E2363" s="63">
        <f t="shared" si="405"/>
        <v>0.51992898632401541</v>
      </c>
      <c r="F2363" s="63">
        <f t="shared" si="405"/>
        <v>0.46834106689114335</v>
      </c>
      <c r="G2363" s="63">
        <f t="shared" si="405"/>
        <v>0.44768382973331838</v>
      </c>
      <c r="H2363" s="63">
        <f t="shared" si="405"/>
        <v>0.4783114939387601</v>
      </c>
      <c r="I2363" s="63">
        <f t="shared" si="405"/>
        <v>0.40094577351834176</v>
      </c>
      <c r="J2363" s="63">
        <f t="shared" si="405"/>
        <v>0.41390518182267449</v>
      </c>
      <c r="K2363" s="63">
        <f t="shared" si="405"/>
        <v>0.46952451761653724</v>
      </c>
      <c r="L2363" s="63">
        <f t="shared" si="405"/>
        <v>0.47440131678034292</v>
      </c>
      <c r="M2363" s="63">
        <f t="shared" si="405"/>
        <v>0.51777486289963559</v>
      </c>
      <c r="N2363" s="63">
        <f t="shared" si="405"/>
        <v>0.57307999814179567</v>
      </c>
      <c r="O2363" s="63">
        <f t="shared" ref="O2363:P2363" si="406">O2355+O2356</f>
        <v>0.50666222779753189</v>
      </c>
      <c r="P2363" s="63">
        <f t="shared" si="406"/>
        <v>0.55169733727966364</v>
      </c>
    </row>
    <row r="2364" spans="1:16">
      <c r="A2364"/>
    </row>
    <row r="2365" spans="1:16">
      <c r="A2365" s="60" t="s">
        <v>333</v>
      </c>
      <c r="B2365" s="61">
        <v>3.4786430425381138</v>
      </c>
      <c r="C2365" s="61">
        <v>3.4118613910532933</v>
      </c>
      <c r="D2365" s="61">
        <v>3.4299328316872399</v>
      </c>
      <c r="E2365" s="61">
        <v>3.4896632639396934</v>
      </c>
      <c r="F2365" s="61">
        <v>3.3872793791166651</v>
      </c>
      <c r="G2365" s="61">
        <v>3.412151094379158</v>
      </c>
      <c r="H2365" s="61">
        <v>3.3943248616940109</v>
      </c>
      <c r="I2365" s="61">
        <v>3.3323686936765755</v>
      </c>
      <c r="J2365" s="61">
        <v>3.3025580483397832</v>
      </c>
      <c r="K2365" s="61">
        <v>3.3989792730335902</v>
      </c>
      <c r="L2365" s="61">
        <v>3.4165124685328205</v>
      </c>
      <c r="M2365" s="61">
        <v>3.4947940854046822</v>
      </c>
      <c r="N2365" s="61">
        <v>3.5460260099707321</v>
      </c>
      <c r="O2365" s="61">
        <v>3.4825067627352717</v>
      </c>
      <c r="P2365" s="181">
        <v>3.5437494115300914</v>
      </c>
    </row>
    <row r="2366" spans="1:16">
      <c r="A2366"/>
    </row>
    <row r="2367" spans="1:16">
      <c r="A2367" s="71" t="s">
        <v>354</v>
      </c>
      <c r="B2367" s="71" t="s">
        <v>355</v>
      </c>
    </row>
    <row r="2368" spans="1:16">
      <c r="A2368" s="71" t="s">
        <v>356</v>
      </c>
      <c r="B2368" s="71" t="s">
        <v>572</v>
      </c>
    </row>
    <row r="2370" spans="1:16">
      <c r="A2370" s="30" t="s">
        <v>580</v>
      </c>
      <c r="B2370" s="1"/>
      <c r="C2370" s="1"/>
      <c r="D2370" s="1"/>
      <c r="E2370" s="1"/>
      <c r="F2370" s="1"/>
      <c r="G2370" s="1"/>
      <c r="H2370" s="1"/>
      <c r="I2370" s="1"/>
      <c r="J2370" s="1"/>
      <c r="K2370" s="1"/>
      <c r="L2370" s="1"/>
      <c r="M2370" s="1"/>
      <c r="N2370" s="2"/>
    </row>
    <row r="2372" spans="1:16">
      <c r="C2372" s="10" t="s">
        <v>1</v>
      </c>
      <c r="D2372" s="11" t="s">
        <v>2</v>
      </c>
      <c r="E2372" s="12" t="s">
        <v>3</v>
      </c>
      <c r="F2372" s="11" t="s">
        <v>4</v>
      </c>
      <c r="G2372" s="12" t="s">
        <v>5</v>
      </c>
      <c r="H2372" s="11" t="s">
        <v>6</v>
      </c>
      <c r="I2372" s="11" t="s">
        <v>7</v>
      </c>
      <c r="J2372" s="11" t="s">
        <v>8</v>
      </c>
      <c r="K2372" s="11" t="s">
        <v>9</v>
      </c>
      <c r="L2372" s="11" t="s">
        <v>10</v>
      </c>
      <c r="M2372" s="11" t="s">
        <v>11</v>
      </c>
      <c r="N2372" s="11" t="s">
        <v>12</v>
      </c>
      <c r="O2372" s="106">
        <v>2023</v>
      </c>
      <c r="P2372" s="106">
        <v>2024</v>
      </c>
    </row>
    <row r="2373" spans="1:16">
      <c r="A2373" s="27" t="s">
        <v>186</v>
      </c>
      <c r="C2373" s="13">
        <v>3.7567620700255509E-2</v>
      </c>
      <c r="D2373" s="14">
        <v>3.6789016989913173E-2</v>
      </c>
      <c r="E2373" s="4">
        <v>2.1576613086975994E-2</v>
      </c>
      <c r="F2373" s="14">
        <v>5.0825881578236372E-2</v>
      </c>
      <c r="G2373" s="4">
        <v>4.8813122891026885E-2</v>
      </c>
      <c r="H2373" s="14">
        <v>3.8158254314062952E-2</v>
      </c>
      <c r="I2373" s="14">
        <v>5.5152455731239523E-2</v>
      </c>
      <c r="J2373" s="14">
        <v>3.6562913818578673E-2</v>
      </c>
      <c r="K2373" s="14">
        <v>4.8384672880933684E-2</v>
      </c>
      <c r="L2373" s="14">
        <v>3.5151795511758517E-2</v>
      </c>
      <c r="M2373" s="14">
        <v>4.2018507056245442E-2</v>
      </c>
      <c r="N2373" s="14">
        <v>3.7541840160196842E-2</v>
      </c>
      <c r="O2373" s="107">
        <v>5.7663188567971077E-2</v>
      </c>
      <c r="P2373" s="107">
        <v>3.6160854484623105E-2</v>
      </c>
    </row>
    <row r="2374" spans="1:16">
      <c r="A2374" s="28" t="s">
        <v>157</v>
      </c>
      <c r="C2374" s="15">
        <v>0.20798863042531252</v>
      </c>
      <c r="D2374" s="16">
        <v>0.18056534430741539</v>
      </c>
      <c r="E2374" s="6">
        <v>0.17320825533283307</v>
      </c>
      <c r="F2374" s="16">
        <v>0.16535068978061723</v>
      </c>
      <c r="G2374" s="6">
        <v>0.20951581186553281</v>
      </c>
      <c r="H2374" s="16">
        <v>0.20103642341810116</v>
      </c>
      <c r="I2374" s="16">
        <v>0.19448055454447288</v>
      </c>
      <c r="J2374" s="16">
        <v>0.20719854377429758</v>
      </c>
      <c r="K2374" s="16">
        <v>0.17050016016831504</v>
      </c>
      <c r="L2374" s="16">
        <v>0.19488671816167177</v>
      </c>
      <c r="M2374" s="16">
        <v>0.16406868589502621</v>
      </c>
      <c r="N2374" s="16">
        <v>0.14985073240146038</v>
      </c>
      <c r="O2374" s="108">
        <v>0.16694266137209174</v>
      </c>
      <c r="P2374" s="108">
        <v>0.1179396038347475</v>
      </c>
    </row>
    <row r="2375" spans="1:16">
      <c r="A2375" s="28" t="s">
        <v>72</v>
      </c>
      <c r="C2375" s="15">
        <v>0.48870553067360212</v>
      </c>
      <c r="D2375" s="16">
        <v>0.42304747037901935</v>
      </c>
      <c r="E2375" s="6">
        <v>0.44770668904615751</v>
      </c>
      <c r="F2375" s="16">
        <v>0.49787436260126067</v>
      </c>
      <c r="G2375" s="6">
        <v>0.34784058762334219</v>
      </c>
      <c r="H2375" s="16">
        <v>0.40459749408023332</v>
      </c>
      <c r="I2375" s="16">
        <v>0.4288819913042432</v>
      </c>
      <c r="J2375" s="16">
        <v>0.43984316290301129</v>
      </c>
      <c r="K2375" s="16">
        <v>0.40835999509608123</v>
      </c>
      <c r="L2375" s="16">
        <v>0.43842115454956149</v>
      </c>
      <c r="M2375" s="16">
        <v>0.40909315518072775</v>
      </c>
      <c r="N2375" s="16">
        <v>0.34235947940938433</v>
      </c>
      <c r="O2375" s="108">
        <v>0.32843437456882418</v>
      </c>
      <c r="P2375" s="108">
        <v>0.38924660061768157</v>
      </c>
    </row>
    <row r="2376" spans="1:16">
      <c r="A2376" s="28" t="s">
        <v>158</v>
      </c>
      <c r="C2376" s="15">
        <v>0.24189662352275945</v>
      </c>
      <c r="D2376" s="16">
        <v>0.32613644196592417</v>
      </c>
      <c r="E2376" s="6">
        <v>0.31405575603965885</v>
      </c>
      <c r="F2376" s="16">
        <v>0.26110771586041398</v>
      </c>
      <c r="G2376" s="6">
        <v>0.35005758395126441</v>
      </c>
      <c r="H2376" s="16">
        <v>0.33840705496667467</v>
      </c>
      <c r="I2376" s="16">
        <v>0.28229809565332187</v>
      </c>
      <c r="J2376" s="16">
        <v>0.27648958522416772</v>
      </c>
      <c r="K2376" s="16">
        <v>0.33451646965304788</v>
      </c>
      <c r="L2376" s="16">
        <v>0.29974503517869078</v>
      </c>
      <c r="M2376" s="16">
        <v>0.35580100172199525</v>
      </c>
      <c r="N2376" s="16">
        <v>0.42220603085108188</v>
      </c>
      <c r="O2376" s="108">
        <v>0.3598673908943264</v>
      </c>
      <c r="P2376" s="108">
        <v>0.39095689154550783</v>
      </c>
    </row>
    <row r="2377" spans="1:16">
      <c r="A2377" s="28" t="s">
        <v>187</v>
      </c>
      <c r="C2377" s="15">
        <v>2.3841594678070371E-2</v>
      </c>
      <c r="D2377" s="16">
        <v>3.3461726357727962E-2</v>
      </c>
      <c r="E2377" s="6">
        <v>4.3452686494374525E-2</v>
      </c>
      <c r="F2377" s="16">
        <v>2.4841350179471675E-2</v>
      </c>
      <c r="G2377" s="6">
        <v>4.3772893668833517E-2</v>
      </c>
      <c r="H2377" s="16">
        <v>1.7800773220927799E-2</v>
      </c>
      <c r="I2377" s="16">
        <v>3.9186902766722528E-2</v>
      </c>
      <c r="J2377" s="16">
        <v>3.9905794279944673E-2</v>
      </c>
      <c r="K2377" s="16">
        <v>3.8238702201622274E-2</v>
      </c>
      <c r="L2377" s="16">
        <v>3.1795296598317459E-2</v>
      </c>
      <c r="M2377" s="16">
        <v>2.9018650146005371E-2</v>
      </c>
      <c r="N2377" s="16">
        <v>4.8041917177876675E-2</v>
      </c>
      <c r="O2377" s="108">
        <v>8.7092384596786601E-2</v>
      </c>
      <c r="P2377" s="108">
        <v>6.5696049517439903E-2</v>
      </c>
    </row>
    <row r="2378" spans="1:16">
      <c r="A2378" s="59" t="s">
        <v>242</v>
      </c>
      <c r="C2378" s="17">
        <v>1</v>
      </c>
      <c r="D2378" s="18">
        <v>1</v>
      </c>
      <c r="E2378" s="8">
        <v>1</v>
      </c>
      <c r="F2378" s="18">
        <v>1</v>
      </c>
      <c r="G2378" s="8">
        <v>1</v>
      </c>
      <c r="H2378" s="18">
        <v>1</v>
      </c>
      <c r="I2378" s="18">
        <v>1</v>
      </c>
      <c r="J2378" s="18">
        <v>1</v>
      </c>
      <c r="K2378" s="18">
        <v>1</v>
      </c>
      <c r="L2378" s="18">
        <v>1</v>
      </c>
      <c r="M2378" s="18">
        <v>1</v>
      </c>
      <c r="N2378" s="18">
        <v>1</v>
      </c>
      <c r="O2378" s="109">
        <v>1</v>
      </c>
      <c r="P2378" s="18">
        <v>1</v>
      </c>
    </row>
    <row r="2379" spans="1:16" s="36" customFormat="1">
      <c r="A2379" s="31" t="s">
        <v>243</v>
      </c>
      <c r="C2379" s="32">
        <v>499.99759500000073</v>
      </c>
      <c r="D2379" s="33">
        <v>499.99990500000069</v>
      </c>
      <c r="E2379" s="34">
        <v>499.99946500000016</v>
      </c>
      <c r="F2379" s="33">
        <v>499.99749303621132</v>
      </c>
      <c r="G2379" s="34">
        <v>500.01107954545398</v>
      </c>
      <c r="H2379" s="33">
        <v>500.00687022900632</v>
      </c>
      <c r="I2379" s="33">
        <v>500.01399999999995</v>
      </c>
      <c r="J2379" s="33">
        <v>500.01131639722911</v>
      </c>
      <c r="K2379" s="33">
        <v>500.00367231638393</v>
      </c>
      <c r="L2379" s="33">
        <v>499.99706601466966</v>
      </c>
      <c r="M2379" s="33">
        <v>500.00550351288166</v>
      </c>
      <c r="N2379" s="33">
        <v>499.9963325183366</v>
      </c>
      <c r="O2379" s="33">
        <v>499.99430379746764</v>
      </c>
      <c r="P2379" s="33">
        <v>499.98333333333392</v>
      </c>
    </row>
    <row r="2380" spans="1:16">
      <c r="A2380" s="41" t="s">
        <v>244</v>
      </c>
      <c r="C2380" s="40">
        <v>590</v>
      </c>
      <c r="D2380" s="38">
        <v>407</v>
      </c>
      <c r="E2380" s="39">
        <v>392</v>
      </c>
      <c r="F2380" s="38">
        <v>359</v>
      </c>
      <c r="G2380" s="39">
        <v>176</v>
      </c>
      <c r="H2380" s="38">
        <v>393</v>
      </c>
      <c r="I2380" s="38">
        <v>200</v>
      </c>
      <c r="J2380" s="38">
        <v>433</v>
      </c>
      <c r="K2380" s="38">
        <v>354</v>
      </c>
      <c r="L2380" s="38">
        <v>409</v>
      </c>
      <c r="M2380" s="38">
        <v>427</v>
      </c>
      <c r="N2380" s="38">
        <v>409</v>
      </c>
      <c r="O2380" s="38">
        <v>395</v>
      </c>
      <c r="P2380" s="38">
        <v>342</v>
      </c>
    </row>
    <row r="2382" spans="1:16">
      <c r="A2382" s="62" t="s">
        <v>340</v>
      </c>
      <c r="C2382" s="63">
        <f>C2373+C2374</f>
        <v>0.24555625112556803</v>
      </c>
      <c r="D2382" s="63">
        <f t="shared" ref="D2382:N2382" si="407">D2373+D2374</f>
        <v>0.21735436129732855</v>
      </c>
      <c r="E2382" s="63">
        <f t="shared" si="407"/>
        <v>0.19478486841980908</v>
      </c>
      <c r="F2382" s="63">
        <f t="shared" si="407"/>
        <v>0.2161765713588536</v>
      </c>
      <c r="G2382" s="63">
        <f t="shared" si="407"/>
        <v>0.25832893475655971</v>
      </c>
      <c r="H2382" s="63">
        <f t="shared" si="407"/>
        <v>0.2391946777321641</v>
      </c>
      <c r="I2382" s="63">
        <f t="shared" si="407"/>
        <v>0.24963301027571241</v>
      </c>
      <c r="J2382" s="63">
        <f t="shared" si="407"/>
        <v>0.24376145759287626</v>
      </c>
      <c r="K2382" s="63">
        <f t="shared" si="407"/>
        <v>0.21888483304924872</v>
      </c>
      <c r="L2382" s="63">
        <f t="shared" si="407"/>
        <v>0.23003851367343028</v>
      </c>
      <c r="M2382" s="63">
        <f t="shared" si="407"/>
        <v>0.20608719295127165</v>
      </c>
      <c r="N2382" s="63">
        <f t="shared" si="407"/>
        <v>0.18739257256165723</v>
      </c>
      <c r="O2382" s="63">
        <f t="shared" ref="O2382:P2382" si="408">O2373+O2374</f>
        <v>0.22460584994006283</v>
      </c>
      <c r="P2382" s="63">
        <f t="shared" si="408"/>
        <v>0.15410045831937061</v>
      </c>
    </row>
    <row r="2383" spans="1:16">
      <c r="A2383" s="64" t="s">
        <v>336</v>
      </c>
      <c r="C2383" s="63">
        <f>C2375</f>
        <v>0.48870553067360212</v>
      </c>
      <c r="D2383" s="63">
        <f t="shared" ref="D2383:N2383" si="409">D2375</f>
        <v>0.42304747037901935</v>
      </c>
      <c r="E2383" s="63">
        <f t="shared" si="409"/>
        <v>0.44770668904615751</v>
      </c>
      <c r="F2383" s="63">
        <f t="shared" si="409"/>
        <v>0.49787436260126067</v>
      </c>
      <c r="G2383" s="63">
        <f t="shared" si="409"/>
        <v>0.34784058762334219</v>
      </c>
      <c r="H2383" s="63">
        <f t="shared" si="409"/>
        <v>0.40459749408023332</v>
      </c>
      <c r="I2383" s="63">
        <f t="shared" si="409"/>
        <v>0.4288819913042432</v>
      </c>
      <c r="J2383" s="63">
        <f t="shared" si="409"/>
        <v>0.43984316290301129</v>
      </c>
      <c r="K2383" s="63">
        <f t="shared" si="409"/>
        <v>0.40835999509608123</v>
      </c>
      <c r="L2383" s="63">
        <f t="shared" si="409"/>
        <v>0.43842115454956149</v>
      </c>
      <c r="M2383" s="63">
        <f t="shared" si="409"/>
        <v>0.40909315518072775</v>
      </c>
      <c r="N2383" s="63">
        <f t="shared" si="409"/>
        <v>0.34235947940938433</v>
      </c>
      <c r="O2383" s="63">
        <f t="shared" ref="O2383:P2383" si="410">O2375</f>
        <v>0.32843437456882418</v>
      </c>
      <c r="P2383" s="63">
        <f t="shared" si="410"/>
        <v>0.38924660061768157</v>
      </c>
    </row>
    <row r="2384" spans="1:16">
      <c r="A2384" s="65" t="s">
        <v>341</v>
      </c>
      <c r="C2384" s="63">
        <f>C2376+C2377</f>
        <v>0.26573821820082982</v>
      </c>
      <c r="D2384" s="63">
        <f t="shared" ref="D2384:N2384" si="411">D2376+D2377</f>
        <v>0.35959816832365216</v>
      </c>
      <c r="E2384" s="63">
        <f t="shared" si="411"/>
        <v>0.35750844253403335</v>
      </c>
      <c r="F2384" s="63">
        <f t="shared" si="411"/>
        <v>0.28594906603988568</v>
      </c>
      <c r="G2384" s="63">
        <f t="shared" si="411"/>
        <v>0.39383047762009793</v>
      </c>
      <c r="H2384" s="63">
        <f t="shared" si="411"/>
        <v>0.35620782818760249</v>
      </c>
      <c r="I2384" s="63">
        <f t="shared" si="411"/>
        <v>0.32148499842004441</v>
      </c>
      <c r="J2384" s="63">
        <f t="shared" si="411"/>
        <v>0.3163953795041124</v>
      </c>
      <c r="K2384" s="63">
        <f t="shared" si="411"/>
        <v>0.37275517185467016</v>
      </c>
      <c r="L2384" s="63">
        <f t="shared" si="411"/>
        <v>0.33154033177700826</v>
      </c>
      <c r="M2384" s="63">
        <f t="shared" si="411"/>
        <v>0.3848196518680006</v>
      </c>
      <c r="N2384" s="63">
        <f t="shared" si="411"/>
        <v>0.47024794802895853</v>
      </c>
      <c r="O2384" s="63">
        <f t="shared" ref="O2384:P2384" si="412">O2376+O2377</f>
        <v>0.44695977549111299</v>
      </c>
      <c r="P2384" s="63">
        <f t="shared" si="412"/>
        <v>0.45665294106294774</v>
      </c>
    </row>
    <row r="2385" spans="1:17">
      <c r="A2385"/>
    </row>
    <row r="2386" spans="1:17">
      <c r="A2386" s="60" t="s">
        <v>333</v>
      </c>
      <c r="C2386" s="61">
        <v>3.0064559410530771</v>
      </c>
      <c r="D2386" s="61">
        <v>3.1389165163941373</v>
      </c>
      <c r="E2386" s="61">
        <v>3.1845996475216234</v>
      </c>
      <c r="F2386" s="61">
        <v>3.0437879632822678</v>
      </c>
      <c r="G2386" s="61">
        <v>3.1304613136413448</v>
      </c>
      <c r="H2386" s="61">
        <v>3.0966556693623044</v>
      </c>
      <c r="I2386" s="61">
        <v>3.0558864351798145</v>
      </c>
      <c r="J2386" s="61">
        <v>3.0759768023726024</v>
      </c>
      <c r="K2386" s="61">
        <v>3.1437243681261089</v>
      </c>
      <c r="L2386" s="61">
        <v>3.0981453191901354</v>
      </c>
      <c r="M2386" s="61">
        <v>3.1657326020064884</v>
      </c>
      <c r="N2386" s="61">
        <v>3.2933554524849837</v>
      </c>
      <c r="O2386" s="61">
        <v>3.2517831215798676</v>
      </c>
      <c r="P2386" s="181">
        <v>3.3320876777763928</v>
      </c>
    </row>
    <row r="2387" spans="1:17">
      <c r="A2387"/>
    </row>
    <row r="2388" spans="1:17">
      <c r="A2388" s="71" t="s">
        <v>354</v>
      </c>
      <c r="B2388" s="71" t="s">
        <v>355</v>
      </c>
    </row>
    <row r="2389" spans="1:17">
      <c r="A2389" s="71" t="s">
        <v>356</v>
      </c>
      <c r="B2389" s="71" t="s">
        <v>572</v>
      </c>
    </row>
    <row r="2391" spans="1:17">
      <c r="A2391" s="30" t="s">
        <v>300</v>
      </c>
      <c r="B2391" s="1"/>
      <c r="C2391" s="1"/>
      <c r="D2391" s="1"/>
      <c r="E2391" s="1"/>
      <c r="F2391" s="1"/>
      <c r="G2391" s="1"/>
      <c r="H2391" s="1"/>
      <c r="I2391" s="1"/>
      <c r="J2391" s="1"/>
      <c r="K2391" s="1"/>
      <c r="L2391" s="1"/>
      <c r="M2391" s="1"/>
      <c r="N2391" s="1"/>
    </row>
    <row r="2393" spans="1:17">
      <c r="B2393" s="10" t="s">
        <v>0</v>
      </c>
      <c r="C2393" s="11" t="s">
        <v>1</v>
      </c>
      <c r="D2393" s="12" t="s">
        <v>2</v>
      </c>
      <c r="E2393" s="11" t="s">
        <v>3</v>
      </c>
      <c r="F2393" s="12" t="s">
        <v>4</v>
      </c>
      <c r="G2393" s="11" t="s">
        <v>5</v>
      </c>
      <c r="H2393" s="11" t="s">
        <v>6</v>
      </c>
      <c r="I2393" s="11" t="s">
        <v>7</v>
      </c>
      <c r="J2393" s="11" t="s">
        <v>8</v>
      </c>
      <c r="K2393" s="11" t="s">
        <v>9</v>
      </c>
      <c r="L2393" s="11" t="s">
        <v>10</v>
      </c>
      <c r="M2393" s="11" t="s">
        <v>11</v>
      </c>
      <c r="N2393" s="11" t="s">
        <v>12</v>
      </c>
      <c r="O2393" s="106">
        <v>2023</v>
      </c>
      <c r="P2393" s="106">
        <v>2024</v>
      </c>
      <c r="Q2393" s="106" t="s">
        <v>587</v>
      </c>
    </row>
    <row r="2394" spans="1:17">
      <c r="A2394" s="27" t="s">
        <v>188</v>
      </c>
      <c r="B2394" s="13">
        <v>0.56833627189277047</v>
      </c>
      <c r="C2394" s="14">
        <v>0.55470056810973289</v>
      </c>
      <c r="D2394" s="4">
        <v>0.58864525184259731</v>
      </c>
      <c r="E2394" s="14">
        <v>0.56667811634558451</v>
      </c>
      <c r="F2394" s="4">
        <v>0.60257460900918125</v>
      </c>
      <c r="G2394" s="14">
        <v>0.52797239152086961</v>
      </c>
      <c r="H2394" s="14">
        <v>0.61576914719237985</v>
      </c>
      <c r="I2394" s="14">
        <v>0.58562960237113315</v>
      </c>
      <c r="J2394" s="14">
        <v>0.62442050965128293</v>
      </c>
      <c r="K2394" s="14">
        <v>0.63683910796135357</v>
      </c>
      <c r="L2394" s="14">
        <v>0.6564591088065056</v>
      </c>
      <c r="M2394" s="14">
        <v>0.71271042215694624</v>
      </c>
      <c r="N2394" s="14">
        <v>0.68100377264381007</v>
      </c>
      <c r="O2394" s="107">
        <v>0.62121543156820747</v>
      </c>
      <c r="P2394" s="107">
        <v>0.65543705258011475</v>
      </c>
      <c r="Q2394" s="107">
        <v>0.67209468972224495</v>
      </c>
    </row>
    <row r="2395" spans="1:17">
      <c r="A2395" s="28" t="s">
        <v>189</v>
      </c>
      <c r="B2395" s="15">
        <v>0.37556705610504287</v>
      </c>
      <c r="C2395" s="16">
        <v>0.38419894799693971</v>
      </c>
      <c r="D2395" s="6">
        <v>0.35784535799061862</v>
      </c>
      <c r="E2395" s="16">
        <v>0.37398709016618648</v>
      </c>
      <c r="F2395" s="6">
        <v>0.32650971509049387</v>
      </c>
      <c r="G2395" s="16">
        <v>0.38952205036365661</v>
      </c>
      <c r="H2395" s="16">
        <v>0.30790060391027668</v>
      </c>
      <c r="I2395" s="16">
        <v>0.36538676917046359</v>
      </c>
      <c r="J2395" s="16">
        <v>0.32738173593299719</v>
      </c>
      <c r="K2395" s="16">
        <v>0.29770741796811689</v>
      </c>
      <c r="L2395" s="16">
        <v>0.31006734513845641</v>
      </c>
      <c r="M2395" s="16">
        <v>0.23947979963686553</v>
      </c>
      <c r="N2395" s="16">
        <v>0.28077223060315754</v>
      </c>
      <c r="O2395" s="108">
        <v>0.31785146919395296</v>
      </c>
      <c r="P2395" s="108">
        <v>0.29969244588854754</v>
      </c>
      <c r="Q2395" s="108">
        <v>0.30170895089833494</v>
      </c>
    </row>
    <row r="2396" spans="1:17">
      <c r="A2396" s="28" t="s">
        <v>190</v>
      </c>
      <c r="B2396" s="15">
        <v>5.609667200218664E-2</v>
      </c>
      <c r="C2396" s="16">
        <v>6.1100483893327409E-2</v>
      </c>
      <c r="D2396" s="6">
        <v>5.3509390166784125E-2</v>
      </c>
      <c r="E2396" s="16">
        <v>5.9334793488228989E-2</v>
      </c>
      <c r="F2396" s="6">
        <v>7.0915675900324909E-2</v>
      </c>
      <c r="G2396" s="16">
        <v>8.2505558115473734E-2</v>
      </c>
      <c r="H2396" s="16">
        <v>7.6330248897343425E-2</v>
      </c>
      <c r="I2396" s="16">
        <v>4.8983628458403213E-2</v>
      </c>
      <c r="J2396" s="16">
        <v>4.8197754415719871E-2</v>
      </c>
      <c r="K2396" s="16">
        <v>6.5453474070529552E-2</v>
      </c>
      <c r="L2396" s="16">
        <v>3.347354605503805E-2</v>
      </c>
      <c r="M2396" s="16">
        <v>4.7809778206188237E-2</v>
      </c>
      <c r="N2396" s="16">
        <v>3.8223996753032362E-2</v>
      </c>
      <c r="O2396" s="108">
        <v>6.0933099237839523E-2</v>
      </c>
      <c r="P2396" s="108">
        <v>4.487050153133762E-2</v>
      </c>
      <c r="Q2396" s="108">
        <v>2.6196359379420074E-2</v>
      </c>
    </row>
    <row r="2397" spans="1:17">
      <c r="A2397" s="59" t="s">
        <v>242</v>
      </c>
      <c r="B2397" s="17">
        <v>1</v>
      </c>
      <c r="C2397" s="18">
        <v>1</v>
      </c>
      <c r="D2397" s="8">
        <v>1</v>
      </c>
      <c r="E2397" s="18">
        <v>1</v>
      </c>
      <c r="F2397" s="8">
        <v>1</v>
      </c>
      <c r="G2397" s="18">
        <v>1</v>
      </c>
      <c r="H2397" s="18">
        <v>1</v>
      </c>
      <c r="I2397" s="18">
        <v>1</v>
      </c>
      <c r="J2397" s="18">
        <v>1</v>
      </c>
      <c r="K2397" s="18">
        <v>1</v>
      </c>
      <c r="L2397" s="18">
        <v>1</v>
      </c>
      <c r="M2397" s="18">
        <v>1</v>
      </c>
      <c r="N2397" s="18">
        <v>1</v>
      </c>
      <c r="O2397" s="109">
        <v>1</v>
      </c>
      <c r="P2397" s="109">
        <v>1</v>
      </c>
      <c r="Q2397" s="109">
        <v>1</v>
      </c>
    </row>
    <row r="2398" spans="1:17" s="36" customFormat="1">
      <c r="A2398" s="31" t="s">
        <v>243</v>
      </c>
      <c r="B2398" s="32">
        <v>500.0012300000015</v>
      </c>
      <c r="C2398" s="33">
        <v>499.99759500000079</v>
      </c>
      <c r="D2398" s="34">
        <v>499.9999049999999</v>
      </c>
      <c r="E2398" s="33">
        <v>499.99946500000016</v>
      </c>
      <c r="F2398" s="34">
        <v>499.99749303621138</v>
      </c>
      <c r="G2398" s="33">
        <v>500.01107954545353</v>
      </c>
      <c r="H2398" s="33">
        <v>500.00687022900729</v>
      </c>
      <c r="I2398" s="33">
        <v>500.01399999999944</v>
      </c>
      <c r="J2398" s="33">
        <v>500.01131639722928</v>
      </c>
      <c r="K2398" s="33">
        <v>500.00367231638347</v>
      </c>
      <c r="L2398" s="33">
        <v>499.99706601466869</v>
      </c>
      <c r="M2398" s="33">
        <v>500.005503512882</v>
      </c>
      <c r="N2398" s="33">
        <v>499.99633251833819</v>
      </c>
      <c r="O2398" s="33">
        <v>499.99430379746764</v>
      </c>
      <c r="P2398" s="33">
        <v>499.98333333333392</v>
      </c>
      <c r="Q2398" s="33">
        <v>499.99687499999999</v>
      </c>
    </row>
    <row r="2399" spans="1:17">
      <c r="A2399" s="41" t="s">
        <v>244</v>
      </c>
      <c r="B2399" s="40">
        <v>932</v>
      </c>
      <c r="C2399" s="38">
        <v>590</v>
      </c>
      <c r="D2399" s="39">
        <v>407</v>
      </c>
      <c r="E2399" s="38">
        <v>392</v>
      </c>
      <c r="F2399" s="39">
        <v>359</v>
      </c>
      <c r="G2399" s="38">
        <v>176</v>
      </c>
      <c r="H2399" s="38">
        <v>393</v>
      </c>
      <c r="I2399" s="38">
        <v>200</v>
      </c>
      <c r="J2399" s="38">
        <v>433</v>
      </c>
      <c r="K2399" s="38">
        <v>354</v>
      </c>
      <c r="L2399" s="38">
        <v>409</v>
      </c>
      <c r="M2399" s="38">
        <v>427</v>
      </c>
      <c r="N2399" s="38">
        <v>409</v>
      </c>
      <c r="O2399" s="38">
        <v>395</v>
      </c>
      <c r="P2399" s="38">
        <v>342</v>
      </c>
      <c r="Q2399" s="38">
        <v>368</v>
      </c>
    </row>
    <row r="2400" spans="1:17">
      <c r="A2400"/>
    </row>
    <row r="2401" spans="1:17">
      <c r="A2401" s="71" t="s">
        <v>354</v>
      </c>
      <c r="B2401" s="71" t="s">
        <v>355</v>
      </c>
      <c r="O2401" s="36"/>
      <c r="P2401" s="36"/>
      <c r="Q2401" s="36"/>
    </row>
    <row r="2402" spans="1:17">
      <c r="A2402" s="71" t="s">
        <v>356</v>
      </c>
      <c r="B2402" s="71" t="s">
        <v>357</v>
      </c>
    </row>
    <row r="2404" spans="1:17">
      <c r="A2404" s="30" t="s">
        <v>301</v>
      </c>
      <c r="B2404" s="1"/>
      <c r="C2404" s="1"/>
      <c r="D2404" s="1"/>
      <c r="E2404" s="1"/>
      <c r="F2404" s="1"/>
      <c r="G2404" s="1"/>
      <c r="H2404" s="1"/>
      <c r="I2404" s="1"/>
      <c r="J2404" s="1"/>
      <c r="K2404" s="1"/>
      <c r="L2404" s="1"/>
      <c r="M2404" s="2"/>
    </row>
    <row r="2406" spans="1:17">
      <c r="B2406" s="10" t="s">
        <v>0</v>
      </c>
      <c r="C2406" s="11" t="s">
        <v>1</v>
      </c>
      <c r="D2406" s="12" t="s">
        <v>2</v>
      </c>
      <c r="E2406" s="11" t="s">
        <v>3</v>
      </c>
      <c r="F2406" s="12" t="s">
        <v>4</v>
      </c>
      <c r="G2406" s="11" t="s">
        <v>5</v>
      </c>
      <c r="H2406" s="11" t="s">
        <v>6</v>
      </c>
      <c r="I2406" s="11" t="s">
        <v>7</v>
      </c>
      <c r="J2406" s="11" t="s">
        <v>8</v>
      </c>
      <c r="K2406" s="11" t="s">
        <v>9</v>
      </c>
      <c r="L2406" s="11" t="s">
        <v>10</v>
      </c>
    </row>
    <row r="2407" spans="1:17">
      <c r="A2407" s="27" t="s">
        <v>179</v>
      </c>
      <c r="B2407" s="13">
        <v>5.8061157169553082E-3</v>
      </c>
      <c r="C2407" s="14">
        <v>1.0294519516638871E-2</v>
      </c>
      <c r="D2407" s="23"/>
      <c r="E2407" s="14">
        <v>1.3485234429200828E-2</v>
      </c>
      <c r="F2407" s="4">
        <v>1.9649123588920507E-3</v>
      </c>
      <c r="G2407" s="22"/>
      <c r="H2407" s="14">
        <v>5.0905152957185958E-3</v>
      </c>
      <c r="I2407" s="22"/>
      <c r="J2407" s="14">
        <v>1.6583920271550404E-3</v>
      </c>
      <c r="K2407" s="14">
        <v>3.2231401690270096E-3</v>
      </c>
      <c r="L2407" s="14">
        <v>1.6782494567205311E-3</v>
      </c>
    </row>
    <row r="2408" spans="1:17">
      <c r="A2408" s="28" t="s">
        <v>180</v>
      </c>
      <c r="B2408" s="15">
        <v>2.1093958108862953E-2</v>
      </c>
      <c r="C2408" s="16">
        <v>3.3648431848957175E-2</v>
      </c>
      <c r="D2408" s="6">
        <v>3.676803698592699E-2</v>
      </c>
      <c r="E2408" s="16">
        <v>2.3973485651629621E-2</v>
      </c>
      <c r="F2408" s="6">
        <v>2.5603470992333684E-2</v>
      </c>
      <c r="G2408" s="16">
        <v>1.5246253065983213E-2</v>
      </c>
      <c r="H2408" s="16">
        <v>2.8004704261061122E-2</v>
      </c>
      <c r="I2408" s="16">
        <v>1.5965552964517002E-2</v>
      </c>
      <c r="J2408" s="16">
        <v>2.2155387707160391E-2</v>
      </c>
      <c r="K2408" s="16">
        <v>2.1207471357555015E-2</v>
      </c>
      <c r="L2408" s="16">
        <v>1.9127740602878873E-2</v>
      </c>
    </row>
    <row r="2409" spans="1:17">
      <c r="A2409" s="28" t="s">
        <v>72</v>
      </c>
      <c r="B2409" s="15">
        <v>0.11876982782622279</v>
      </c>
      <c r="C2409" s="16">
        <v>0.10606797018693648</v>
      </c>
      <c r="D2409" s="6">
        <v>0.12038039287227453</v>
      </c>
      <c r="E2409" s="16">
        <v>0.11597206409010852</v>
      </c>
      <c r="F2409" s="6">
        <v>0.16693454173307828</v>
      </c>
      <c r="G2409" s="16">
        <v>0.16881728188977657</v>
      </c>
      <c r="H2409" s="16">
        <v>0.17814971499119403</v>
      </c>
      <c r="I2409" s="16">
        <v>0.18396384901222781</v>
      </c>
      <c r="J2409" s="16">
        <v>0.14570755673428143</v>
      </c>
      <c r="K2409" s="16">
        <v>0.15716861966550522</v>
      </c>
      <c r="L2409" s="16">
        <v>0.12458312713815468</v>
      </c>
    </row>
    <row r="2410" spans="1:17">
      <c r="A2410" s="28" t="s">
        <v>181</v>
      </c>
      <c r="B2410" s="15">
        <v>0.48743770090325644</v>
      </c>
      <c r="C2410" s="16">
        <v>0.46450603427402515</v>
      </c>
      <c r="D2410" s="6">
        <v>0.50496995594429139</v>
      </c>
      <c r="E2410" s="16">
        <v>0.47857252207259876</v>
      </c>
      <c r="F2410" s="6">
        <v>0.48875231129292568</v>
      </c>
      <c r="G2410" s="16">
        <v>0.54014428089377531</v>
      </c>
      <c r="H2410" s="16">
        <v>0.45035259057509086</v>
      </c>
      <c r="I2410" s="16">
        <v>0.43613778814193177</v>
      </c>
      <c r="J2410" s="16">
        <v>0.45868176655586135</v>
      </c>
      <c r="K2410" s="16">
        <v>0.49033057949291881</v>
      </c>
      <c r="L2410" s="16">
        <v>0.47651526561525015</v>
      </c>
    </row>
    <row r="2411" spans="1:17">
      <c r="A2411" s="28" t="s">
        <v>182</v>
      </c>
      <c r="B2411" s="15">
        <v>0.36689239744470242</v>
      </c>
      <c r="C2411" s="16">
        <v>0.38548304417344226</v>
      </c>
      <c r="D2411" s="6">
        <v>0.33788161419750706</v>
      </c>
      <c r="E2411" s="16">
        <v>0.36799669375646227</v>
      </c>
      <c r="F2411" s="6">
        <v>0.31674476362277032</v>
      </c>
      <c r="G2411" s="16">
        <v>0.27579218415046503</v>
      </c>
      <c r="H2411" s="16">
        <v>0.33840247487693548</v>
      </c>
      <c r="I2411" s="16">
        <v>0.36393280988132337</v>
      </c>
      <c r="J2411" s="16">
        <v>0.37179689697554186</v>
      </c>
      <c r="K2411" s="16">
        <v>0.32807018931499388</v>
      </c>
      <c r="L2411" s="16">
        <v>0.37809561718699586</v>
      </c>
    </row>
    <row r="2412" spans="1:17">
      <c r="A2412" s="59" t="s">
        <v>242</v>
      </c>
      <c r="B2412" s="17">
        <v>1</v>
      </c>
      <c r="C2412" s="18">
        <v>1</v>
      </c>
      <c r="D2412" s="8">
        <v>1</v>
      </c>
      <c r="E2412" s="18">
        <v>1</v>
      </c>
      <c r="F2412" s="8">
        <v>1</v>
      </c>
      <c r="G2412" s="18">
        <v>1</v>
      </c>
      <c r="H2412" s="18">
        <v>1</v>
      </c>
      <c r="I2412" s="18">
        <v>1</v>
      </c>
      <c r="J2412" s="18">
        <v>1</v>
      </c>
      <c r="K2412" s="18">
        <v>1</v>
      </c>
      <c r="L2412" s="18">
        <v>1</v>
      </c>
    </row>
    <row r="2413" spans="1:17" s="36" customFormat="1">
      <c r="A2413" s="31" t="s">
        <v>243</v>
      </c>
      <c r="B2413" s="32">
        <v>500.00123000000247</v>
      </c>
      <c r="C2413" s="33">
        <v>499.99759500000022</v>
      </c>
      <c r="D2413" s="34">
        <v>499.99990500000052</v>
      </c>
      <c r="E2413" s="33">
        <v>499.99946500000044</v>
      </c>
      <c r="F2413" s="34">
        <v>499.99749303621149</v>
      </c>
      <c r="G2413" s="33">
        <v>500.01107954545392</v>
      </c>
      <c r="H2413" s="33">
        <v>500.00687022900632</v>
      </c>
      <c r="I2413" s="33">
        <v>500.01399999999978</v>
      </c>
      <c r="J2413" s="33">
        <v>500.01131639722956</v>
      </c>
      <c r="K2413" s="33">
        <v>500.00367231638381</v>
      </c>
      <c r="L2413" s="33">
        <v>499.99706601466914</v>
      </c>
      <c r="O2413"/>
      <c r="P2413"/>
      <c r="Q2413"/>
    </row>
    <row r="2414" spans="1:17">
      <c r="A2414" s="41" t="s">
        <v>244</v>
      </c>
      <c r="B2414" s="40">
        <v>932</v>
      </c>
      <c r="C2414" s="38">
        <v>590</v>
      </c>
      <c r="D2414" s="39">
        <v>407</v>
      </c>
      <c r="E2414" s="38">
        <v>392</v>
      </c>
      <c r="F2414" s="39">
        <v>359</v>
      </c>
      <c r="G2414" s="38">
        <v>176</v>
      </c>
      <c r="H2414" s="38">
        <v>393</v>
      </c>
      <c r="I2414" s="38">
        <v>200</v>
      </c>
      <c r="J2414" s="38">
        <v>433</v>
      </c>
      <c r="K2414" s="38">
        <v>354</v>
      </c>
      <c r="L2414" s="38">
        <v>409</v>
      </c>
    </row>
    <row r="2416" spans="1:17">
      <c r="A2416" s="62" t="s">
        <v>338</v>
      </c>
      <c r="B2416" s="63">
        <f>B2407+B2408</f>
        <v>2.6900073825818261E-2</v>
      </c>
      <c r="C2416" s="63">
        <f>C2407+C2408</f>
        <v>4.3942951365596047E-2</v>
      </c>
      <c r="D2416" s="63">
        <f t="shared" ref="D2416:L2416" si="413">D2407+D2408</f>
        <v>3.676803698592699E-2</v>
      </c>
      <c r="E2416" s="63">
        <f t="shared" si="413"/>
        <v>3.7458720080830447E-2</v>
      </c>
      <c r="F2416" s="63">
        <f t="shared" si="413"/>
        <v>2.7568383351225734E-2</v>
      </c>
      <c r="G2416" s="63">
        <f t="shared" si="413"/>
        <v>1.5246253065983213E-2</v>
      </c>
      <c r="H2416" s="63">
        <f t="shared" si="413"/>
        <v>3.3095219556779715E-2</v>
      </c>
      <c r="I2416" s="63">
        <f t="shared" si="413"/>
        <v>1.5965552964517002E-2</v>
      </c>
      <c r="J2416" s="63">
        <f t="shared" si="413"/>
        <v>2.3813779734315432E-2</v>
      </c>
      <c r="K2416" s="63">
        <f t="shared" si="413"/>
        <v>2.4430611526582026E-2</v>
      </c>
      <c r="L2416" s="63">
        <f t="shared" si="413"/>
        <v>2.0805990059599405E-2</v>
      </c>
      <c r="O2416" s="36"/>
      <c r="P2416" s="36"/>
      <c r="Q2416" s="36"/>
    </row>
    <row r="2417" spans="1:13">
      <c r="A2417" s="64" t="s">
        <v>336</v>
      </c>
      <c r="B2417" s="63">
        <f>B2409</f>
        <v>0.11876982782622279</v>
      </c>
      <c r="C2417" s="63">
        <f>C2409</f>
        <v>0.10606797018693648</v>
      </c>
      <c r="D2417" s="63">
        <f t="shared" ref="D2417:L2417" si="414">D2409</f>
        <v>0.12038039287227453</v>
      </c>
      <c r="E2417" s="63">
        <f t="shared" si="414"/>
        <v>0.11597206409010852</v>
      </c>
      <c r="F2417" s="63">
        <f t="shared" si="414"/>
        <v>0.16693454173307828</v>
      </c>
      <c r="G2417" s="63">
        <f t="shared" si="414"/>
        <v>0.16881728188977657</v>
      </c>
      <c r="H2417" s="63">
        <f t="shared" si="414"/>
        <v>0.17814971499119403</v>
      </c>
      <c r="I2417" s="63">
        <f t="shared" si="414"/>
        <v>0.18396384901222781</v>
      </c>
      <c r="J2417" s="63">
        <f t="shared" si="414"/>
        <v>0.14570755673428143</v>
      </c>
      <c r="K2417" s="63">
        <f t="shared" si="414"/>
        <v>0.15716861966550522</v>
      </c>
      <c r="L2417" s="63">
        <f t="shared" si="414"/>
        <v>0.12458312713815468</v>
      </c>
    </row>
    <row r="2418" spans="1:13">
      <c r="A2418" s="65" t="s">
        <v>339</v>
      </c>
      <c r="B2418" s="63">
        <f>B2410+B2411</f>
        <v>0.85433009834795892</v>
      </c>
      <c r="C2418" s="63">
        <f>C2410+C2411</f>
        <v>0.84998907844746741</v>
      </c>
      <c r="D2418" s="63">
        <f t="shared" ref="D2418:L2418" si="415">D2410+D2411</f>
        <v>0.84285157014179846</v>
      </c>
      <c r="E2418" s="63">
        <f t="shared" si="415"/>
        <v>0.84656921582906097</v>
      </c>
      <c r="F2418" s="63">
        <f t="shared" si="415"/>
        <v>0.805497074915696</v>
      </c>
      <c r="G2418" s="63">
        <f t="shared" si="415"/>
        <v>0.81593646504424033</v>
      </c>
      <c r="H2418" s="63">
        <f t="shared" si="415"/>
        <v>0.78875506545202634</v>
      </c>
      <c r="I2418" s="63">
        <f t="shared" si="415"/>
        <v>0.8000705980232552</v>
      </c>
      <c r="J2418" s="63">
        <f t="shared" si="415"/>
        <v>0.83047866353140321</v>
      </c>
      <c r="K2418" s="63">
        <f t="shared" si="415"/>
        <v>0.81840076880791268</v>
      </c>
      <c r="L2418" s="63">
        <f t="shared" si="415"/>
        <v>0.85461088280224606</v>
      </c>
    </row>
    <row r="2419" spans="1:13">
      <c r="A2419"/>
    </row>
    <row r="2420" spans="1:13">
      <c r="A2420" s="60" t="s">
        <v>333</v>
      </c>
      <c r="B2420" s="61">
        <v>4.1885163062498947</v>
      </c>
      <c r="C2420" s="61">
        <v>4.18123465173867</v>
      </c>
      <c r="D2420" s="61">
        <v>4.1439651473533736</v>
      </c>
      <c r="E2420" s="61">
        <v>4.1636219550754978</v>
      </c>
      <c r="F2420" s="61">
        <v>4.092708542828345</v>
      </c>
      <c r="G2420" s="61">
        <v>4.0764823961287213</v>
      </c>
      <c r="H2420" s="61">
        <v>4.0889718054764641</v>
      </c>
      <c r="I2420" s="61">
        <v>4.1480378549400605</v>
      </c>
      <c r="J2420" s="61">
        <v>4.1768033887454763</v>
      </c>
      <c r="K2420" s="61">
        <v>4.1188172064272948</v>
      </c>
      <c r="L2420" s="61">
        <v>4.2102222604729205</v>
      </c>
    </row>
    <row r="2421" spans="1:13">
      <c r="A2421"/>
    </row>
    <row r="2422" spans="1:13">
      <c r="A2422" s="71" t="s">
        <v>354</v>
      </c>
      <c r="B2422" s="71" t="s">
        <v>355</v>
      </c>
    </row>
    <row r="2423" spans="1:13">
      <c r="A2423" s="71" t="s">
        <v>356</v>
      </c>
      <c r="B2423" s="71" t="s">
        <v>357</v>
      </c>
    </row>
    <row r="2425" spans="1:13">
      <c r="A2425" s="30" t="s">
        <v>302</v>
      </c>
      <c r="B2425" s="1"/>
      <c r="C2425" s="1"/>
      <c r="D2425" s="1"/>
      <c r="E2425" s="1"/>
      <c r="F2425" s="1"/>
      <c r="G2425" s="1"/>
      <c r="H2425" s="1"/>
      <c r="I2425" s="1"/>
      <c r="J2425" s="1"/>
      <c r="K2425" s="1"/>
      <c r="L2425" s="1"/>
      <c r="M2425" s="2"/>
    </row>
    <row r="2427" spans="1:13">
      <c r="B2427" s="10" t="s">
        <v>0</v>
      </c>
      <c r="C2427" s="11" t="s">
        <v>1</v>
      </c>
      <c r="D2427" s="12" t="s">
        <v>2</v>
      </c>
      <c r="E2427" s="11" t="s">
        <v>3</v>
      </c>
      <c r="F2427" s="12" t="s">
        <v>4</v>
      </c>
      <c r="G2427" s="11" t="s">
        <v>5</v>
      </c>
      <c r="H2427" s="11" t="s">
        <v>6</v>
      </c>
      <c r="I2427" s="11" t="s">
        <v>7</v>
      </c>
      <c r="J2427" s="11" t="s">
        <v>8</v>
      </c>
      <c r="K2427" s="11" t="s">
        <v>9</v>
      </c>
      <c r="L2427" s="11" t="s">
        <v>10</v>
      </c>
    </row>
    <row r="2428" spans="1:13">
      <c r="A2428" s="27" t="s">
        <v>179</v>
      </c>
      <c r="B2428" s="13">
        <v>8.7806783995310889E-3</v>
      </c>
      <c r="C2428" s="14">
        <v>6.8630130110925794E-3</v>
      </c>
      <c r="D2428" s="4">
        <v>5.0171609532605743E-3</v>
      </c>
      <c r="E2428" s="14">
        <v>5.0943954510031279E-3</v>
      </c>
      <c r="F2428" s="4">
        <v>3.5487643113530959E-3</v>
      </c>
      <c r="G2428" s="22"/>
      <c r="H2428" s="14">
        <v>2.5475476927289127E-3</v>
      </c>
      <c r="I2428" s="22"/>
      <c r="J2428" s="22"/>
      <c r="K2428" s="14">
        <v>3.2231401690270087E-3</v>
      </c>
      <c r="L2428" s="14">
        <v>4.7819351507197207E-3</v>
      </c>
    </row>
    <row r="2429" spans="1:13">
      <c r="A2429" s="28" t="s">
        <v>180</v>
      </c>
      <c r="B2429" s="15">
        <v>1.1639901365842578E-2</v>
      </c>
      <c r="C2429" s="16">
        <v>1.8718920038005384E-2</v>
      </c>
      <c r="D2429" s="6">
        <v>2.843407540247429E-2</v>
      </c>
      <c r="E2429" s="16">
        <v>1.3485234429200825E-2</v>
      </c>
      <c r="F2429" s="6">
        <v>1.4957178058274396E-2</v>
      </c>
      <c r="G2429" s="16">
        <v>1.1188956608347905E-2</v>
      </c>
      <c r="H2429" s="16">
        <v>1.0185610681176425E-2</v>
      </c>
      <c r="I2429" s="16">
        <v>6.1688272728363655E-3</v>
      </c>
      <c r="J2429" s="16">
        <v>7.7478615957421561E-3</v>
      </c>
      <c r="K2429" s="16">
        <v>5.5307503391218062E-3</v>
      </c>
      <c r="L2429" s="16">
        <v>3.1036856939991885E-3</v>
      </c>
    </row>
    <row r="2430" spans="1:13">
      <c r="A2430" s="28" t="s">
        <v>72</v>
      </c>
      <c r="B2430" s="15">
        <v>8.4781541437407487E-2</v>
      </c>
      <c r="C2430" s="16">
        <v>0.11359761640453478</v>
      </c>
      <c r="D2430" s="6">
        <v>6.3512242067325905E-2</v>
      </c>
      <c r="E2430" s="16">
        <v>0.11237616024249136</v>
      </c>
      <c r="F2430" s="6">
        <v>0.11540614966871698</v>
      </c>
      <c r="G2430" s="16">
        <v>0.12307852269182701</v>
      </c>
      <c r="H2430" s="16">
        <v>0.10687334067165527</v>
      </c>
      <c r="I2430" s="16">
        <v>0.10921794189762693</v>
      </c>
      <c r="J2430" s="16">
        <v>0.10357317548009276</v>
      </c>
      <c r="K2430" s="16">
        <v>9.8637976105260247E-2</v>
      </c>
      <c r="L2430" s="16">
        <v>7.9453277965445476E-2</v>
      </c>
    </row>
    <row r="2431" spans="1:13">
      <c r="A2431" s="28" t="s">
        <v>181</v>
      </c>
      <c r="B2431" s="15">
        <v>0.38575480104318949</v>
      </c>
      <c r="C2431" s="16">
        <v>0.3625853740356495</v>
      </c>
      <c r="D2431" s="6">
        <v>0.41798834941778634</v>
      </c>
      <c r="E2431" s="16">
        <v>0.39256672004639026</v>
      </c>
      <c r="F2431" s="6">
        <v>0.44261837524533554</v>
      </c>
      <c r="G2431" s="16">
        <v>0.42923764757485466</v>
      </c>
      <c r="H2431" s="16">
        <v>0.44532161644598228</v>
      </c>
      <c r="I2431" s="16">
        <v>0.47749863003835868</v>
      </c>
      <c r="J2431" s="16">
        <v>0.44650282741868674</v>
      </c>
      <c r="K2431" s="16">
        <v>0.45949125797381141</v>
      </c>
      <c r="L2431" s="16">
        <v>0.43632872173333048</v>
      </c>
    </row>
    <row r="2432" spans="1:13">
      <c r="A2432" s="28" t="s">
        <v>182</v>
      </c>
      <c r="B2432" s="15">
        <v>0.50904307775402924</v>
      </c>
      <c r="C2432" s="16">
        <v>0.49823507651071774</v>
      </c>
      <c r="D2432" s="6">
        <v>0.48504817215915275</v>
      </c>
      <c r="E2432" s="16">
        <v>0.47647748983091437</v>
      </c>
      <c r="F2432" s="6">
        <v>0.4234695327163201</v>
      </c>
      <c r="G2432" s="16">
        <v>0.43649487312497043</v>
      </c>
      <c r="H2432" s="16">
        <v>0.43507188450845713</v>
      </c>
      <c r="I2432" s="16">
        <v>0.40711460079117801</v>
      </c>
      <c r="J2432" s="16">
        <v>0.44217613550547841</v>
      </c>
      <c r="K2432" s="16">
        <v>0.43311687541277932</v>
      </c>
      <c r="L2432" s="16">
        <v>0.47633237945650514</v>
      </c>
    </row>
    <row r="2433" spans="1:17">
      <c r="A2433" s="59" t="s">
        <v>242</v>
      </c>
      <c r="B2433" s="17">
        <v>1</v>
      </c>
      <c r="C2433" s="18">
        <v>1</v>
      </c>
      <c r="D2433" s="8">
        <v>1</v>
      </c>
      <c r="E2433" s="18">
        <v>1</v>
      </c>
      <c r="F2433" s="8">
        <v>1</v>
      </c>
      <c r="G2433" s="18">
        <v>1</v>
      </c>
      <c r="H2433" s="18">
        <v>1</v>
      </c>
      <c r="I2433" s="18">
        <v>1</v>
      </c>
      <c r="J2433" s="18">
        <v>1</v>
      </c>
      <c r="K2433" s="18">
        <v>1</v>
      </c>
      <c r="L2433" s="18">
        <v>1</v>
      </c>
    </row>
    <row r="2434" spans="1:17" s="36" customFormat="1">
      <c r="A2434" s="31" t="s">
        <v>243</v>
      </c>
      <c r="B2434" s="32">
        <v>500.00123000000269</v>
      </c>
      <c r="C2434" s="33">
        <v>499.99759500000022</v>
      </c>
      <c r="D2434" s="34">
        <v>499.99990500000064</v>
      </c>
      <c r="E2434" s="33">
        <v>499.9994650000005</v>
      </c>
      <c r="F2434" s="34">
        <v>499.99749303621132</v>
      </c>
      <c r="G2434" s="33">
        <v>500.01107954545353</v>
      </c>
      <c r="H2434" s="33">
        <v>500.00687022900593</v>
      </c>
      <c r="I2434" s="33">
        <v>500.01399999999956</v>
      </c>
      <c r="J2434" s="33">
        <v>500.01131639722979</v>
      </c>
      <c r="K2434" s="33">
        <v>500.00367231638387</v>
      </c>
      <c r="L2434" s="33">
        <v>499.99706601466892</v>
      </c>
      <c r="O2434"/>
      <c r="P2434"/>
      <c r="Q2434"/>
    </row>
    <row r="2435" spans="1:17">
      <c r="A2435" s="41" t="s">
        <v>244</v>
      </c>
      <c r="B2435" s="40">
        <v>932</v>
      </c>
      <c r="C2435" s="38">
        <v>590</v>
      </c>
      <c r="D2435" s="39">
        <v>407</v>
      </c>
      <c r="E2435" s="38">
        <v>392</v>
      </c>
      <c r="F2435" s="39">
        <v>359</v>
      </c>
      <c r="G2435" s="38">
        <v>176</v>
      </c>
      <c r="H2435" s="38">
        <v>393</v>
      </c>
      <c r="I2435" s="38">
        <v>200</v>
      </c>
      <c r="J2435" s="38">
        <v>433</v>
      </c>
      <c r="K2435" s="38">
        <v>354</v>
      </c>
      <c r="L2435" s="38">
        <v>409</v>
      </c>
    </row>
    <row r="2437" spans="1:17">
      <c r="A2437" s="62" t="s">
        <v>338</v>
      </c>
      <c r="B2437" s="63">
        <f>B2428+B2429</f>
        <v>2.0420579765373668E-2</v>
      </c>
      <c r="C2437" s="63">
        <f>C2428+C2429</f>
        <v>2.5581933049097963E-2</v>
      </c>
      <c r="D2437" s="63">
        <f t="shared" ref="D2437:L2437" si="416">D2428+D2429</f>
        <v>3.3451236355734867E-2</v>
      </c>
      <c r="E2437" s="63">
        <f t="shared" si="416"/>
        <v>1.8579629880203952E-2</v>
      </c>
      <c r="F2437" s="63">
        <f t="shared" si="416"/>
        <v>1.8505942369627493E-2</v>
      </c>
      <c r="G2437" s="63">
        <f t="shared" si="416"/>
        <v>1.1188956608347905E-2</v>
      </c>
      <c r="H2437" s="63">
        <f t="shared" si="416"/>
        <v>1.2733158373905339E-2</v>
      </c>
      <c r="I2437" s="63">
        <f t="shared" si="416"/>
        <v>6.1688272728363655E-3</v>
      </c>
      <c r="J2437" s="63">
        <f t="shared" si="416"/>
        <v>7.7478615957421561E-3</v>
      </c>
      <c r="K2437" s="63">
        <f t="shared" si="416"/>
        <v>8.753890508148815E-3</v>
      </c>
      <c r="L2437" s="63">
        <f t="shared" si="416"/>
        <v>7.8856208447189088E-3</v>
      </c>
      <c r="O2437" s="36"/>
      <c r="P2437" s="36"/>
      <c r="Q2437" s="36"/>
    </row>
    <row r="2438" spans="1:17">
      <c r="A2438" s="64" t="s">
        <v>336</v>
      </c>
      <c r="B2438" s="63">
        <f>B2430</f>
        <v>8.4781541437407487E-2</v>
      </c>
      <c r="C2438" s="63">
        <f>C2430</f>
        <v>0.11359761640453478</v>
      </c>
      <c r="D2438" s="63">
        <f t="shared" ref="D2438:L2438" si="417">D2430</f>
        <v>6.3512242067325905E-2</v>
      </c>
      <c r="E2438" s="63">
        <f t="shared" si="417"/>
        <v>0.11237616024249136</v>
      </c>
      <c r="F2438" s="63">
        <f t="shared" si="417"/>
        <v>0.11540614966871698</v>
      </c>
      <c r="G2438" s="63">
        <f t="shared" si="417"/>
        <v>0.12307852269182701</v>
      </c>
      <c r="H2438" s="63">
        <f t="shared" si="417"/>
        <v>0.10687334067165527</v>
      </c>
      <c r="I2438" s="63">
        <f t="shared" si="417"/>
        <v>0.10921794189762693</v>
      </c>
      <c r="J2438" s="63">
        <f t="shared" si="417"/>
        <v>0.10357317548009276</v>
      </c>
      <c r="K2438" s="63">
        <f t="shared" si="417"/>
        <v>9.8637976105260247E-2</v>
      </c>
      <c r="L2438" s="63">
        <f t="shared" si="417"/>
        <v>7.9453277965445476E-2</v>
      </c>
    </row>
    <row r="2439" spans="1:17">
      <c r="A2439" s="65" t="s">
        <v>339</v>
      </c>
      <c r="B2439" s="63">
        <f>B2431+B2432</f>
        <v>0.89479787879721873</v>
      </c>
      <c r="C2439" s="63">
        <f>C2431+C2432</f>
        <v>0.86082045054636724</v>
      </c>
      <c r="D2439" s="63">
        <f t="shared" ref="D2439:L2439" si="418">D2431+D2432</f>
        <v>0.90303652157693914</v>
      </c>
      <c r="E2439" s="63">
        <f t="shared" si="418"/>
        <v>0.86904420987730457</v>
      </c>
      <c r="F2439" s="63">
        <f t="shared" si="418"/>
        <v>0.86608790796165569</v>
      </c>
      <c r="G2439" s="63">
        <f t="shared" si="418"/>
        <v>0.86573252069982509</v>
      </c>
      <c r="H2439" s="63">
        <f t="shared" si="418"/>
        <v>0.88039350095443947</v>
      </c>
      <c r="I2439" s="63">
        <f t="shared" si="418"/>
        <v>0.88461323082953669</v>
      </c>
      <c r="J2439" s="63">
        <f t="shared" si="418"/>
        <v>0.88867896292416515</v>
      </c>
      <c r="K2439" s="63">
        <f t="shared" si="418"/>
        <v>0.89260813338659073</v>
      </c>
      <c r="L2439" s="63">
        <f t="shared" si="418"/>
        <v>0.91266110118983557</v>
      </c>
    </row>
    <row r="2440" spans="1:17">
      <c r="A2440"/>
    </row>
    <row r="2441" spans="1:17">
      <c r="A2441" s="60" t="s">
        <v>333</v>
      </c>
      <c r="B2441" s="61">
        <v>4.3746396983863418</v>
      </c>
      <c r="C2441" s="61">
        <v>4.3266105809968911</v>
      </c>
      <c r="D2441" s="61">
        <v>4.3496162964270919</v>
      </c>
      <c r="E2441" s="61">
        <v>4.3218476743770147</v>
      </c>
      <c r="F2441" s="61">
        <v>4.2675027339969951</v>
      </c>
      <c r="G2441" s="61">
        <v>4.2910384372164483</v>
      </c>
      <c r="H2441" s="61">
        <v>4.3001846793962635</v>
      </c>
      <c r="I2441" s="61">
        <v>4.2855590043478786</v>
      </c>
      <c r="J2441" s="61">
        <v>4.3231072368338976</v>
      </c>
      <c r="K2441" s="61">
        <v>4.3137479781221915</v>
      </c>
      <c r="L2441" s="61">
        <v>4.3763259246508985</v>
      </c>
    </row>
    <row r="2442" spans="1:17">
      <c r="A2442"/>
    </row>
    <row r="2443" spans="1:17">
      <c r="A2443" s="71" t="s">
        <v>354</v>
      </c>
      <c r="B2443" s="71" t="s">
        <v>355</v>
      </c>
    </row>
    <row r="2444" spans="1:17">
      <c r="A2444" s="71" t="s">
        <v>356</v>
      </c>
      <c r="B2444" s="71" t="s">
        <v>357</v>
      </c>
    </row>
    <row r="2446" spans="1:17">
      <c r="A2446" s="30" t="s">
        <v>449</v>
      </c>
      <c r="B2446" s="1"/>
      <c r="C2446" s="1"/>
      <c r="D2446" s="1"/>
      <c r="E2446" s="1"/>
      <c r="F2446" s="1"/>
      <c r="G2446" s="1"/>
      <c r="H2446" s="1"/>
      <c r="I2446" s="1"/>
      <c r="J2446" s="1"/>
      <c r="K2446" s="1"/>
      <c r="L2446" s="1"/>
      <c r="M2446" s="1"/>
      <c r="N2446" s="2"/>
    </row>
    <row r="2448" spans="1:17">
      <c r="B2448" s="10" t="s">
        <v>0</v>
      </c>
      <c r="C2448" s="11" t="s">
        <v>1</v>
      </c>
      <c r="D2448" s="12" t="s">
        <v>2</v>
      </c>
      <c r="E2448" s="11" t="s">
        <v>3</v>
      </c>
      <c r="F2448" s="12" t="s">
        <v>4</v>
      </c>
      <c r="G2448" s="11" t="s">
        <v>5</v>
      </c>
      <c r="H2448" s="11" t="s">
        <v>6</v>
      </c>
      <c r="I2448" s="11" t="s">
        <v>7</v>
      </c>
      <c r="J2448" s="11" t="s">
        <v>8</v>
      </c>
      <c r="K2448" s="11" t="s">
        <v>9</v>
      </c>
      <c r="L2448" s="11" t="s">
        <v>10</v>
      </c>
      <c r="M2448" s="11" t="s">
        <v>11</v>
      </c>
    </row>
    <row r="2449" spans="1:17">
      <c r="A2449" s="27" t="s">
        <v>179</v>
      </c>
      <c r="B2449" s="13">
        <v>1.6339259805420808E-2</v>
      </c>
      <c r="C2449" s="14">
        <v>1.8361018316498081E-2</v>
      </c>
      <c r="D2449" s="4">
        <v>1.5061972861774822E-2</v>
      </c>
      <c r="E2449" s="14">
        <v>2.0078121483589988E-2</v>
      </c>
      <c r="F2449" s="4">
        <v>9.4435013880292493E-3</v>
      </c>
      <c r="G2449" s="14">
        <v>7.1316601507125767E-3</v>
      </c>
      <c r="H2449" s="14">
        <v>1.7800773220927789E-2</v>
      </c>
      <c r="I2449" s="14">
        <v>9.7967256916806338E-3</v>
      </c>
      <c r="J2449" s="14">
        <v>8.3180565428311211E-3</v>
      </c>
      <c r="K2449" s="14">
        <v>1.4284640847270623E-2</v>
      </c>
      <c r="L2449" s="14">
        <v>6.4601846074402456E-3</v>
      </c>
      <c r="M2449" s="14">
        <v>4.8671595418036291E-3</v>
      </c>
    </row>
    <row r="2450" spans="1:17">
      <c r="A2450" s="28" t="s">
        <v>180</v>
      </c>
      <c r="B2450" s="15">
        <v>4.1514537874236618E-2</v>
      </c>
      <c r="C2450" s="16">
        <v>6.555652532688673E-2</v>
      </c>
      <c r="D2450" s="6">
        <v>6.3533222071312082E-2</v>
      </c>
      <c r="E2450" s="16">
        <v>5.783630188484299E-2</v>
      </c>
      <c r="F2450" s="6">
        <v>6.3437086871187709E-2</v>
      </c>
      <c r="G2450" s="16">
        <v>8.4471423644589802E-2</v>
      </c>
      <c r="H2450" s="16">
        <v>4.0728702455487965E-2</v>
      </c>
      <c r="I2450" s="16">
        <v>2.6849248221049817E-2</v>
      </c>
      <c r="J2450" s="16">
        <v>3.4878425384367695E-2</v>
      </c>
      <c r="K2450" s="16">
        <v>3.2268972035798628E-2</v>
      </c>
      <c r="L2450" s="16">
        <v>3.683004496847906E-2</v>
      </c>
      <c r="M2450" s="16">
        <v>2.9942761754144578E-2</v>
      </c>
    </row>
    <row r="2451" spans="1:17">
      <c r="A2451" s="28" t="s">
        <v>72</v>
      </c>
      <c r="B2451" s="15">
        <v>0.21336948511106626</v>
      </c>
      <c r="C2451" s="16">
        <v>0.18481366895374776</v>
      </c>
      <c r="D2451" s="6">
        <v>0.20565114907371837</v>
      </c>
      <c r="E2451" s="16">
        <v>0.2049736593218153</v>
      </c>
      <c r="F2451" s="6">
        <v>0.16579136051378529</v>
      </c>
      <c r="G2451" s="16">
        <v>0.23091079231767048</v>
      </c>
      <c r="H2451" s="16">
        <v>0.21121287391979898</v>
      </c>
      <c r="I2451" s="16">
        <v>0.26741951225365707</v>
      </c>
      <c r="J2451" s="16">
        <v>0.21989548504444889</v>
      </c>
      <c r="K2451" s="16">
        <v>0.22540625407835976</v>
      </c>
      <c r="L2451" s="16">
        <v>0.17693160057662971</v>
      </c>
      <c r="M2451" s="16">
        <v>0.19074590982253803</v>
      </c>
    </row>
    <row r="2452" spans="1:17">
      <c r="A2452" s="28" t="s">
        <v>181</v>
      </c>
      <c r="B2452" s="15">
        <v>0.3902091900853929</v>
      </c>
      <c r="C2452" s="16">
        <v>0.39690043909111217</v>
      </c>
      <c r="D2452" s="6">
        <v>0.40296833656398379</v>
      </c>
      <c r="E2452" s="16">
        <v>0.3928673703680865</v>
      </c>
      <c r="F2452" s="6">
        <v>0.45643237208431647</v>
      </c>
      <c r="G2452" s="16">
        <v>0.41497432727342909</v>
      </c>
      <c r="H2452" s="16">
        <v>0.4580043938327556</v>
      </c>
      <c r="I2452" s="16">
        <v>0.39803785494006144</v>
      </c>
      <c r="J2452" s="16">
        <v>0.41548528462866247</v>
      </c>
      <c r="K2452" s="16">
        <v>0.4442159464365516</v>
      </c>
      <c r="L2452" s="16">
        <v>0.44152484024356087</v>
      </c>
      <c r="M2452" s="16">
        <v>0.44045323154522686</v>
      </c>
    </row>
    <row r="2453" spans="1:17">
      <c r="A2453" s="28" t="s">
        <v>182</v>
      </c>
      <c r="B2453" s="15">
        <v>0.33856752712388349</v>
      </c>
      <c r="C2453" s="16">
        <v>0.33436834831175521</v>
      </c>
      <c r="D2453" s="6">
        <v>0.31278531942921101</v>
      </c>
      <c r="E2453" s="16">
        <v>0.32424454694166527</v>
      </c>
      <c r="F2453" s="6">
        <v>0.30489567914268129</v>
      </c>
      <c r="G2453" s="16">
        <v>0.26251179661359797</v>
      </c>
      <c r="H2453" s="16">
        <v>0.27225325657102961</v>
      </c>
      <c r="I2453" s="16">
        <v>0.29789665889355105</v>
      </c>
      <c r="J2453" s="16">
        <v>0.32142274839968971</v>
      </c>
      <c r="K2453" s="16">
        <v>0.28382418660201947</v>
      </c>
      <c r="L2453" s="16">
        <v>0.33825332960389021</v>
      </c>
      <c r="M2453" s="16">
        <v>0.33399093733628699</v>
      </c>
    </row>
    <row r="2454" spans="1:17">
      <c r="A2454" s="59" t="s">
        <v>242</v>
      </c>
      <c r="B2454" s="17">
        <v>1</v>
      </c>
      <c r="C2454" s="18">
        <v>1</v>
      </c>
      <c r="D2454" s="8">
        <v>1</v>
      </c>
      <c r="E2454" s="18">
        <v>1</v>
      </c>
      <c r="F2454" s="8">
        <v>1</v>
      </c>
      <c r="G2454" s="18">
        <v>1</v>
      </c>
      <c r="H2454" s="18">
        <v>1</v>
      </c>
      <c r="I2454" s="18">
        <v>1</v>
      </c>
      <c r="J2454" s="18">
        <v>1</v>
      </c>
      <c r="K2454" s="18">
        <v>1</v>
      </c>
      <c r="L2454" s="18">
        <v>1</v>
      </c>
      <c r="M2454" s="18">
        <v>1</v>
      </c>
    </row>
    <row r="2455" spans="1:17" s="36" customFormat="1">
      <c r="A2455" s="31" t="s">
        <v>243</v>
      </c>
      <c r="B2455" s="32">
        <v>500.00123000000218</v>
      </c>
      <c r="C2455" s="33">
        <v>499.99759500000056</v>
      </c>
      <c r="D2455" s="34">
        <v>499.99990500000069</v>
      </c>
      <c r="E2455" s="33">
        <v>499.99946499999999</v>
      </c>
      <c r="F2455" s="34">
        <v>499.99749303621138</v>
      </c>
      <c r="G2455" s="33">
        <v>500.01107954545404</v>
      </c>
      <c r="H2455" s="33">
        <v>500.00687022900667</v>
      </c>
      <c r="I2455" s="33">
        <v>500.01400000000001</v>
      </c>
      <c r="J2455" s="33">
        <v>500.01131639722922</v>
      </c>
      <c r="K2455" s="33">
        <v>500.00367231638376</v>
      </c>
      <c r="L2455" s="33">
        <v>499.99706601466949</v>
      </c>
      <c r="M2455" s="33">
        <v>500.00550351288166</v>
      </c>
      <c r="O2455"/>
      <c r="P2455"/>
      <c r="Q2455"/>
    </row>
    <row r="2456" spans="1:17">
      <c r="A2456" s="41" t="s">
        <v>244</v>
      </c>
      <c r="B2456" s="40">
        <v>932</v>
      </c>
      <c r="C2456" s="38">
        <v>590</v>
      </c>
      <c r="D2456" s="39">
        <v>407</v>
      </c>
      <c r="E2456" s="38">
        <v>392</v>
      </c>
      <c r="F2456" s="39">
        <v>359</v>
      </c>
      <c r="G2456" s="38">
        <v>176</v>
      </c>
      <c r="H2456" s="38">
        <v>393</v>
      </c>
      <c r="I2456" s="38">
        <v>200</v>
      </c>
      <c r="J2456" s="38">
        <v>433</v>
      </c>
      <c r="K2456" s="38">
        <v>354</v>
      </c>
      <c r="L2456" s="38">
        <v>409</v>
      </c>
      <c r="M2456" s="38">
        <v>427</v>
      </c>
    </row>
    <row r="2458" spans="1:17">
      <c r="A2458" s="62" t="s">
        <v>338</v>
      </c>
      <c r="B2458" s="63">
        <f>B2449+B2450</f>
        <v>5.7853797679657426E-2</v>
      </c>
      <c r="C2458" s="63">
        <f>C2449+C2450</f>
        <v>8.3917543643384815E-2</v>
      </c>
      <c r="D2458" s="63">
        <f t="shared" ref="D2458:L2458" si="419">D2449+D2450</f>
        <v>7.8595194933086907E-2</v>
      </c>
      <c r="E2458" s="63">
        <f t="shared" si="419"/>
        <v>7.7914423368432975E-2</v>
      </c>
      <c r="F2458" s="63">
        <f t="shared" si="419"/>
        <v>7.2880588259216963E-2</v>
      </c>
      <c r="G2458" s="63">
        <f t="shared" si="419"/>
        <v>9.1603083795302381E-2</v>
      </c>
      <c r="H2458" s="63">
        <f t="shared" si="419"/>
        <v>5.8529475676415754E-2</v>
      </c>
      <c r="I2458" s="63">
        <f t="shared" si="419"/>
        <v>3.6645973912730452E-2</v>
      </c>
      <c r="J2458" s="63">
        <f t="shared" si="419"/>
        <v>4.3196481927198813E-2</v>
      </c>
      <c r="K2458" s="63">
        <f t="shared" si="419"/>
        <v>4.6553612883069251E-2</v>
      </c>
      <c r="L2458" s="63">
        <f t="shared" si="419"/>
        <v>4.3290229575919305E-2</v>
      </c>
      <c r="M2458" s="63">
        <f t="shared" ref="M2458" si="420">M2449+M2450</f>
        <v>3.4809921295948204E-2</v>
      </c>
      <c r="O2458" s="36"/>
      <c r="P2458" s="36"/>
      <c r="Q2458" s="36"/>
    </row>
    <row r="2459" spans="1:17">
      <c r="A2459" s="64" t="s">
        <v>336</v>
      </c>
      <c r="B2459" s="63">
        <f>B2451</f>
        <v>0.21336948511106626</v>
      </c>
      <c r="C2459" s="63">
        <f>C2451</f>
        <v>0.18481366895374776</v>
      </c>
      <c r="D2459" s="63">
        <f t="shared" ref="D2459:L2459" si="421">D2451</f>
        <v>0.20565114907371837</v>
      </c>
      <c r="E2459" s="63">
        <f t="shared" si="421"/>
        <v>0.2049736593218153</v>
      </c>
      <c r="F2459" s="63">
        <f t="shared" si="421"/>
        <v>0.16579136051378529</v>
      </c>
      <c r="G2459" s="63">
        <f t="shared" si="421"/>
        <v>0.23091079231767048</v>
      </c>
      <c r="H2459" s="63">
        <f t="shared" si="421"/>
        <v>0.21121287391979898</v>
      </c>
      <c r="I2459" s="63">
        <f t="shared" si="421"/>
        <v>0.26741951225365707</v>
      </c>
      <c r="J2459" s="63">
        <f t="shared" si="421"/>
        <v>0.21989548504444889</v>
      </c>
      <c r="K2459" s="63">
        <f t="shared" si="421"/>
        <v>0.22540625407835976</v>
      </c>
      <c r="L2459" s="63">
        <f t="shared" si="421"/>
        <v>0.17693160057662971</v>
      </c>
      <c r="M2459" s="63">
        <f t="shared" ref="M2459" si="422">M2451</f>
        <v>0.19074590982253803</v>
      </c>
    </row>
    <row r="2460" spans="1:17">
      <c r="A2460" s="65" t="s">
        <v>339</v>
      </c>
      <c r="B2460" s="63">
        <f>B2452+B2453</f>
        <v>0.72877671720927639</v>
      </c>
      <c r="C2460" s="63">
        <f>C2452+C2453</f>
        <v>0.73126878740286738</v>
      </c>
      <c r="D2460" s="63">
        <f t="shared" ref="D2460:L2460" si="423">D2452+D2453</f>
        <v>0.71575365599319474</v>
      </c>
      <c r="E2460" s="63">
        <f t="shared" si="423"/>
        <v>0.71711191730975177</v>
      </c>
      <c r="F2460" s="63">
        <f t="shared" si="423"/>
        <v>0.76132805122699776</v>
      </c>
      <c r="G2460" s="63">
        <f t="shared" si="423"/>
        <v>0.67748612388702711</v>
      </c>
      <c r="H2460" s="63">
        <f t="shared" si="423"/>
        <v>0.73025765040378521</v>
      </c>
      <c r="I2460" s="63">
        <f t="shared" si="423"/>
        <v>0.69593451383361249</v>
      </c>
      <c r="J2460" s="63">
        <f t="shared" si="423"/>
        <v>0.73690803302835217</v>
      </c>
      <c r="K2460" s="63">
        <f t="shared" si="423"/>
        <v>0.72804013303857107</v>
      </c>
      <c r="L2460" s="63">
        <f t="shared" si="423"/>
        <v>0.77977816984745107</v>
      </c>
      <c r="M2460" s="63">
        <f t="shared" ref="M2460" si="424">M2452+M2453</f>
        <v>0.77444416888151379</v>
      </c>
    </row>
    <row r="2461" spans="1:17">
      <c r="A2461"/>
    </row>
    <row r="2462" spans="1:17">
      <c r="A2462" s="60" t="s">
        <v>333</v>
      </c>
      <c r="B2462" s="61">
        <v>3.9931511868480829</v>
      </c>
      <c r="C2462" s="61">
        <v>3.9633585737547397</v>
      </c>
      <c r="D2462" s="61">
        <v>3.9348818076275425</v>
      </c>
      <c r="E2462" s="61">
        <v>3.9433639193993928</v>
      </c>
      <c r="F2462" s="61">
        <v>3.983899640722437</v>
      </c>
      <c r="G2462" s="61">
        <v>3.8412631765546119</v>
      </c>
      <c r="H2462" s="61">
        <v>3.9261806580774716</v>
      </c>
      <c r="I2462" s="61">
        <v>3.9473884731227531</v>
      </c>
      <c r="J2462" s="61">
        <v>4.0068162429580134</v>
      </c>
      <c r="K2462" s="61">
        <v>3.9510260659102507</v>
      </c>
      <c r="L2462" s="61">
        <v>4.0682810852679827</v>
      </c>
      <c r="M2462" s="61">
        <v>4.068758025380049</v>
      </c>
    </row>
    <row r="2463" spans="1:17">
      <c r="A2463"/>
    </row>
    <row r="2464" spans="1:17">
      <c r="A2464" s="71" t="s">
        <v>354</v>
      </c>
      <c r="B2464" s="71" t="s">
        <v>355</v>
      </c>
    </row>
    <row r="2465" spans="1:17">
      <c r="A2465" s="71" t="s">
        <v>356</v>
      </c>
      <c r="B2465" s="71" t="s">
        <v>357</v>
      </c>
    </row>
    <row r="2467" spans="1:17">
      <c r="A2467" s="30" t="s">
        <v>455</v>
      </c>
      <c r="B2467" s="1"/>
      <c r="C2467" s="1"/>
      <c r="D2467" s="1"/>
      <c r="E2467" s="1"/>
      <c r="F2467" s="1"/>
      <c r="G2467" s="1"/>
      <c r="H2467" s="1"/>
      <c r="I2467" s="1"/>
      <c r="J2467" s="1"/>
      <c r="K2467" s="1"/>
      <c r="L2467" s="1"/>
      <c r="M2467" s="1"/>
      <c r="N2467" s="2"/>
    </row>
    <row r="2469" spans="1:17">
      <c r="B2469" s="10" t="s">
        <v>0</v>
      </c>
      <c r="C2469" s="11" t="s">
        <v>1</v>
      </c>
      <c r="D2469" s="12" t="s">
        <v>2</v>
      </c>
      <c r="E2469" s="11" t="s">
        <v>3</v>
      </c>
      <c r="F2469" s="12" t="s">
        <v>4</v>
      </c>
      <c r="G2469" s="11" t="s">
        <v>5</v>
      </c>
      <c r="H2469" s="11" t="s">
        <v>6</v>
      </c>
      <c r="I2469" s="11" t="s">
        <v>7</v>
      </c>
      <c r="J2469" s="11" t="s">
        <v>8</v>
      </c>
      <c r="K2469" s="11" t="s">
        <v>9</v>
      </c>
      <c r="L2469" s="11" t="s">
        <v>10</v>
      </c>
      <c r="M2469" s="11" t="s">
        <v>11</v>
      </c>
    </row>
    <row r="2470" spans="1:17">
      <c r="A2470" s="27" t="s">
        <v>179</v>
      </c>
      <c r="B2470" s="13">
        <v>2.4474229793394607E-2</v>
      </c>
      <c r="C2470" s="14">
        <v>2.076798989403137E-2</v>
      </c>
      <c r="D2470" s="4">
        <v>8.3549415874388869E-3</v>
      </c>
      <c r="E2470" s="14">
        <v>1.1986742825814824E-2</v>
      </c>
      <c r="F2470" s="4">
        <v>9.0624409815982382E-3</v>
      </c>
      <c r="G2470" s="14">
        <v>1.4263320301425157E-2</v>
      </c>
      <c r="H2470" s="14">
        <v>5.0859352059793705E-3</v>
      </c>
      <c r="I2470" s="14">
        <v>1.9593451383361271E-2</v>
      </c>
      <c r="J2470" s="14">
        <v>6.0894695685871254E-3</v>
      </c>
      <c r="K2470" s="14">
        <v>6.4462803380540175E-3</v>
      </c>
      <c r="L2470" s="14">
        <v>1.2667555995438609E-2</v>
      </c>
      <c r="M2470" s="14">
        <v>1.1829143800993269E-2</v>
      </c>
    </row>
    <row r="2471" spans="1:17">
      <c r="A2471" s="28" t="s">
        <v>180</v>
      </c>
      <c r="B2471" s="15">
        <v>6.2055117344411007E-2</v>
      </c>
      <c r="C2471" s="16">
        <v>6.6402109394146078E-2</v>
      </c>
      <c r="D2471" s="6">
        <v>6.5202112388401234E-2</v>
      </c>
      <c r="E2471" s="16">
        <v>6.7426172146004187E-2</v>
      </c>
      <c r="F2471" s="6">
        <v>3.6190153599655946E-2</v>
      </c>
      <c r="G2471" s="16">
        <v>5.4961850277181409E-2</v>
      </c>
      <c r="H2471" s="16">
        <v>3.0538511684572354E-2</v>
      </c>
      <c r="I2471" s="16">
        <v>2.9390177075041907E-2</v>
      </c>
      <c r="J2471" s="16">
        <v>4.9285951495785983E-2</v>
      </c>
      <c r="K2471" s="16">
        <v>4.607706271083889E-2</v>
      </c>
      <c r="L2471" s="16">
        <v>3.6324418529595288E-2</v>
      </c>
      <c r="M2471" s="16">
        <v>3.967708083775183E-2</v>
      </c>
    </row>
    <row r="2472" spans="1:17">
      <c r="A2472" s="28" t="s">
        <v>72</v>
      </c>
      <c r="B2472" s="15">
        <v>0.22107076616591489</v>
      </c>
      <c r="C2472" s="16">
        <v>0.21725861501393851</v>
      </c>
      <c r="D2472" s="6">
        <v>0.19900705781134101</v>
      </c>
      <c r="E2472" s="16">
        <v>0.22804876401217725</v>
      </c>
      <c r="F2472" s="6">
        <v>0.22770420575924896</v>
      </c>
      <c r="G2472" s="16">
        <v>0.22181326663784179</v>
      </c>
      <c r="H2472" s="16">
        <v>0.2188371966390289</v>
      </c>
      <c r="I2472" s="16">
        <v>0.22532469090865476</v>
      </c>
      <c r="J2472" s="16">
        <v>0.24816643872725236</v>
      </c>
      <c r="K2472" s="16">
        <v>0.2253686837328312</v>
      </c>
      <c r="L2472" s="16">
        <v>0.21904920713471221</v>
      </c>
      <c r="M2472" s="16">
        <v>0.22136618168371436</v>
      </c>
    </row>
    <row r="2473" spans="1:17">
      <c r="A2473" s="28" t="s">
        <v>181</v>
      </c>
      <c r="B2473" s="15">
        <v>0.35102847646994823</v>
      </c>
      <c r="C2473" s="16">
        <v>0.31485301444299957</v>
      </c>
      <c r="D2473" s="6">
        <v>0.39632424530160665</v>
      </c>
      <c r="E2473" s="16">
        <v>0.36559744118926235</v>
      </c>
      <c r="F2473" s="6">
        <v>0.44540501874382632</v>
      </c>
      <c r="G2473" s="16">
        <v>0.44854119709847273</v>
      </c>
      <c r="H2473" s="16">
        <v>0.43767439327805602</v>
      </c>
      <c r="I2473" s="16">
        <v>0.46698192450611342</v>
      </c>
      <c r="J2473" s="16">
        <v>0.38003666429720573</v>
      </c>
      <c r="K2473" s="16">
        <v>0.43689170644509395</v>
      </c>
      <c r="L2473" s="16">
        <v>0.43481184241667847</v>
      </c>
      <c r="M2473" s="16">
        <v>0.40706062485963285</v>
      </c>
    </row>
    <row r="2474" spans="1:17">
      <c r="A2474" s="28" t="s">
        <v>182</v>
      </c>
      <c r="B2474" s="15">
        <v>0.34137141022633116</v>
      </c>
      <c r="C2474" s="16">
        <v>0.38071827125488444</v>
      </c>
      <c r="D2474" s="6">
        <v>0.33111164291121237</v>
      </c>
      <c r="E2474" s="16">
        <v>0.32694087982674147</v>
      </c>
      <c r="F2474" s="6">
        <v>0.28163818091567039</v>
      </c>
      <c r="G2474" s="16">
        <v>0.26042036568507887</v>
      </c>
      <c r="H2474" s="16">
        <v>0.30786396319236337</v>
      </c>
      <c r="I2474" s="16">
        <v>0.25870975612682873</v>
      </c>
      <c r="J2474" s="16">
        <v>0.3164214759111687</v>
      </c>
      <c r="K2474" s="16">
        <v>0.28521626677318196</v>
      </c>
      <c r="L2474" s="16">
        <v>0.29714697592357531</v>
      </c>
      <c r="M2474" s="16">
        <v>0.32006696881790764</v>
      </c>
    </row>
    <row r="2475" spans="1:17">
      <c r="A2475" s="59" t="s">
        <v>242</v>
      </c>
      <c r="B2475" s="17">
        <v>1</v>
      </c>
      <c r="C2475" s="18">
        <v>1</v>
      </c>
      <c r="D2475" s="8">
        <v>1</v>
      </c>
      <c r="E2475" s="18">
        <v>1</v>
      </c>
      <c r="F2475" s="8">
        <v>1</v>
      </c>
      <c r="G2475" s="18">
        <v>1</v>
      </c>
      <c r="H2475" s="18">
        <v>1</v>
      </c>
      <c r="I2475" s="18">
        <v>1</v>
      </c>
      <c r="J2475" s="18">
        <v>1</v>
      </c>
      <c r="K2475" s="18">
        <v>1</v>
      </c>
      <c r="L2475" s="18">
        <v>1</v>
      </c>
      <c r="M2475" s="18">
        <v>1</v>
      </c>
    </row>
    <row r="2476" spans="1:17" s="36" customFormat="1">
      <c r="A2476" s="31" t="s">
        <v>243</v>
      </c>
      <c r="B2476" s="32">
        <v>500.00123000000207</v>
      </c>
      <c r="C2476" s="33">
        <v>499.99759500000062</v>
      </c>
      <c r="D2476" s="34">
        <v>499.99990500000081</v>
      </c>
      <c r="E2476" s="33">
        <v>499.99946499999993</v>
      </c>
      <c r="F2476" s="34">
        <v>499.99749303621155</v>
      </c>
      <c r="G2476" s="33">
        <v>500.01107954545392</v>
      </c>
      <c r="H2476" s="33">
        <v>500.00687022900638</v>
      </c>
      <c r="I2476" s="33">
        <v>500.0139999999999</v>
      </c>
      <c r="J2476" s="33">
        <v>500.011316397229</v>
      </c>
      <c r="K2476" s="33">
        <v>500.00367231638387</v>
      </c>
      <c r="L2476" s="33">
        <v>499.99706601466977</v>
      </c>
      <c r="M2476" s="33">
        <v>500.00550351288166</v>
      </c>
      <c r="O2476"/>
      <c r="P2476"/>
      <c r="Q2476"/>
    </row>
    <row r="2477" spans="1:17">
      <c r="A2477" s="41" t="s">
        <v>244</v>
      </c>
      <c r="B2477" s="40">
        <v>932</v>
      </c>
      <c r="C2477" s="38">
        <v>590</v>
      </c>
      <c r="D2477" s="39">
        <v>407</v>
      </c>
      <c r="E2477" s="38">
        <v>392</v>
      </c>
      <c r="F2477" s="39">
        <v>359</v>
      </c>
      <c r="G2477" s="38">
        <v>176</v>
      </c>
      <c r="H2477" s="38">
        <v>393</v>
      </c>
      <c r="I2477" s="38">
        <v>200</v>
      </c>
      <c r="J2477" s="38">
        <v>433</v>
      </c>
      <c r="K2477" s="38">
        <v>354</v>
      </c>
      <c r="L2477" s="38">
        <v>409</v>
      </c>
      <c r="M2477" s="38">
        <v>427</v>
      </c>
    </row>
    <row r="2479" spans="1:17">
      <c r="A2479" s="62" t="s">
        <v>338</v>
      </c>
      <c r="B2479" s="63">
        <f>B2470+B2471</f>
        <v>8.6529347137805607E-2</v>
      </c>
      <c r="C2479" s="63">
        <f>C2470+C2471</f>
        <v>8.7170099288177455E-2</v>
      </c>
      <c r="D2479" s="63">
        <f t="shared" ref="D2479:L2479" si="425">D2470+D2471</f>
        <v>7.3557053975840114E-2</v>
      </c>
      <c r="E2479" s="63">
        <f t="shared" si="425"/>
        <v>7.9412914971819015E-2</v>
      </c>
      <c r="F2479" s="63">
        <f t="shared" si="425"/>
        <v>4.5252594581254184E-2</v>
      </c>
      <c r="G2479" s="63">
        <f t="shared" si="425"/>
        <v>6.9225170578606568E-2</v>
      </c>
      <c r="H2479" s="63">
        <f t="shared" si="425"/>
        <v>3.5624446890551727E-2</v>
      </c>
      <c r="I2479" s="63">
        <f t="shared" si="425"/>
        <v>4.8983628458403178E-2</v>
      </c>
      <c r="J2479" s="63">
        <f t="shared" si="425"/>
        <v>5.5375421064373112E-2</v>
      </c>
      <c r="K2479" s="63">
        <f t="shared" si="425"/>
        <v>5.2523343048892904E-2</v>
      </c>
      <c r="L2479" s="63">
        <f t="shared" si="425"/>
        <v>4.8991974525033899E-2</v>
      </c>
      <c r="M2479" s="63">
        <f t="shared" ref="M2479" si="426">M2470+M2471</f>
        <v>5.1506224638745102E-2</v>
      </c>
      <c r="O2479" s="36"/>
      <c r="P2479" s="36"/>
      <c r="Q2479" s="36"/>
    </row>
    <row r="2480" spans="1:17">
      <c r="A2480" s="64" t="s">
        <v>336</v>
      </c>
      <c r="B2480" s="63">
        <f>B2472</f>
        <v>0.22107076616591489</v>
      </c>
      <c r="C2480" s="63">
        <f>C2472</f>
        <v>0.21725861501393851</v>
      </c>
      <c r="D2480" s="63">
        <f t="shared" ref="D2480:L2480" si="427">D2472</f>
        <v>0.19900705781134101</v>
      </c>
      <c r="E2480" s="63">
        <f t="shared" si="427"/>
        <v>0.22804876401217725</v>
      </c>
      <c r="F2480" s="63">
        <f t="shared" si="427"/>
        <v>0.22770420575924896</v>
      </c>
      <c r="G2480" s="63">
        <f t="shared" si="427"/>
        <v>0.22181326663784179</v>
      </c>
      <c r="H2480" s="63">
        <f t="shared" si="427"/>
        <v>0.2188371966390289</v>
      </c>
      <c r="I2480" s="63">
        <f t="shared" si="427"/>
        <v>0.22532469090865476</v>
      </c>
      <c r="J2480" s="63">
        <f t="shared" si="427"/>
        <v>0.24816643872725236</v>
      </c>
      <c r="K2480" s="63">
        <f t="shared" si="427"/>
        <v>0.2253686837328312</v>
      </c>
      <c r="L2480" s="63">
        <f t="shared" si="427"/>
        <v>0.21904920713471221</v>
      </c>
      <c r="M2480" s="63">
        <f t="shared" ref="M2480" si="428">M2472</f>
        <v>0.22136618168371436</v>
      </c>
    </row>
    <row r="2481" spans="1:14">
      <c r="A2481" s="65" t="s">
        <v>339</v>
      </c>
      <c r="B2481" s="63">
        <f>B2473+B2474</f>
        <v>0.69239988669627939</v>
      </c>
      <c r="C2481" s="63">
        <f>C2473+C2474</f>
        <v>0.69557128569788396</v>
      </c>
      <c r="D2481" s="63">
        <f t="shared" ref="D2481:L2481" si="429">D2473+D2474</f>
        <v>0.72743588821281902</v>
      </c>
      <c r="E2481" s="63">
        <f t="shared" si="429"/>
        <v>0.69253832101600388</v>
      </c>
      <c r="F2481" s="63">
        <f t="shared" si="429"/>
        <v>0.72704319965949671</v>
      </c>
      <c r="G2481" s="63">
        <f t="shared" si="429"/>
        <v>0.7089615627835516</v>
      </c>
      <c r="H2481" s="63">
        <f t="shared" si="429"/>
        <v>0.74553835647041944</v>
      </c>
      <c r="I2481" s="63">
        <f t="shared" si="429"/>
        <v>0.72569168063294209</v>
      </c>
      <c r="J2481" s="63">
        <f t="shared" si="429"/>
        <v>0.69645814020837449</v>
      </c>
      <c r="K2481" s="63">
        <f t="shared" si="429"/>
        <v>0.72210797321827591</v>
      </c>
      <c r="L2481" s="63">
        <f t="shared" si="429"/>
        <v>0.73195881834025378</v>
      </c>
      <c r="M2481" s="63">
        <f t="shared" ref="M2481" si="430">M2473+M2474</f>
        <v>0.72712759367754054</v>
      </c>
    </row>
    <row r="2482" spans="1:14">
      <c r="A2482"/>
    </row>
    <row r="2483" spans="1:14">
      <c r="A2483" s="60" t="s">
        <v>333</v>
      </c>
      <c r="B2483" s="61">
        <v>3.9227677199914091</v>
      </c>
      <c r="C2483" s="61">
        <v>3.9683514677705598</v>
      </c>
      <c r="D2483" s="61">
        <v>3.9766355355607539</v>
      </c>
      <c r="E2483" s="61">
        <v>3.9280795430451119</v>
      </c>
      <c r="F2483" s="61">
        <v>3.9543663450123137</v>
      </c>
      <c r="G2483" s="61">
        <v>3.8858934375885967</v>
      </c>
      <c r="H2483" s="61">
        <v>4.0126919375662498</v>
      </c>
      <c r="I2483" s="61">
        <v>3.9158243569180069</v>
      </c>
      <c r="J2483" s="61">
        <v>3.951414725486583</v>
      </c>
      <c r="K2483" s="61">
        <v>3.948354616604512</v>
      </c>
      <c r="L2483" s="61">
        <v>3.9674462637433567</v>
      </c>
      <c r="M2483" s="61">
        <v>3.9838591940557073</v>
      </c>
    </row>
    <row r="2484" spans="1:14">
      <c r="A2484"/>
    </row>
    <row r="2485" spans="1:14">
      <c r="A2485" s="71" t="s">
        <v>354</v>
      </c>
      <c r="B2485" s="71" t="s">
        <v>355</v>
      </c>
    </row>
    <row r="2486" spans="1:14">
      <c r="A2486" s="71" t="s">
        <v>356</v>
      </c>
      <c r="B2486" s="71" t="s">
        <v>357</v>
      </c>
    </row>
    <row r="2488" spans="1:14">
      <c r="A2488" s="30" t="s">
        <v>456</v>
      </c>
      <c r="B2488" s="1"/>
      <c r="C2488" s="1"/>
      <c r="D2488" s="1"/>
      <c r="E2488" s="1"/>
      <c r="F2488" s="1"/>
      <c r="G2488" s="1"/>
      <c r="H2488" s="1"/>
      <c r="I2488" s="1"/>
      <c r="J2488" s="1"/>
      <c r="K2488" s="1"/>
      <c r="L2488" s="1"/>
      <c r="M2488" s="1"/>
      <c r="N2488" s="2"/>
    </row>
    <row r="2490" spans="1:14">
      <c r="B2490" s="10" t="s">
        <v>0</v>
      </c>
      <c r="C2490" s="11" t="s">
        <v>1</v>
      </c>
      <c r="D2490" s="12" t="s">
        <v>2</v>
      </c>
      <c r="E2490" s="11" t="s">
        <v>3</v>
      </c>
      <c r="F2490" s="12" t="s">
        <v>4</v>
      </c>
      <c r="G2490" s="11" t="s">
        <v>5</v>
      </c>
      <c r="H2490" s="11" t="s">
        <v>6</v>
      </c>
      <c r="I2490" s="11" t="s">
        <v>7</v>
      </c>
      <c r="J2490" s="11" t="s">
        <v>8</v>
      </c>
      <c r="K2490" s="11" t="s">
        <v>9</v>
      </c>
      <c r="L2490" s="11" t="s">
        <v>10</v>
      </c>
      <c r="M2490" s="11" t="s">
        <v>11</v>
      </c>
    </row>
    <row r="2491" spans="1:14">
      <c r="A2491" s="27" t="s">
        <v>179</v>
      </c>
      <c r="B2491" s="13">
        <v>2.1033958256462603E-2</v>
      </c>
      <c r="C2491" s="14">
        <v>1.6132997599718445E-2</v>
      </c>
      <c r="D2491" s="4">
        <v>1.1713702225603403E-2</v>
      </c>
      <c r="E2491" s="14">
        <v>8.3908389781977046E-3</v>
      </c>
      <c r="F2491" s="4">
        <v>1.1027353340490291E-2</v>
      </c>
      <c r="G2491" s="14">
        <v>2.1394980452137738E-2</v>
      </c>
      <c r="H2491" s="14">
        <v>1.271483801494842E-2</v>
      </c>
      <c r="I2491" s="14">
        <v>1.5965552964516998E-2</v>
      </c>
      <c r="J2491" s="14">
        <v>2.0496995680005368E-2</v>
      </c>
      <c r="K2491" s="14">
        <v>5.5307503391218071E-3</v>
      </c>
      <c r="L2491" s="14">
        <v>1.4345805452159141E-2</v>
      </c>
      <c r="M2491" s="14">
        <v>1.6942904843904504E-2</v>
      </c>
    </row>
    <row r="2492" spans="1:14">
      <c r="A2492" s="28" t="s">
        <v>180</v>
      </c>
      <c r="B2492" s="15">
        <v>6.1261739296121005E-2</v>
      </c>
      <c r="C2492" s="16">
        <v>7.790011469955159E-2</v>
      </c>
      <c r="D2492" s="6">
        <v>8.8640006841601143E-2</v>
      </c>
      <c r="E2492" s="16">
        <v>7.4019059200393325E-2</v>
      </c>
      <c r="F2492" s="6">
        <v>0.10241388396933462</v>
      </c>
      <c r="G2492" s="16">
        <v>8.0414127186954523E-2</v>
      </c>
      <c r="H2492" s="16">
        <v>0.10431663279944774</v>
      </c>
      <c r="I2492" s="16">
        <v>9.4339358497962073E-2</v>
      </c>
      <c r="J2492" s="16">
        <v>7.369602258424629E-2</v>
      </c>
      <c r="K2492" s="16">
        <v>9.6292795589636923E-2</v>
      </c>
      <c r="L2492" s="16">
        <v>9.1362394302558367E-2</v>
      </c>
      <c r="M2492" s="16">
        <v>7.7999141461440435E-2</v>
      </c>
    </row>
    <row r="2493" spans="1:14">
      <c r="A2493" s="28" t="s">
        <v>72</v>
      </c>
      <c r="B2493" s="15">
        <v>0.19253356636742638</v>
      </c>
      <c r="C2493" s="16">
        <v>0.16609474891574227</v>
      </c>
      <c r="D2493" s="6">
        <v>0.15217322891291341</v>
      </c>
      <c r="E2493" s="16">
        <v>0.18669467976330723</v>
      </c>
      <c r="F2493" s="6">
        <v>0.32771250663652379</v>
      </c>
      <c r="G2493" s="16">
        <v>0.23804245246838318</v>
      </c>
      <c r="H2493" s="16">
        <v>0.26973318941673613</v>
      </c>
      <c r="I2493" s="16">
        <v>0.30152455731239541</v>
      </c>
      <c r="J2493" s="16">
        <v>0.27366470689577876</v>
      </c>
      <c r="K2493" s="16">
        <v>0.24793066491602034</v>
      </c>
      <c r="L2493" s="16">
        <v>0.27013361447597783</v>
      </c>
      <c r="M2493" s="16">
        <v>0.24551767228791621</v>
      </c>
    </row>
    <row r="2494" spans="1:14">
      <c r="A2494" s="28" t="s">
        <v>181</v>
      </c>
      <c r="B2494" s="15">
        <v>0.3204344417312735</v>
      </c>
      <c r="C2494" s="16">
        <v>0.32532648482039211</v>
      </c>
      <c r="D2494" s="6">
        <v>0.3394141344886854</v>
      </c>
      <c r="E2494" s="16">
        <v>0.36949161535602848</v>
      </c>
      <c r="F2494" s="6">
        <v>0.38868440008891397</v>
      </c>
      <c r="G2494" s="16">
        <v>0.50239454921169291</v>
      </c>
      <c r="H2494" s="16">
        <v>0.42495955526310736</v>
      </c>
      <c r="I2494" s="16">
        <v>0.44702148339846454</v>
      </c>
      <c r="J2494" s="16">
        <v>0.47257129053430291</v>
      </c>
      <c r="K2494" s="16">
        <v>0.43872276644295838</v>
      </c>
      <c r="L2494" s="16">
        <v>0.46090539406588121</v>
      </c>
      <c r="M2494" s="16">
        <v>0.48869391835733944</v>
      </c>
    </row>
    <row r="2495" spans="1:14">
      <c r="A2495" s="28" t="s">
        <v>182</v>
      </c>
      <c r="B2495" s="15">
        <v>0.4047362943487165</v>
      </c>
      <c r="C2495" s="16">
        <v>0.41454565396459564</v>
      </c>
      <c r="D2495" s="6">
        <v>0.40805892753119655</v>
      </c>
      <c r="E2495" s="16">
        <v>0.36140380670207334</v>
      </c>
      <c r="F2495" s="6">
        <v>0.17016185596473737</v>
      </c>
      <c r="G2495" s="16">
        <v>0.15775389068083173</v>
      </c>
      <c r="H2495" s="16">
        <v>0.1882757845057603</v>
      </c>
      <c r="I2495" s="16">
        <v>0.14114904782666088</v>
      </c>
      <c r="J2495" s="16">
        <v>0.15957098430566669</v>
      </c>
      <c r="K2495" s="16">
        <v>0.21152302271226248</v>
      </c>
      <c r="L2495" s="16">
        <v>0.16325279170342349</v>
      </c>
      <c r="M2495" s="16">
        <v>0.17084636304939951</v>
      </c>
    </row>
    <row r="2496" spans="1:14">
      <c r="A2496" s="59" t="s">
        <v>242</v>
      </c>
      <c r="B2496" s="17">
        <v>1</v>
      </c>
      <c r="C2496" s="18">
        <v>1</v>
      </c>
      <c r="D2496" s="8">
        <v>1</v>
      </c>
      <c r="E2496" s="18">
        <v>1</v>
      </c>
      <c r="F2496" s="8">
        <v>1</v>
      </c>
      <c r="G2496" s="18">
        <v>1</v>
      </c>
      <c r="H2496" s="18">
        <v>1</v>
      </c>
      <c r="I2496" s="18">
        <v>1</v>
      </c>
      <c r="J2496" s="18">
        <v>1</v>
      </c>
      <c r="K2496" s="18">
        <v>1</v>
      </c>
      <c r="L2496" s="18">
        <v>1</v>
      </c>
      <c r="M2496" s="18">
        <v>1</v>
      </c>
    </row>
    <row r="2497" spans="1:17" s="36" customFormat="1">
      <c r="A2497" s="31" t="s">
        <v>243</v>
      </c>
      <c r="B2497" s="32">
        <v>500.00123000000212</v>
      </c>
      <c r="C2497" s="33">
        <v>499.99759500000039</v>
      </c>
      <c r="D2497" s="34">
        <v>499.99990500000081</v>
      </c>
      <c r="E2497" s="33">
        <v>499.99946500000004</v>
      </c>
      <c r="F2497" s="34">
        <v>499.99749303621155</v>
      </c>
      <c r="G2497" s="33">
        <v>500.01107954545381</v>
      </c>
      <c r="H2497" s="33">
        <v>500.00687022900667</v>
      </c>
      <c r="I2497" s="33">
        <v>500.01399999999984</v>
      </c>
      <c r="J2497" s="33">
        <v>500.01131639722917</v>
      </c>
      <c r="K2497" s="33">
        <v>500.00367231638381</v>
      </c>
      <c r="L2497" s="33">
        <v>499.99706601466966</v>
      </c>
      <c r="M2497" s="33">
        <v>500.00550351288155</v>
      </c>
      <c r="O2497"/>
      <c r="P2497"/>
      <c r="Q2497"/>
    </row>
    <row r="2498" spans="1:17">
      <c r="A2498" s="41" t="s">
        <v>244</v>
      </c>
      <c r="B2498" s="40">
        <v>932</v>
      </c>
      <c r="C2498" s="38">
        <v>590</v>
      </c>
      <c r="D2498" s="39">
        <v>407</v>
      </c>
      <c r="E2498" s="38">
        <v>392</v>
      </c>
      <c r="F2498" s="39">
        <v>359</v>
      </c>
      <c r="G2498" s="38">
        <v>176</v>
      </c>
      <c r="H2498" s="38">
        <v>393</v>
      </c>
      <c r="I2498" s="38">
        <v>200</v>
      </c>
      <c r="J2498" s="38">
        <v>433</v>
      </c>
      <c r="K2498" s="38">
        <v>354</v>
      </c>
      <c r="L2498" s="38">
        <v>409</v>
      </c>
      <c r="M2498" s="38">
        <v>427</v>
      </c>
    </row>
    <row r="2500" spans="1:17">
      <c r="A2500" s="62" t="s">
        <v>338</v>
      </c>
      <c r="B2500" s="63">
        <f>B2491+B2492</f>
        <v>8.2295697552583605E-2</v>
      </c>
      <c r="C2500" s="63">
        <f>C2491+C2492</f>
        <v>9.4033112299270027E-2</v>
      </c>
      <c r="D2500" s="63">
        <f t="shared" ref="D2500:L2500" si="431">D2491+D2492</f>
        <v>0.10035370906720455</v>
      </c>
      <c r="E2500" s="63">
        <f t="shared" si="431"/>
        <v>8.2409898178591026E-2</v>
      </c>
      <c r="F2500" s="63">
        <f t="shared" si="431"/>
        <v>0.11344123730982492</v>
      </c>
      <c r="G2500" s="63">
        <f t="shared" si="431"/>
        <v>0.10180910763909226</v>
      </c>
      <c r="H2500" s="63">
        <f t="shared" si="431"/>
        <v>0.11703147081439616</v>
      </c>
      <c r="I2500" s="63">
        <f t="shared" si="431"/>
        <v>0.11030491146247907</v>
      </c>
      <c r="J2500" s="63">
        <f t="shared" si="431"/>
        <v>9.4193018264251666E-2</v>
      </c>
      <c r="K2500" s="63">
        <f t="shared" si="431"/>
        <v>0.10182354592875872</v>
      </c>
      <c r="L2500" s="63">
        <f t="shared" si="431"/>
        <v>0.10570819975471751</v>
      </c>
      <c r="M2500" s="63">
        <f t="shared" ref="M2500" si="432">M2491+M2492</f>
        <v>9.4942046305344946E-2</v>
      </c>
      <c r="O2500" s="36"/>
      <c r="P2500" s="36"/>
      <c r="Q2500" s="36"/>
    </row>
    <row r="2501" spans="1:17">
      <c r="A2501" s="64" t="s">
        <v>336</v>
      </c>
      <c r="B2501" s="63">
        <f>B2493</f>
        <v>0.19253356636742638</v>
      </c>
      <c r="C2501" s="63">
        <f>C2493</f>
        <v>0.16609474891574227</v>
      </c>
      <c r="D2501" s="63">
        <f t="shared" ref="D2501:L2501" si="433">D2493</f>
        <v>0.15217322891291341</v>
      </c>
      <c r="E2501" s="63">
        <f t="shared" si="433"/>
        <v>0.18669467976330723</v>
      </c>
      <c r="F2501" s="63">
        <f t="shared" si="433"/>
        <v>0.32771250663652379</v>
      </c>
      <c r="G2501" s="63">
        <f t="shared" si="433"/>
        <v>0.23804245246838318</v>
      </c>
      <c r="H2501" s="63">
        <f t="shared" si="433"/>
        <v>0.26973318941673613</v>
      </c>
      <c r="I2501" s="63">
        <f t="shared" si="433"/>
        <v>0.30152455731239541</v>
      </c>
      <c r="J2501" s="63">
        <f t="shared" si="433"/>
        <v>0.27366470689577876</v>
      </c>
      <c r="K2501" s="63">
        <f t="shared" si="433"/>
        <v>0.24793066491602034</v>
      </c>
      <c r="L2501" s="63">
        <f t="shared" si="433"/>
        <v>0.27013361447597783</v>
      </c>
      <c r="M2501" s="63">
        <f t="shared" ref="M2501" si="434">M2493</f>
        <v>0.24551767228791621</v>
      </c>
    </row>
    <row r="2502" spans="1:17">
      <c r="A2502" s="65" t="s">
        <v>339</v>
      </c>
      <c r="B2502" s="63">
        <f>B2494+B2495</f>
        <v>0.72517073607998994</v>
      </c>
      <c r="C2502" s="63">
        <f>C2494+C2495</f>
        <v>0.73987213878498781</v>
      </c>
      <c r="D2502" s="63">
        <f t="shared" ref="D2502:L2502" si="435">D2494+D2495</f>
        <v>0.74747306201988195</v>
      </c>
      <c r="E2502" s="63">
        <f t="shared" si="435"/>
        <v>0.73089542205810187</v>
      </c>
      <c r="F2502" s="63">
        <f t="shared" si="435"/>
        <v>0.55884625605365135</v>
      </c>
      <c r="G2502" s="63">
        <f t="shared" si="435"/>
        <v>0.66014843989252459</v>
      </c>
      <c r="H2502" s="63">
        <f t="shared" si="435"/>
        <v>0.61323533976886768</v>
      </c>
      <c r="I2502" s="63">
        <f t="shared" si="435"/>
        <v>0.58817053122512541</v>
      </c>
      <c r="J2502" s="63">
        <f t="shared" si="435"/>
        <v>0.63214227483996965</v>
      </c>
      <c r="K2502" s="63">
        <f t="shared" si="435"/>
        <v>0.65024578915522091</v>
      </c>
      <c r="L2502" s="63">
        <f t="shared" si="435"/>
        <v>0.62415818576930471</v>
      </c>
      <c r="M2502" s="63">
        <f t="shared" ref="M2502" si="436">M2494+M2495</f>
        <v>0.65954028140673893</v>
      </c>
    </row>
    <row r="2503" spans="1:17">
      <c r="A2503"/>
    </row>
    <row r="2504" spans="1:17">
      <c r="A2504" s="60" t="s">
        <v>333</v>
      </c>
      <c r="B2504" s="61">
        <v>4.0265773746196603</v>
      </c>
      <c r="C2504" s="61">
        <v>4.0442516828506001</v>
      </c>
      <c r="D2504" s="61">
        <v>4.0434645782582681</v>
      </c>
      <c r="E2504" s="61">
        <v>4.0014984916033889</v>
      </c>
      <c r="F2504" s="61">
        <v>3.6045395213680735</v>
      </c>
      <c r="G2504" s="61">
        <v>3.6946982424821266</v>
      </c>
      <c r="H2504" s="61">
        <v>3.6717648154452829</v>
      </c>
      <c r="I2504" s="61">
        <v>3.6030491146247914</v>
      </c>
      <c r="J2504" s="61">
        <v>3.6770232452013776</v>
      </c>
      <c r="K2504" s="61">
        <v>3.7544145155996045</v>
      </c>
      <c r="L2504" s="61">
        <v>3.6673569722658512</v>
      </c>
      <c r="M2504" s="61">
        <v>3.7185016933068904</v>
      </c>
    </row>
    <row r="2505" spans="1:17">
      <c r="A2505"/>
    </row>
    <row r="2506" spans="1:17">
      <c r="A2506" s="71" t="s">
        <v>354</v>
      </c>
      <c r="B2506" s="71" t="s">
        <v>355</v>
      </c>
    </row>
    <row r="2507" spans="1:17">
      <c r="A2507" s="71" t="s">
        <v>356</v>
      </c>
      <c r="B2507" s="71" t="s">
        <v>357</v>
      </c>
    </row>
    <row r="2509" spans="1:17">
      <c r="A2509" s="30" t="s">
        <v>450</v>
      </c>
      <c r="B2509" s="1"/>
      <c r="C2509" s="1"/>
      <c r="D2509" s="1"/>
      <c r="E2509" s="1"/>
      <c r="F2509" s="1"/>
      <c r="G2509" s="1"/>
      <c r="H2509" s="1"/>
      <c r="I2509" s="2"/>
    </row>
    <row r="2511" spans="1:17">
      <c r="G2511" s="10" t="s">
        <v>5</v>
      </c>
      <c r="H2511" s="11" t="s">
        <v>6</v>
      </c>
      <c r="I2511" s="12" t="s">
        <v>7</v>
      </c>
      <c r="J2511" s="11" t="s">
        <v>8</v>
      </c>
      <c r="K2511" s="12" t="s">
        <v>9</v>
      </c>
      <c r="L2511" s="11" t="s">
        <v>10</v>
      </c>
      <c r="M2511" s="11" t="s">
        <v>11</v>
      </c>
    </row>
    <row r="2512" spans="1:17">
      <c r="A2512" s="27" t="s">
        <v>179</v>
      </c>
      <c r="G2512" s="13">
        <v>9.1603083795302409E-2</v>
      </c>
      <c r="H2512" s="14">
        <v>7.3750640576439999E-2</v>
      </c>
      <c r="I2512" s="4">
        <v>7.5112896838888485E-2</v>
      </c>
      <c r="J2512" s="14">
        <v>6.9835139989903205E-2</v>
      </c>
      <c r="K2512" s="4">
        <v>7.6477404403244534E-2</v>
      </c>
      <c r="L2512" s="14">
        <v>6.8119715127912719E-2</v>
      </c>
      <c r="M2512" s="14">
        <v>4.0170283839967041E-2</v>
      </c>
    </row>
    <row r="2513" spans="1:17">
      <c r="A2513" s="28" t="s">
        <v>180</v>
      </c>
      <c r="G2513" s="15">
        <v>0.31439928319770188</v>
      </c>
      <c r="H2513" s="16">
        <v>0.28247092788038053</v>
      </c>
      <c r="I2513" s="6">
        <v>0.28809993320187044</v>
      </c>
      <c r="J2513" s="16">
        <v>0.26423235686582575</v>
      </c>
      <c r="K2513" s="6">
        <v>0.28382418660201936</v>
      </c>
      <c r="L2513" s="16">
        <v>0.26006411773565458</v>
      </c>
      <c r="M2513" s="16">
        <v>0.2515555449389667</v>
      </c>
    </row>
    <row r="2514" spans="1:17">
      <c r="A2514" s="28" t="s">
        <v>72</v>
      </c>
      <c r="G2514" s="15">
        <v>0.41300846174431322</v>
      </c>
      <c r="H2514" s="16">
        <v>0.39696401118152491</v>
      </c>
      <c r="I2514" s="6">
        <v>0.40783458063174211</v>
      </c>
      <c r="J2514" s="16">
        <v>0.3983050730029673</v>
      </c>
      <c r="K2514" s="6">
        <v>0.39956853424240402</v>
      </c>
      <c r="L2514" s="16">
        <v>0.41115497988252181</v>
      </c>
      <c r="M2514" s="16">
        <v>0.4130984975106835</v>
      </c>
    </row>
    <row r="2515" spans="1:17">
      <c r="A2515" s="28" t="s">
        <v>181</v>
      </c>
      <c r="G2515" s="15">
        <v>0.14029064128692631</v>
      </c>
      <c r="H2515" s="16">
        <v>0.21120371374032051</v>
      </c>
      <c r="I2515" s="6">
        <v>0.19593451383361277</v>
      </c>
      <c r="J2515" s="16">
        <v>0.21831538223846172</v>
      </c>
      <c r="K2515" s="6">
        <v>0.20694537271760136</v>
      </c>
      <c r="L2515" s="16">
        <v>0.20831271381543595</v>
      </c>
      <c r="M2515" s="16">
        <v>0.22321440489999284</v>
      </c>
    </row>
    <row r="2516" spans="1:17">
      <c r="A2516" s="28" t="s">
        <v>182</v>
      </c>
      <c r="G2516" s="15">
        <v>4.0698529975756272E-2</v>
      </c>
      <c r="H2516" s="16">
        <v>3.5610706621334018E-2</v>
      </c>
      <c r="I2516" s="6">
        <v>3.3018075493886169E-2</v>
      </c>
      <c r="J2516" s="16">
        <v>4.9312047902841903E-2</v>
      </c>
      <c r="K2516" s="6">
        <v>3.3184502034730841E-2</v>
      </c>
      <c r="L2516" s="16">
        <v>5.234847343847493E-2</v>
      </c>
      <c r="M2516" s="16">
        <v>7.1961268810390014E-2</v>
      </c>
    </row>
    <row r="2517" spans="1:17">
      <c r="A2517" s="59" t="s">
        <v>242</v>
      </c>
      <c r="G2517" s="17">
        <v>1</v>
      </c>
      <c r="H2517" s="18">
        <v>1</v>
      </c>
      <c r="I2517" s="8">
        <v>1</v>
      </c>
      <c r="J2517" s="18">
        <v>1</v>
      </c>
      <c r="K2517" s="8">
        <v>1</v>
      </c>
      <c r="L2517" s="18">
        <v>1</v>
      </c>
      <c r="M2517" s="18">
        <v>1</v>
      </c>
    </row>
    <row r="2518" spans="1:17" s="36" customFormat="1">
      <c r="A2518" s="31" t="s">
        <v>243</v>
      </c>
      <c r="G2518" s="32">
        <v>500.01107954545381</v>
      </c>
      <c r="H2518" s="33">
        <v>500.00687022900672</v>
      </c>
      <c r="I2518" s="34">
        <v>500.01400000000001</v>
      </c>
      <c r="J2518" s="33">
        <v>500.01131639722888</v>
      </c>
      <c r="K2518" s="34">
        <v>500.00367231638387</v>
      </c>
      <c r="L2518" s="33">
        <v>499.99706601466994</v>
      </c>
      <c r="M2518" s="33">
        <v>500.00550351288143</v>
      </c>
      <c r="O2518"/>
      <c r="P2518"/>
      <c r="Q2518"/>
    </row>
    <row r="2519" spans="1:17">
      <c r="A2519" s="41" t="s">
        <v>244</v>
      </c>
      <c r="G2519" s="40">
        <v>176</v>
      </c>
      <c r="H2519" s="38">
        <v>393</v>
      </c>
      <c r="I2519" s="39">
        <v>200</v>
      </c>
      <c r="J2519" s="38">
        <v>433</v>
      </c>
      <c r="K2519" s="39">
        <v>354</v>
      </c>
      <c r="L2519" s="38">
        <v>409</v>
      </c>
      <c r="M2519" s="38">
        <v>427</v>
      </c>
    </row>
    <row r="2521" spans="1:17">
      <c r="A2521" s="62" t="s">
        <v>338</v>
      </c>
      <c r="G2521" s="63">
        <f>G2512+G2513</f>
        <v>0.40600236699300429</v>
      </c>
      <c r="H2521" s="63">
        <f t="shared" ref="H2521:L2521" si="437">H2512+H2513</f>
        <v>0.35622156845682051</v>
      </c>
      <c r="I2521" s="63">
        <f t="shared" si="437"/>
        <v>0.36321283004075894</v>
      </c>
      <c r="J2521" s="63">
        <f t="shared" si="437"/>
        <v>0.33406749685572895</v>
      </c>
      <c r="K2521" s="63">
        <f t="shared" si="437"/>
        <v>0.36030159100526388</v>
      </c>
      <c r="L2521" s="63">
        <f t="shared" si="437"/>
        <v>0.32818383286356728</v>
      </c>
      <c r="M2521" s="63">
        <f t="shared" ref="M2521" si="438">M2512+M2513</f>
        <v>0.29172582877893372</v>
      </c>
      <c r="O2521" s="36"/>
      <c r="P2521" s="36"/>
      <c r="Q2521" s="36"/>
    </row>
    <row r="2522" spans="1:17">
      <c r="A2522" s="64" t="s">
        <v>336</v>
      </c>
      <c r="G2522" s="63">
        <f t="shared" ref="G2522:L2522" si="439">G2514</f>
        <v>0.41300846174431322</v>
      </c>
      <c r="H2522" s="63">
        <f t="shared" si="439"/>
        <v>0.39696401118152491</v>
      </c>
      <c r="I2522" s="63">
        <f t="shared" si="439"/>
        <v>0.40783458063174211</v>
      </c>
      <c r="J2522" s="63">
        <f t="shared" si="439"/>
        <v>0.3983050730029673</v>
      </c>
      <c r="K2522" s="63">
        <f t="shared" si="439"/>
        <v>0.39956853424240402</v>
      </c>
      <c r="L2522" s="63">
        <f t="shared" si="439"/>
        <v>0.41115497988252181</v>
      </c>
      <c r="M2522" s="63">
        <f t="shared" ref="M2522" si="440">M2514</f>
        <v>0.4130984975106835</v>
      </c>
    </row>
    <row r="2523" spans="1:17">
      <c r="A2523" s="65" t="s">
        <v>339</v>
      </c>
      <c r="G2523" s="63">
        <f t="shared" ref="G2523:L2523" si="441">G2515+G2516</f>
        <v>0.18098917126268257</v>
      </c>
      <c r="H2523" s="63">
        <f t="shared" si="441"/>
        <v>0.24681442036165452</v>
      </c>
      <c r="I2523" s="63">
        <f t="shared" si="441"/>
        <v>0.22895258932749893</v>
      </c>
      <c r="J2523" s="63">
        <f t="shared" si="441"/>
        <v>0.26762743014130363</v>
      </c>
      <c r="K2523" s="63">
        <f t="shared" si="441"/>
        <v>0.24012987475233219</v>
      </c>
      <c r="L2523" s="63">
        <f t="shared" si="441"/>
        <v>0.26066118725391085</v>
      </c>
      <c r="M2523" s="63">
        <f t="shared" ref="M2523" si="442">M2515+M2516</f>
        <v>0.29517567371038284</v>
      </c>
    </row>
    <row r="2524" spans="1:17">
      <c r="A2524"/>
    </row>
    <row r="2525" spans="1:17">
      <c r="A2525" s="60" t="s">
        <v>333</v>
      </c>
      <c r="G2525" s="61">
        <v>2.7240822504501336</v>
      </c>
      <c r="H2525" s="61">
        <v>2.8524529179497287</v>
      </c>
      <c r="I2525" s="61">
        <v>2.8236449379417361</v>
      </c>
      <c r="J2525" s="61">
        <v>2.9130368411985152</v>
      </c>
      <c r="K2525" s="61">
        <v>2.8365353813785563</v>
      </c>
      <c r="L2525" s="61">
        <v>2.9167061127009055</v>
      </c>
      <c r="M2525" s="61">
        <v>3.0352408299018716</v>
      </c>
    </row>
    <row r="2526" spans="1:17">
      <c r="A2526"/>
    </row>
    <row r="2527" spans="1:17">
      <c r="A2527" s="71" t="s">
        <v>354</v>
      </c>
      <c r="B2527" s="71" t="s">
        <v>355</v>
      </c>
    </row>
    <row r="2528" spans="1:17">
      <c r="A2528" s="71" t="s">
        <v>356</v>
      </c>
      <c r="B2528" s="71" t="s">
        <v>357</v>
      </c>
    </row>
    <row r="2530" spans="1:17">
      <c r="A2530" s="30" t="s">
        <v>451</v>
      </c>
      <c r="B2530" s="1"/>
      <c r="C2530" s="1"/>
      <c r="D2530" s="1"/>
      <c r="E2530" s="1"/>
      <c r="F2530" s="1"/>
      <c r="G2530" s="1"/>
      <c r="H2530" s="1"/>
      <c r="I2530" s="2"/>
    </row>
    <row r="2532" spans="1:17">
      <c r="G2532" s="10" t="s">
        <v>5</v>
      </c>
      <c r="H2532" s="11" t="s">
        <v>6</v>
      </c>
      <c r="I2532" s="12" t="s">
        <v>7</v>
      </c>
      <c r="J2532" s="11" t="s">
        <v>8</v>
      </c>
      <c r="K2532" s="12" t="s">
        <v>9</v>
      </c>
      <c r="L2532" s="11" t="s">
        <v>10</v>
      </c>
      <c r="M2532" s="11" t="s">
        <v>11</v>
      </c>
    </row>
    <row r="2533" spans="1:17">
      <c r="A2533" s="27" t="s">
        <v>179</v>
      </c>
      <c r="G2533" s="13">
        <v>2.9509573367408379E-2</v>
      </c>
      <c r="H2533" s="14">
        <v>4.3248769609781537E-2</v>
      </c>
      <c r="I2533" s="4">
        <v>6.2408252568928096E-2</v>
      </c>
      <c r="J2533" s="14">
        <v>4.5425068901442843E-2</v>
      </c>
      <c r="K2533" s="4">
        <v>2.904583186677161E-2</v>
      </c>
      <c r="L2533" s="14">
        <v>5.2601286657916822E-2</v>
      </c>
      <c r="M2533" s="14">
        <v>4.6885666598049068E-2</v>
      </c>
    </row>
    <row r="2534" spans="1:17">
      <c r="A2534" s="28" t="s">
        <v>180</v>
      </c>
      <c r="G2534" s="15">
        <v>0.16266855450362208</v>
      </c>
      <c r="H2534" s="16">
        <v>0.17812223445275857</v>
      </c>
      <c r="I2534" s="6">
        <v>0.16037550948573451</v>
      </c>
      <c r="J2534" s="16">
        <v>0.19219472630873444</v>
      </c>
      <c r="K2534" s="6">
        <v>0.16269937000462698</v>
      </c>
      <c r="L2534" s="16">
        <v>0.20251952578694873</v>
      </c>
      <c r="M2534" s="16">
        <v>0.20257505362353137</v>
      </c>
    </row>
    <row r="2535" spans="1:17">
      <c r="A2535" s="28" t="s">
        <v>72</v>
      </c>
      <c r="G2535" s="15">
        <v>0.48825679430967095</v>
      </c>
      <c r="H2535" s="16">
        <v>0.45297341970364696</v>
      </c>
      <c r="I2535" s="6">
        <v>0.51850648181850867</v>
      </c>
      <c r="J2535" s="16">
        <v>0.47534397604858003</v>
      </c>
      <c r="K2535" s="6">
        <v>0.47425244899331243</v>
      </c>
      <c r="L2535" s="16">
        <v>0.42223572950061256</v>
      </c>
      <c r="M2535" s="16">
        <v>0.48364245171071923</v>
      </c>
    </row>
    <row r="2536" spans="1:17">
      <c r="A2536" s="28" t="s">
        <v>181</v>
      </c>
      <c r="G2536" s="15">
        <v>0.29005550445189004</v>
      </c>
      <c r="H2536" s="16">
        <v>0.29512622472871897</v>
      </c>
      <c r="I2536" s="6">
        <v>0.23911630474346751</v>
      </c>
      <c r="J2536" s="16">
        <v>0.26542493957411534</v>
      </c>
      <c r="K2536" s="6">
        <v>0.30682514761191032</v>
      </c>
      <c r="L2536" s="16">
        <v>0.277260795662371</v>
      </c>
      <c r="M2536" s="16">
        <v>0.24693498689827059</v>
      </c>
    </row>
    <row r="2537" spans="1:17">
      <c r="A2537" s="28" t="s">
        <v>182</v>
      </c>
      <c r="G2537" s="15">
        <v>2.9509573367408379E-2</v>
      </c>
      <c r="H2537" s="16">
        <v>3.0529351505093904E-2</v>
      </c>
      <c r="I2537" s="6">
        <v>1.9593451383361278E-2</v>
      </c>
      <c r="J2537" s="16">
        <v>2.1611289167127366E-2</v>
      </c>
      <c r="K2537" s="6">
        <v>2.7177201523378654E-2</v>
      </c>
      <c r="L2537" s="16">
        <v>4.5382662392150962E-2</v>
      </c>
      <c r="M2537" s="16">
        <v>1.9961841169429718E-2</v>
      </c>
    </row>
    <row r="2538" spans="1:17">
      <c r="A2538" s="59" t="s">
        <v>242</v>
      </c>
      <c r="G2538" s="17">
        <v>1</v>
      </c>
      <c r="H2538" s="18">
        <v>1</v>
      </c>
      <c r="I2538" s="8">
        <v>1</v>
      </c>
      <c r="J2538" s="18">
        <v>1</v>
      </c>
      <c r="K2538" s="8">
        <v>1</v>
      </c>
      <c r="L2538" s="18">
        <v>1</v>
      </c>
      <c r="M2538" s="18">
        <v>1</v>
      </c>
    </row>
    <row r="2539" spans="1:17" s="36" customFormat="1">
      <c r="A2539" s="31" t="s">
        <v>243</v>
      </c>
      <c r="G2539" s="32">
        <v>500.01107954545387</v>
      </c>
      <c r="H2539" s="33">
        <v>500.00687022900638</v>
      </c>
      <c r="I2539" s="34">
        <v>500.01399999999973</v>
      </c>
      <c r="J2539" s="33">
        <v>500.01131639722917</v>
      </c>
      <c r="K2539" s="34">
        <v>500.00367231638393</v>
      </c>
      <c r="L2539" s="33">
        <v>499.99706601466983</v>
      </c>
      <c r="M2539" s="33">
        <v>500.00550351288166</v>
      </c>
      <c r="O2539"/>
      <c r="P2539"/>
      <c r="Q2539"/>
    </row>
    <row r="2540" spans="1:17">
      <c r="A2540" s="41" t="s">
        <v>244</v>
      </c>
      <c r="G2540" s="40">
        <v>176</v>
      </c>
      <c r="H2540" s="38">
        <v>393</v>
      </c>
      <c r="I2540" s="39">
        <v>200</v>
      </c>
      <c r="J2540" s="38">
        <v>433</v>
      </c>
      <c r="K2540" s="39">
        <v>354</v>
      </c>
      <c r="L2540" s="38">
        <v>409</v>
      </c>
      <c r="M2540" s="38">
        <v>427</v>
      </c>
    </row>
    <row r="2542" spans="1:17">
      <c r="A2542" s="62" t="s">
        <v>338</v>
      </c>
      <c r="G2542" s="63">
        <f t="shared" ref="G2542:L2542" si="443">G2533+G2534</f>
        <v>0.19217812787103045</v>
      </c>
      <c r="H2542" s="63">
        <f t="shared" si="443"/>
        <v>0.22137100406254012</v>
      </c>
      <c r="I2542" s="63">
        <f t="shared" si="443"/>
        <v>0.2227837620546626</v>
      </c>
      <c r="J2542" s="63">
        <f t="shared" si="443"/>
        <v>0.23761979521017729</v>
      </c>
      <c r="K2542" s="63">
        <f t="shared" si="443"/>
        <v>0.1917452018713986</v>
      </c>
      <c r="L2542" s="63">
        <f t="shared" si="443"/>
        <v>0.25512081244486556</v>
      </c>
      <c r="M2542" s="63">
        <f>M2533+M2534</f>
        <v>0.24946072022158045</v>
      </c>
      <c r="O2542" s="36"/>
      <c r="P2542" s="36"/>
      <c r="Q2542" s="36"/>
    </row>
    <row r="2543" spans="1:17">
      <c r="A2543" s="64" t="s">
        <v>336</v>
      </c>
      <c r="G2543" s="63">
        <f t="shared" ref="G2543:L2543" si="444">G2535</f>
        <v>0.48825679430967095</v>
      </c>
      <c r="H2543" s="63">
        <f t="shared" si="444"/>
        <v>0.45297341970364696</v>
      </c>
      <c r="I2543" s="63">
        <f t="shared" si="444"/>
        <v>0.51850648181850867</v>
      </c>
      <c r="J2543" s="63">
        <f t="shared" si="444"/>
        <v>0.47534397604858003</v>
      </c>
      <c r="K2543" s="63">
        <f t="shared" si="444"/>
        <v>0.47425244899331243</v>
      </c>
      <c r="L2543" s="63">
        <f t="shared" si="444"/>
        <v>0.42223572950061256</v>
      </c>
      <c r="M2543" s="63">
        <f>M2535</f>
        <v>0.48364245171071923</v>
      </c>
    </row>
    <row r="2544" spans="1:17">
      <c r="A2544" s="65" t="s">
        <v>339</v>
      </c>
      <c r="G2544" s="63">
        <f t="shared" ref="G2544:L2544" si="445">G2536+G2537</f>
        <v>0.31956507781929844</v>
      </c>
      <c r="H2544" s="63">
        <f t="shared" si="445"/>
        <v>0.32565557623381286</v>
      </c>
      <c r="I2544" s="63">
        <f t="shared" si="445"/>
        <v>0.25870975612682878</v>
      </c>
      <c r="J2544" s="63">
        <f t="shared" si="445"/>
        <v>0.28703622874124268</v>
      </c>
      <c r="K2544" s="63">
        <f t="shared" si="445"/>
        <v>0.33400234913528898</v>
      </c>
      <c r="L2544" s="63">
        <f t="shared" si="445"/>
        <v>0.32264345805452194</v>
      </c>
      <c r="M2544" s="63">
        <f>M2536+M2537</f>
        <v>0.26689682806770032</v>
      </c>
    </row>
    <row r="2545" spans="1:17">
      <c r="A2545"/>
    </row>
    <row r="2546" spans="1:17">
      <c r="A2546" s="60" t="s">
        <v>333</v>
      </c>
      <c r="G2546" s="61">
        <v>3.1273869499482658</v>
      </c>
      <c r="H2546" s="61">
        <v>3.0915651540665872</v>
      </c>
      <c r="I2546" s="61">
        <v>2.9931111928865999</v>
      </c>
      <c r="J2546" s="61">
        <v>3.0256026537967493</v>
      </c>
      <c r="K2546" s="61">
        <v>3.1403885169204986</v>
      </c>
      <c r="L2546" s="61">
        <v>3.0603040213438919</v>
      </c>
      <c r="M2546" s="61">
        <v>2.9905122824175017</v>
      </c>
    </row>
    <row r="2547" spans="1:17">
      <c r="A2547"/>
    </row>
    <row r="2548" spans="1:17">
      <c r="A2548" s="71" t="s">
        <v>354</v>
      </c>
      <c r="B2548" s="71" t="s">
        <v>355</v>
      </c>
    </row>
    <row r="2549" spans="1:17">
      <c r="A2549" s="71" t="s">
        <v>356</v>
      </c>
      <c r="B2549" s="71" t="s">
        <v>357</v>
      </c>
    </row>
    <row r="2551" spans="1:17">
      <c r="A2551" s="30" t="s">
        <v>452</v>
      </c>
      <c r="B2551" s="1"/>
      <c r="C2551" s="1"/>
      <c r="D2551" s="1"/>
      <c r="E2551" s="1"/>
      <c r="F2551" s="1"/>
      <c r="G2551" s="1"/>
      <c r="H2551" s="1"/>
      <c r="I2551" s="2"/>
    </row>
    <row r="2553" spans="1:17">
      <c r="G2553" s="10" t="s">
        <v>5</v>
      </c>
      <c r="H2553" s="11" t="s">
        <v>6</v>
      </c>
      <c r="I2553" s="12" t="s">
        <v>7</v>
      </c>
      <c r="J2553" s="11" t="s">
        <v>8</v>
      </c>
      <c r="K2553" s="12" t="s">
        <v>9</v>
      </c>
      <c r="L2553" s="11" t="s">
        <v>10</v>
      </c>
      <c r="M2553" s="11" t="s">
        <v>11</v>
      </c>
    </row>
    <row r="2554" spans="1:17">
      <c r="A2554" s="27" t="s">
        <v>179</v>
      </c>
      <c r="G2554" s="13">
        <v>2.5452276909773072E-2</v>
      </c>
      <c r="H2554" s="14">
        <v>2.5447996388853755E-2</v>
      </c>
      <c r="I2554" s="4">
        <v>3.1931105929033997E-2</v>
      </c>
      <c r="J2554" s="14">
        <v>1.8838603652850321E-2</v>
      </c>
      <c r="K2554" s="4">
        <v>1.1061500678243612E-2</v>
      </c>
      <c r="L2554" s="14">
        <v>2.919723734320203E-2</v>
      </c>
      <c r="M2554" s="14">
        <v>2.5753112319372558E-2</v>
      </c>
    </row>
    <row r="2555" spans="1:17">
      <c r="A2555" s="28" t="s">
        <v>180</v>
      </c>
      <c r="G2555" s="15">
        <v>8.4345858245186769E-2</v>
      </c>
      <c r="H2555" s="16">
        <v>0.16289190937325584</v>
      </c>
      <c r="I2555" s="6">
        <v>0.16400340790457876</v>
      </c>
      <c r="J2555" s="16">
        <v>0.15454361541008974</v>
      </c>
      <c r="K2555" s="6">
        <v>0.12306858763184221</v>
      </c>
      <c r="L2555" s="16">
        <v>0.15109086214686865</v>
      </c>
      <c r="M2555" s="16">
        <v>0.1123158597551734</v>
      </c>
    </row>
    <row r="2556" spans="1:17">
      <c r="A2556" s="28" t="s">
        <v>72</v>
      </c>
      <c r="G2556" s="15">
        <v>0.5085432765978477</v>
      </c>
      <c r="H2556" s="16">
        <v>0.39947949824607948</v>
      </c>
      <c r="I2556" s="6">
        <v>0.44956241225245663</v>
      </c>
      <c r="J2556" s="16">
        <v>0.41491508968157331</v>
      </c>
      <c r="K2556" s="6">
        <v>0.40235269458472911</v>
      </c>
      <c r="L2556" s="16">
        <v>0.38549712761150656</v>
      </c>
      <c r="M2556" s="16">
        <v>0.39030202712054485</v>
      </c>
    </row>
    <row r="2557" spans="1:17">
      <c r="A2557" s="28" t="s">
        <v>181</v>
      </c>
      <c r="G2557" s="15">
        <v>0.31858214505474036</v>
      </c>
      <c r="H2557" s="16">
        <v>0.33076441188848787</v>
      </c>
      <c r="I2557" s="6">
        <v>0.30660641502037961</v>
      </c>
      <c r="J2557" s="16">
        <v>0.35461668534984658</v>
      </c>
      <c r="K2557" s="6">
        <v>0.41055489422959041</v>
      </c>
      <c r="L2557" s="16">
        <v>0.37784280396755371</v>
      </c>
      <c r="M2557" s="16">
        <v>0.39061092301794353</v>
      </c>
    </row>
    <row r="2558" spans="1:17">
      <c r="A2558" s="28" t="s">
        <v>182</v>
      </c>
      <c r="G2558" s="15">
        <v>6.3076443192452092E-2</v>
      </c>
      <c r="H2558" s="16">
        <v>8.1416184103322936E-2</v>
      </c>
      <c r="I2558" s="6">
        <v>4.7896658893550992E-2</v>
      </c>
      <c r="J2558" s="16">
        <v>5.7086005905639947E-2</v>
      </c>
      <c r="K2558" s="6">
        <v>5.2962322875594742E-2</v>
      </c>
      <c r="L2558" s="16">
        <v>5.6371968930869071E-2</v>
      </c>
      <c r="M2558" s="16">
        <v>8.1018077786965639E-2</v>
      </c>
    </row>
    <row r="2559" spans="1:17">
      <c r="A2559" s="59" t="s">
        <v>242</v>
      </c>
      <c r="G2559" s="17">
        <v>1</v>
      </c>
      <c r="H2559" s="18">
        <v>1</v>
      </c>
      <c r="I2559" s="8">
        <v>1</v>
      </c>
      <c r="J2559" s="18">
        <v>1</v>
      </c>
      <c r="K2559" s="8">
        <v>1</v>
      </c>
      <c r="L2559" s="18">
        <v>1</v>
      </c>
      <c r="M2559" s="18">
        <v>1</v>
      </c>
    </row>
    <row r="2560" spans="1:17" s="36" customFormat="1">
      <c r="A2560" s="31" t="s">
        <v>243</v>
      </c>
      <c r="G2560" s="32">
        <v>500.01107954545358</v>
      </c>
      <c r="H2560" s="33">
        <v>500.00687022900644</v>
      </c>
      <c r="I2560" s="34">
        <v>500.01399999999984</v>
      </c>
      <c r="J2560" s="33">
        <v>500.01131639722934</v>
      </c>
      <c r="K2560" s="34">
        <v>500.00367231638387</v>
      </c>
      <c r="L2560" s="33">
        <v>499.99706601466949</v>
      </c>
      <c r="M2560" s="33">
        <v>500.0055035128816</v>
      </c>
      <c r="O2560"/>
      <c r="P2560"/>
      <c r="Q2560"/>
    </row>
    <row r="2561" spans="1:17">
      <c r="A2561" s="41" t="s">
        <v>244</v>
      </c>
      <c r="G2561" s="40">
        <v>176</v>
      </c>
      <c r="H2561" s="38">
        <v>393</v>
      </c>
      <c r="I2561" s="39">
        <v>200</v>
      </c>
      <c r="J2561" s="38">
        <v>433</v>
      </c>
      <c r="K2561" s="39">
        <v>354</v>
      </c>
      <c r="L2561" s="38">
        <v>409</v>
      </c>
      <c r="M2561" s="38">
        <v>427</v>
      </c>
    </row>
    <row r="2563" spans="1:17">
      <c r="A2563" s="62" t="s">
        <v>338</v>
      </c>
      <c r="G2563" s="63">
        <f t="shared" ref="G2563:L2563" si="446">G2554+G2555</f>
        <v>0.10979813515495984</v>
      </c>
      <c r="H2563" s="63">
        <f t="shared" si="446"/>
        <v>0.1883399057621096</v>
      </c>
      <c r="I2563" s="63">
        <f t="shared" si="446"/>
        <v>0.19593451383361277</v>
      </c>
      <c r="J2563" s="63">
        <f t="shared" si="446"/>
        <v>0.17338221906294005</v>
      </c>
      <c r="K2563" s="63">
        <f t="shared" si="446"/>
        <v>0.13413008831008583</v>
      </c>
      <c r="L2563" s="63">
        <f t="shared" si="446"/>
        <v>0.18028809949007069</v>
      </c>
      <c r="M2563" s="63">
        <f t="shared" ref="M2563" si="447">M2554+M2555</f>
        <v>0.13806897207454596</v>
      </c>
      <c r="O2563" s="36"/>
      <c r="P2563" s="36"/>
      <c r="Q2563" s="36"/>
    </row>
    <row r="2564" spans="1:17">
      <c r="A2564" s="64" t="s">
        <v>336</v>
      </c>
      <c r="G2564" s="63">
        <f t="shared" ref="G2564:L2564" si="448">G2556</f>
        <v>0.5085432765978477</v>
      </c>
      <c r="H2564" s="63">
        <f t="shared" si="448"/>
        <v>0.39947949824607948</v>
      </c>
      <c r="I2564" s="63">
        <f t="shared" si="448"/>
        <v>0.44956241225245663</v>
      </c>
      <c r="J2564" s="63">
        <f t="shared" si="448"/>
        <v>0.41491508968157331</v>
      </c>
      <c r="K2564" s="63">
        <f t="shared" si="448"/>
        <v>0.40235269458472911</v>
      </c>
      <c r="L2564" s="63">
        <f t="shared" si="448"/>
        <v>0.38549712761150656</v>
      </c>
      <c r="M2564" s="63">
        <f t="shared" ref="M2564" si="449">M2556</f>
        <v>0.39030202712054485</v>
      </c>
    </row>
    <row r="2565" spans="1:17">
      <c r="A2565" s="65" t="s">
        <v>339</v>
      </c>
      <c r="G2565" s="63">
        <f t="shared" ref="G2565:L2565" si="450">G2557+G2558</f>
        <v>0.38165858824719245</v>
      </c>
      <c r="H2565" s="63">
        <f t="shared" si="450"/>
        <v>0.41218059599181078</v>
      </c>
      <c r="I2565" s="63">
        <f t="shared" si="450"/>
        <v>0.3545030739139306</v>
      </c>
      <c r="J2565" s="63">
        <f t="shared" si="450"/>
        <v>0.41170269125548653</v>
      </c>
      <c r="K2565" s="63">
        <f t="shared" si="450"/>
        <v>0.46351721710518512</v>
      </c>
      <c r="L2565" s="63">
        <f t="shared" si="450"/>
        <v>0.43421477289842281</v>
      </c>
      <c r="M2565" s="63">
        <f t="shared" ref="M2565" si="451">M2557+M2558</f>
        <v>0.47162900080490916</v>
      </c>
    </row>
    <row r="2566" spans="1:17">
      <c r="A2566"/>
    </row>
    <row r="2567" spans="1:17">
      <c r="A2567" s="60" t="s">
        <v>333</v>
      </c>
      <c r="G2567" s="61">
        <v>3.3094846193749126</v>
      </c>
      <c r="H2567" s="61">
        <v>3.2798088779441708</v>
      </c>
      <c r="I2567" s="61">
        <v>3.1745341130448366</v>
      </c>
      <c r="J2567" s="61">
        <v>3.2765678744453348</v>
      </c>
      <c r="K2567" s="61">
        <v>3.3712879509924516</v>
      </c>
      <c r="L2567" s="61">
        <v>3.2811014049960199</v>
      </c>
      <c r="M2567" s="61">
        <v>3.388824994197956</v>
      </c>
    </row>
    <row r="2568" spans="1:17">
      <c r="A2568"/>
    </row>
    <row r="2569" spans="1:17">
      <c r="A2569" s="71" t="s">
        <v>354</v>
      </c>
      <c r="B2569" s="71" t="s">
        <v>355</v>
      </c>
    </row>
    <row r="2570" spans="1:17">
      <c r="A2570" s="71" t="s">
        <v>356</v>
      </c>
      <c r="B2570" s="71" t="s">
        <v>357</v>
      </c>
    </row>
    <row r="2572" spans="1:17">
      <c r="A2572" s="30" t="s">
        <v>656</v>
      </c>
      <c r="B2572" s="1"/>
      <c r="C2572" s="1"/>
      <c r="D2572" s="1"/>
      <c r="E2572" s="1"/>
      <c r="F2572" s="1"/>
      <c r="G2572" s="1"/>
      <c r="H2572" s="1"/>
      <c r="I2572" s="1"/>
      <c r="J2572" s="1"/>
      <c r="K2572" s="1"/>
      <c r="L2572" s="1"/>
      <c r="M2572" s="1"/>
      <c r="N2572" s="1"/>
    </row>
    <row r="2574" spans="1:17">
      <c r="B2574" s="10" t="s">
        <v>0</v>
      </c>
      <c r="C2574" s="11" t="s">
        <v>1</v>
      </c>
      <c r="D2574" s="12" t="s">
        <v>2</v>
      </c>
      <c r="E2574" s="11" t="s">
        <v>3</v>
      </c>
      <c r="F2574" s="12" t="s">
        <v>4</v>
      </c>
      <c r="G2574" s="11" t="s">
        <v>5</v>
      </c>
      <c r="H2574" s="11" t="s">
        <v>6</v>
      </c>
      <c r="I2574" s="11" t="s">
        <v>7</v>
      </c>
      <c r="J2574" s="11" t="s">
        <v>8</v>
      </c>
      <c r="K2574" s="11" t="s">
        <v>9</v>
      </c>
      <c r="L2574" s="11" t="s">
        <v>10</v>
      </c>
      <c r="M2574" s="11" t="s">
        <v>11</v>
      </c>
      <c r="N2574" s="11" t="s">
        <v>12</v>
      </c>
      <c r="O2574" s="106">
        <v>2023</v>
      </c>
      <c r="P2574" s="106">
        <v>2024</v>
      </c>
      <c r="Q2574" s="106" t="s">
        <v>587</v>
      </c>
    </row>
    <row r="2575" spans="1:17">
      <c r="A2575" s="27" t="s">
        <v>191</v>
      </c>
      <c r="B2575" s="13">
        <v>1.4586794116486411E-2</v>
      </c>
      <c r="C2575" s="14">
        <v>2.1434623100537079E-2</v>
      </c>
      <c r="D2575" s="4">
        <v>1.8399753495953138E-2</v>
      </c>
      <c r="E2575" s="14">
        <v>1.5283186353009397E-2</v>
      </c>
      <c r="F2575" s="4">
        <v>1.2611205292951334E-2</v>
      </c>
      <c r="G2575" s="14">
        <v>1.8320616759060476E-2</v>
      </c>
      <c r="H2575" s="14">
        <v>1.018561068117641E-2</v>
      </c>
      <c r="I2575" s="14">
        <v>1.2337654545672722E-2</v>
      </c>
      <c r="J2575" s="14">
        <v>1.4407526111418245E-2</v>
      </c>
      <c r="K2575" s="14">
        <v>1.1977030677175824E-2</v>
      </c>
      <c r="L2575" s="14">
        <v>1.7449491146158329E-2</v>
      </c>
      <c r="M2575" s="14">
        <v>1.5094681627626087E-2</v>
      </c>
      <c r="N2575" s="14">
        <v>5.7494309249212184E-3</v>
      </c>
      <c r="O2575" s="107">
        <v>1.6349553349341982E-2</v>
      </c>
      <c r="P2575" s="107">
        <v>1.6470724462745216E-2</v>
      </c>
      <c r="Q2575" s="107"/>
    </row>
    <row r="2576" spans="1:17">
      <c r="A2576" s="28" t="s">
        <v>192</v>
      </c>
      <c r="B2576" s="15">
        <v>7.3427349368720127E-2</v>
      </c>
      <c r="C2576" s="16">
        <v>7.1216052549212608E-2</v>
      </c>
      <c r="D2576" s="6">
        <v>6.8529403020586466E-2</v>
      </c>
      <c r="E2576" s="16">
        <v>8.8103214270439267E-2</v>
      </c>
      <c r="F2576" s="6">
        <v>6.8129032401833794E-2</v>
      </c>
      <c r="G2576" s="16">
        <v>3.7624166282679006E-2</v>
      </c>
      <c r="H2576" s="16">
        <v>6.6172118754602452E-2</v>
      </c>
      <c r="I2576" s="16">
        <v>4.3901770750418991E-2</v>
      </c>
      <c r="J2576" s="16">
        <v>5.3172930497185016E-2</v>
      </c>
      <c r="K2576" s="16">
        <v>3.7323172202690061E-2</v>
      </c>
      <c r="L2576" s="16">
        <v>3.3473546055037995E-2</v>
      </c>
      <c r="M2576" s="16">
        <v>5.9392320506073924E-2</v>
      </c>
      <c r="N2576" s="16">
        <v>2.4690890153228548E-2</v>
      </c>
      <c r="O2576" s="108">
        <v>3.7621694424366921E-2</v>
      </c>
      <c r="P2576" s="108">
        <v>2.0825547986102418E-2</v>
      </c>
      <c r="Q2576" s="108">
        <v>2.0253387453236828E-2</v>
      </c>
    </row>
    <row r="2577" spans="1:17">
      <c r="A2577" s="28" t="s">
        <v>72</v>
      </c>
      <c r="B2577" s="15">
        <v>0.27614835067505727</v>
      </c>
      <c r="C2577" s="16">
        <v>0.2622261013075477</v>
      </c>
      <c r="D2577" s="6">
        <v>0.28760510464497008</v>
      </c>
      <c r="E2577" s="16">
        <v>0.26460791313046672</v>
      </c>
      <c r="F2577" s="6">
        <v>0.1771997742607066</v>
      </c>
      <c r="G2577" s="16">
        <v>0.19537805696351071</v>
      </c>
      <c r="H2577" s="16">
        <v>0.22900448696124831</v>
      </c>
      <c r="I2577" s="16">
        <v>0.23548840632462315</v>
      </c>
      <c r="J2577" s="16">
        <v>0.20442585826002052</v>
      </c>
      <c r="K2577" s="16">
        <v>0.21800687339584496</v>
      </c>
      <c r="L2577" s="16">
        <v>0.1747477246810254</v>
      </c>
      <c r="M2577" s="16">
        <v>0.18378392556334841</v>
      </c>
      <c r="N2577" s="16">
        <v>0.1370120074230376</v>
      </c>
      <c r="O2577" s="108">
        <v>0.16771583473735807</v>
      </c>
      <c r="P2577" s="108">
        <v>0.15903015480632948</v>
      </c>
      <c r="Q2577" s="108">
        <v>0.10930177009258504</v>
      </c>
    </row>
    <row r="2578" spans="1:17">
      <c r="A2578" s="28" t="s">
        <v>193</v>
      </c>
      <c r="B2578" s="15">
        <v>0.41357200261287419</v>
      </c>
      <c r="C2578" s="16">
        <v>0.43170318649232675</v>
      </c>
      <c r="D2578" s="6">
        <v>0.44314758419804096</v>
      </c>
      <c r="E2578" s="16">
        <v>0.43152512173188062</v>
      </c>
      <c r="F2578" s="6">
        <v>0.48678739893403344</v>
      </c>
      <c r="G2578" s="16">
        <v>0.52882975888602413</v>
      </c>
      <c r="H2578" s="16">
        <v>0.45293677898573309</v>
      </c>
      <c r="I2578" s="16">
        <v>0.45935913794413724</v>
      </c>
      <c r="J2578" s="16">
        <v>0.4592258650958948</v>
      </c>
      <c r="K2578" s="16">
        <v>0.42396157542345736</v>
      </c>
      <c r="L2578" s="16">
        <v>0.46099683714525397</v>
      </c>
      <c r="M2578" s="16">
        <v>0.45832024799727056</v>
      </c>
      <c r="N2578" s="16">
        <v>0.37584505509820348</v>
      </c>
      <c r="O2578" s="108">
        <v>0.38690617994382187</v>
      </c>
      <c r="P2578" s="108">
        <v>0.37409814245270179</v>
      </c>
      <c r="Q2578" s="108">
        <v>0.43582853914576092</v>
      </c>
    </row>
    <row r="2579" spans="1:17">
      <c r="A2579" s="28" t="s">
        <v>194</v>
      </c>
      <c r="B2579" s="15">
        <v>0.22226550322686187</v>
      </c>
      <c r="C2579" s="16">
        <v>0.21342003655037589</v>
      </c>
      <c r="D2579" s="6">
        <v>0.1823181546404494</v>
      </c>
      <c r="E2579" s="16">
        <v>0.20048056451420387</v>
      </c>
      <c r="F2579" s="6">
        <v>0.25527258911047473</v>
      </c>
      <c r="G2579" s="16">
        <v>0.21984740110872564</v>
      </c>
      <c r="H2579" s="16">
        <v>0.24170100461723976</v>
      </c>
      <c r="I2579" s="16">
        <v>0.24891303043514806</v>
      </c>
      <c r="J2579" s="16">
        <v>0.26876782003548139</v>
      </c>
      <c r="K2579" s="16">
        <v>0.30873134830083176</v>
      </c>
      <c r="L2579" s="16">
        <v>0.31333240097252429</v>
      </c>
      <c r="M2579" s="16">
        <v>0.28340882430568093</v>
      </c>
      <c r="N2579" s="16">
        <v>0.45670261640060905</v>
      </c>
      <c r="O2579" s="108">
        <v>0.39140673754511129</v>
      </c>
      <c r="P2579" s="108">
        <v>0.42957543029212103</v>
      </c>
      <c r="Q2579" s="108">
        <v>0.43461630330841722</v>
      </c>
    </row>
    <row r="2580" spans="1:17">
      <c r="A2580" s="59" t="s">
        <v>242</v>
      </c>
      <c r="B2580" s="17">
        <v>1</v>
      </c>
      <c r="C2580" s="18">
        <v>1</v>
      </c>
      <c r="D2580" s="8">
        <v>1</v>
      </c>
      <c r="E2580" s="18">
        <v>1</v>
      </c>
      <c r="F2580" s="8">
        <v>1</v>
      </c>
      <c r="G2580" s="18">
        <v>1</v>
      </c>
      <c r="H2580" s="18">
        <v>1</v>
      </c>
      <c r="I2580" s="18">
        <v>1</v>
      </c>
      <c r="J2580" s="18">
        <v>1</v>
      </c>
      <c r="K2580" s="18">
        <v>1</v>
      </c>
      <c r="L2580" s="18">
        <v>1</v>
      </c>
      <c r="M2580" s="18">
        <v>1</v>
      </c>
      <c r="N2580" s="18">
        <v>1</v>
      </c>
      <c r="O2580" s="109">
        <v>1</v>
      </c>
      <c r="P2580" s="109">
        <v>1</v>
      </c>
      <c r="Q2580" s="109">
        <v>1</v>
      </c>
    </row>
    <row r="2581" spans="1:17" s="36" customFormat="1">
      <c r="A2581" s="31" t="s">
        <v>243</v>
      </c>
      <c r="B2581" s="32">
        <v>500.00123000000212</v>
      </c>
      <c r="C2581" s="33">
        <v>499.99759500000084</v>
      </c>
      <c r="D2581" s="34">
        <v>499.99990500000069</v>
      </c>
      <c r="E2581" s="33">
        <v>499.99946500000004</v>
      </c>
      <c r="F2581" s="34">
        <v>499.99749303621149</v>
      </c>
      <c r="G2581" s="33">
        <v>500.01107954545392</v>
      </c>
      <c r="H2581" s="33">
        <v>500.00687022900667</v>
      </c>
      <c r="I2581" s="33">
        <v>500.0139999999999</v>
      </c>
      <c r="J2581" s="33">
        <v>500.01131639722917</v>
      </c>
      <c r="K2581" s="33">
        <v>500.00367231638387</v>
      </c>
      <c r="L2581" s="33">
        <v>499.99706601466954</v>
      </c>
      <c r="M2581" s="33">
        <v>500.00550351288166</v>
      </c>
      <c r="N2581" s="33">
        <v>499.99633251833666</v>
      </c>
      <c r="O2581" s="33">
        <v>499.99430379746764</v>
      </c>
      <c r="P2581" s="33">
        <v>499.98333333333392</v>
      </c>
      <c r="Q2581" s="33">
        <v>499.99687499999999</v>
      </c>
    </row>
    <row r="2582" spans="1:17">
      <c r="A2582" s="41" t="s">
        <v>244</v>
      </c>
      <c r="B2582" s="40">
        <v>932</v>
      </c>
      <c r="C2582" s="38">
        <v>590</v>
      </c>
      <c r="D2582" s="39">
        <v>407</v>
      </c>
      <c r="E2582" s="38">
        <v>392</v>
      </c>
      <c r="F2582" s="39">
        <v>359</v>
      </c>
      <c r="G2582" s="38">
        <v>176</v>
      </c>
      <c r="H2582" s="38">
        <v>393</v>
      </c>
      <c r="I2582" s="38">
        <v>200</v>
      </c>
      <c r="J2582" s="38">
        <v>433</v>
      </c>
      <c r="K2582" s="38">
        <v>354</v>
      </c>
      <c r="L2582" s="38">
        <v>409</v>
      </c>
      <c r="M2582" s="38">
        <v>427</v>
      </c>
      <c r="N2582" s="38">
        <v>409</v>
      </c>
      <c r="O2582" s="38">
        <v>395</v>
      </c>
      <c r="P2582" s="38">
        <v>342</v>
      </c>
      <c r="Q2582" s="38">
        <v>368</v>
      </c>
    </row>
    <row r="2584" spans="1:17">
      <c r="A2584" s="62" t="s">
        <v>342</v>
      </c>
      <c r="B2584" s="63">
        <f>B2575+B2576</f>
        <v>8.8014143485206531E-2</v>
      </c>
      <c r="C2584" s="63">
        <f>C2575+C2576</f>
        <v>9.2650675649749686E-2</v>
      </c>
      <c r="D2584" s="63">
        <f t="shared" ref="D2584:L2584" si="452">D2575+D2576</f>
        <v>8.6929156516539596E-2</v>
      </c>
      <c r="E2584" s="63">
        <f t="shared" si="452"/>
        <v>0.10338640062344867</v>
      </c>
      <c r="F2584" s="63">
        <f t="shared" si="452"/>
        <v>8.0740237694785125E-2</v>
      </c>
      <c r="G2584" s="63">
        <f t="shared" si="452"/>
        <v>5.5944783041739485E-2</v>
      </c>
      <c r="H2584" s="63">
        <f t="shared" si="452"/>
        <v>7.6357729435778857E-2</v>
      </c>
      <c r="I2584" s="63">
        <f t="shared" si="452"/>
        <v>5.6239425296091716E-2</v>
      </c>
      <c r="J2584" s="63">
        <f t="shared" si="452"/>
        <v>6.7580456608603262E-2</v>
      </c>
      <c r="K2584" s="63">
        <f t="shared" si="452"/>
        <v>4.9300202879865883E-2</v>
      </c>
      <c r="L2584" s="63">
        <f t="shared" si="452"/>
        <v>5.0923037201196328E-2</v>
      </c>
      <c r="M2584" s="63">
        <f t="shared" ref="M2584:N2584" si="453">M2575+M2576</f>
        <v>7.4487002133700006E-2</v>
      </c>
      <c r="N2584" s="63">
        <f t="shared" si="453"/>
        <v>3.0440321078149767E-2</v>
      </c>
      <c r="O2584" s="63">
        <f t="shared" ref="O2584:P2584" si="454">O2575+O2576</f>
        <v>5.3971247773708902E-2</v>
      </c>
      <c r="P2584" s="63">
        <f t="shared" si="454"/>
        <v>3.7296272448847631E-2</v>
      </c>
      <c r="Q2584" s="63">
        <f t="shared" ref="Q2584" si="455">Q2575+Q2576</f>
        <v>2.0253387453236828E-2</v>
      </c>
    </row>
    <row r="2585" spans="1:17">
      <c r="A2585" s="64" t="s">
        <v>336</v>
      </c>
      <c r="B2585" s="63">
        <f>B2577</f>
        <v>0.27614835067505727</v>
      </c>
      <c r="C2585" s="63">
        <f>C2577</f>
        <v>0.2622261013075477</v>
      </c>
      <c r="D2585" s="63">
        <f t="shared" ref="D2585:L2585" si="456">D2577</f>
        <v>0.28760510464497008</v>
      </c>
      <c r="E2585" s="63">
        <f t="shared" si="456"/>
        <v>0.26460791313046672</v>
      </c>
      <c r="F2585" s="63">
        <f t="shared" si="456"/>
        <v>0.1771997742607066</v>
      </c>
      <c r="G2585" s="63">
        <f t="shared" si="456"/>
        <v>0.19537805696351071</v>
      </c>
      <c r="H2585" s="63">
        <f t="shared" si="456"/>
        <v>0.22900448696124831</v>
      </c>
      <c r="I2585" s="63">
        <f t="shared" si="456"/>
        <v>0.23548840632462315</v>
      </c>
      <c r="J2585" s="63">
        <f t="shared" si="456"/>
        <v>0.20442585826002052</v>
      </c>
      <c r="K2585" s="63">
        <f t="shared" si="456"/>
        <v>0.21800687339584496</v>
      </c>
      <c r="L2585" s="63">
        <f t="shared" si="456"/>
        <v>0.1747477246810254</v>
      </c>
      <c r="M2585" s="63">
        <f t="shared" ref="M2585:N2585" si="457">M2577</f>
        <v>0.18378392556334841</v>
      </c>
      <c r="N2585" s="63">
        <f t="shared" si="457"/>
        <v>0.1370120074230376</v>
      </c>
      <c r="O2585" s="63">
        <f t="shared" ref="O2585:P2585" si="458">O2577</f>
        <v>0.16771583473735807</v>
      </c>
      <c r="P2585" s="63">
        <f t="shared" si="458"/>
        <v>0.15903015480632948</v>
      </c>
      <c r="Q2585" s="63">
        <f t="shared" ref="Q2585" si="459">Q2577</f>
        <v>0.10930177009258504</v>
      </c>
    </row>
    <row r="2586" spans="1:17">
      <c r="A2586" s="65" t="s">
        <v>343</v>
      </c>
      <c r="B2586" s="63">
        <f>B2578+B2579</f>
        <v>0.63583750583973608</v>
      </c>
      <c r="C2586" s="63">
        <f>C2578+C2579</f>
        <v>0.64512322304270264</v>
      </c>
      <c r="D2586" s="63">
        <f t="shared" ref="D2586:L2586" si="460">D2578+D2579</f>
        <v>0.62546573883849033</v>
      </c>
      <c r="E2586" s="63">
        <f t="shared" si="460"/>
        <v>0.63200568624608455</v>
      </c>
      <c r="F2586" s="63">
        <f t="shared" si="460"/>
        <v>0.74205998804450823</v>
      </c>
      <c r="G2586" s="63">
        <f t="shared" si="460"/>
        <v>0.74867715999474971</v>
      </c>
      <c r="H2586" s="63">
        <f t="shared" si="460"/>
        <v>0.6946377836029729</v>
      </c>
      <c r="I2586" s="63">
        <f t="shared" si="460"/>
        <v>0.70827216837928531</v>
      </c>
      <c r="J2586" s="63">
        <f t="shared" si="460"/>
        <v>0.72799368513137619</v>
      </c>
      <c r="K2586" s="63">
        <f t="shared" si="460"/>
        <v>0.73269292372428918</v>
      </c>
      <c r="L2586" s="63">
        <f t="shared" si="460"/>
        <v>0.77432923811777821</v>
      </c>
      <c r="M2586" s="63">
        <f t="shared" ref="M2586:N2586" si="461">M2578+M2579</f>
        <v>0.74172907230295149</v>
      </c>
      <c r="N2586" s="63">
        <f t="shared" si="461"/>
        <v>0.83254767149881248</v>
      </c>
      <c r="O2586" s="63">
        <f t="shared" ref="O2586:P2586" si="462">O2578+O2579</f>
        <v>0.77831291748893316</v>
      </c>
      <c r="P2586" s="63">
        <f t="shared" si="462"/>
        <v>0.80367357274482276</v>
      </c>
      <c r="Q2586" s="63">
        <f t="shared" ref="Q2586" si="463">Q2578+Q2579</f>
        <v>0.87044484245417819</v>
      </c>
    </row>
    <row r="2587" spans="1:17">
      <c r="A2587"/>
    </row>
    <row r="2588" spans="1:17">
      <c r="A2588" s="60" t="s">
        <v>333</v>
      </c>
      <c r="B2588" s="61">
        <v>3.755502071464905</v>
      </c>
      <c r="C2588" s="61">
        <v>3.7444579608427873</v>
      </c>
      <c r="D2588" s="61">
        <v>3.7024549834664446</v>
      </c>
      <c r="E2588" s="61">
        <v>3.7138166637838315</v>
      </c>
      <c r="F2588" s="61">
        <v>3.9039811341672466</v>
      </c>
      <c r="G2588" s="61">
        <v>3.8942591613026769</v>
      </c>
      <c r="H2588" s="61">
        <v>3.8497954481032579</v>
      </c>
      <c r="I2588" s="61">
        <v>3.8886081189726704</v>
      </c>
      <c r="J2588" s="61">
        <v>3.9147735224468376</v>
      </c>
      <c r="K2588" s="61">
        <v>3.9801470384680786</v>
      </c>
      <c r="L2588" s="61">
        <v>4.0192891107429505</v>
      </c>
      <c r="M2588" s="61">
        <v>3.9355562128473052</v>
      </c>
      <c r="N2588" s="61">
        <v>4.2530605358963491</v>
      </c>
      <c r="O2588" s="61">
        <v>4.0993988539109942</v>
      </c>
      <c r="P2588" s="181">
        <v>4.1794820061253484</v>
      </c>
      <c r="Q2588" s="181">
        <v>4.2848077583093573</v>
      </c>
    </row>
    <row r="2589" spans="1:17">
      <c r="A2589"/>
    </row>
    <row r="2590" spans="1:17">
      <c r="A2590" s="71" t="s">
        <v>354</v>
      </c>
      <c r="B2590" s="71" t="s">
        <v>355</v>
      </c>
    </row>
    <row r="2591" spans="1:17">
      <c r="A2591" s="71" t="s">
        <v>356</v>
      </c>
      <c r="B2591" s="71" t="s">
        <v>357</v>
      </c>
    </row>
    <row r="2593" spans="1:17">
      <c r="A2593" s="30" t="s">
        <v>682</v>
      </c>
      <c r="B2593" s="1"/>
      <c r="C2593" s="1"/>
      <c r="D2593" s="1"/>
      <c r="E2593" s="1"/>
      <c r="F2593" s="1"/>
      <c r="G2593" s="1"/>
      <c r="H2593" s="1"/>
      <c r="I2593" s="1"/>
      <c r="J2593" s="1"/>
      <c r="K2593" s="1"/>
      <c r="L2593" s="1"/>
      <c r="M2593" s="1"/>
      <c r="N2593" s="1"/>
    </row>
    <row r="2595" spans="1:17">
      <c r="B2595" s="10" t="s">
        <v>0</v>
      </c>
      <c r="C2595" s="11" t="s">
        <v>1</v>
      </c>
      <c r="D2595" s="12" t="s">
        <v>2</v>
      </c>
      <c r="E2595" s="11" t="s">
        <v>3</v>
      </c>
      <c r="F2595" s="12" t="s">
        <v>4</v>
      </c>
      <c r="G2595" s="11" t="s">
        <v>5</v>
      </c>
      <c r="H2595" s="11" t="s">
        <v>6</v>
      </c>
      <c r="I2595" s="11" t="s">
        <v>7</v>
      </c>
      <c r="J2595" s="11" t="s">
        <v>8</v>
      </c>
      <c r="K2595" s="11" t="s">
        <v>9</v>
      </c>
      <c r="L2595" s="11" t="s">
        <v>10</v>
      </c>
      <c r="M2595" s="11" t="s">
        <v>11</v>
      </c>
      <c r="N2595" s="11" t="s">
        <v>12</v>
      </c>
      <c r="O2595" s="106">
        <v>2023</v>
      </c>
      <c r="P2595" s="106">
        <v>2024</v>
      </c>
      <c r="Q2595" s="106" t="s">
        <v>587</v>
      </c>
    </row>
    <row r="2596" spans="1:17">
      <c r="A2596" s="27" t="s">
        <v>191</v>
      </c>
      <c r="B2596" s="13">
        <v>1.166757129777457E-3</v>
      </c>
      <c r="C2596" s="14">
        <v>3.4315065055462888E-3</v>
      </c>
      <c r="D2596" s="4">
        <v>3.3482706361714189E-3</v>
      </c>
      <c r="E2596" s="14">
        <v>1.7979519238085571E-3</v>
      </c>
      <c r="F2596" s="23"/>
      <c r="G2596" s="22"/>
      <c r="H2596" s="22"/>
      <c r="I2596" s="22"/>
      <c r="J2596" s="14">
        <v>1.6583920271550396E-3</v>
      </c>
      <c r="K2596" s="22"/>
      <c r="L2596" s="22"/>
      <c r="M2596" s="22"/>
      <c r="N2596" s="22"/>
      <c r="O2596" s="107">
        <v>1.7580200280762702E-2</v>
      </c>
      <c r="P2596" s="107">
        <v>1.211590093938807E-2</v>
      </c>
      <c r="Q2596" s="107">
        <v>1.0459304501087938E-3</v>
      </c>
    </row>
    <row r="2597" spans="1:17">
      <c r="A2597" s="28" t="s">
        <v>192</v>
      </c>
      <c r="B2597" s="15">
        <v>4.1136498804212815E-3</v>
      </c>
      <c r="C2597" s="16">
        <v>6.8630130110925768E-3</v>
      </c>
      <c r="D2597" s="6">
        <v>8.3654315894319976E-3</v>
      </c>
      <c r="E2597" s="19"/>
      <c r="F2597" s="20"/>
      <c r="G2597" s="19"/>
      <c r="H2597" s="19"/>
      <c r="I2597" s="19"/>
      <c r="J2597" s="19"/>
      <c r="K2597" s="16">
        <v>3.2231401690270105E-3</v>
      </c>
      <c r="L2597" s="19"/>
      <c r="M2597" s="19"/>
      <c r="N2597" s="16">
        <v>3.045254610669504E-3</v>
      </c>
      <c r="O2597" s="108">
        <v>6.5398213397367851E-3</v>
      </c>
      <c r="P2597" s="108"/>
      <c r="Q2597" s="108">
        <v>1.2052249239601253E-2</v>
      </c>
    </row>
    <row r="2598" spans="1:17">
      <c r="A2598" s="28" t="s">
        <v>72</v>
      </c>
      <c r="B2598" s="15">
        <v>4.6854944736835755E-2</v>
      </c>
      <c r="C2598" s="16">
        <v>5.0448062655181307E-2</v>
      </c>
      <c r="D2598" s="6">
        <v>3.010296571956347E-2</v>
      </c>
      <c r="E2598" s="16">
        <v>4.4051607135219585E-2</v>
      </c>
      <c r="F2598" s="6">
        <v>3.3082060021470891E-2</v>
      </c>
      <c r="G2598" s="16">
        <v>2.9509573367408396E-2</v>
      </c>
      <c r="H2598" s="16">
        <v>4.8353025174717831E-2</v>
      </c>
      <c r="I2598" s="16">
        <v>3.1931105929034025E-2</v>
      </c>
      <c r="J2598" s="16">
        <v>1.6065918138573269E-2</v>
      </c>
      <c r="K2598" s="16">
        <v>3.7799722374920457E-2</v>
      </c>
      <c r="L2598" s="16">
        <v>2.2484239516319952E-2</v>
      </c>
      <c r="M2598" s="16">
        <v>2.1810064385708115E-2</v>
      </c>
      <c r="N2598" s="16">
        <v>2.4020958588938209E-2</v>
      </c>
      <c r="O2598" s="108">
        <v>6.9618514641306087E-3</v>
      </c>
      <c r="P2598" s="108">
        <v>8.896495380255387E-3</v>
      </c>
      <c r="Q2598" s="108">
        <v>1.414411013981884E-2</v>
      </c>
    </row>
    <row r="2599" spans="1:17">
      <c r="A2599" s="28" t="s">
        <v>193</v>
      </c>
      <c r="B2599" s="15">
        <v>0.3790122976297487</v>
      </c>
      <c r="C2599" s="16">
        <v>0.40760203056576733</v>
      </c>
      <c r="D2599" s="6">
        <v>0.4112603381394645</v>
      </c>
      <c r="E2599" s="16">
        <v>0.41294430185040282</v>
      </c>
      <c r="F2599" s="6">
        <v>0.45206187663336467</v>
      </c>
      <c r="G2599" s="16">
        <v>0.43833517325468319</v>
      </c>
      <c r="H2599" s="16">
        <v>0.40716336213191939</v>
      </c>
      <c r="I2599" s="16">
        <v>0.39695088537520978</v>
      </c>
      <c r="J2599" s="16">
        <v>0.40216595559730967</v>
      </c>
      <c r="K2599" s="16">
        <v>0.39312225390435013</v>
      </c>
      <c r="L2599" s="16">
        <v>0.3524377649159805</v>
      </c>
      <c r="M2599" s="16">
        <v>0.29930302874886366</v>
      </c>
      <c r="N2599" s="16">
        <v>0.21617640227189824</v>
      </c>
      <c r="O2599" s="108">
        <v>0.27404109667072168</v>
      </c>
      <c r="P2599" s="108">
        <v>0.23135186377557676</v>
      </c>
      <c r="Q2599" s="108">
        <v>0.2620818010547355</v>
      </c>
    </row>
    <row r="2600" spans="1:17">
      <c r="A2600" s="28" t="s">
        <v>194</v>
      </c>
      <c r="B2600" s="15">
        <v>0.56885235062321682</v>
      </c>
      <c r="C2600" s="16">
        <v>0.53165538726241246</v>
      </c>
      <c r="D2600" s="6">
        <v>0.54692299391536869</v>
      </c>
      <c r="E2600" s="16">
        <v>0.54120613909056892</v>
      </c>
      <c r="F2600" s="6">
        <v>0.51485606334516443</v>
      </c>
      <c r="G2600" s="16">
        <v>0.53215525337790825</v>
      </c>
      <c r="H2600" s="16">
        <v>0.54448361269336276</v>
      </c>
      <c r="I2600" s="16">
        <v>0.57111800869575613</v>
      </c>
      <c r="J2600" s="16">
        <v>0.58010973423696188</v>
      </c>
      <c r="K2600" s="16">
        <v>0.56585488355170244</v>
      </c>
      <c r="L2600" s="16">
        <v>0.6250779955676995</v>
      </c>
      <c r="M2600" s="16">
        <v>0.6788869068654283</v>
      </c>
      <c r="N2600" s="16">
        <v>0.75675738452849406</v>
      </c>
      <c r="O2600" s="108">
        <v>0.6948770302446482</v>
      </c>
      <c r="P2600" s="108">
        <v>0.74763573990477983</v>
      </c>
      <c r="Q2600" s="108">
        <v>0.71067590911573575</v>
      </c>
    </row>
    <row r="2601" spans="1:17">
      <c r="A2601" s="59" t="s">
        <v>242</v>
      </c>
      <c r="B2601" s="17">
        <v>1</v>
      </c>
      <c r="C2601" s="18">
        <v>1</v>
      </c>
      <c r="D2601" s="8">
        <v>1</v>
      </c>
      <c r="E2601" s="18">
        <v>1</v>
      </c>
      <c r="F2601" s="8">
        <v>1</v>
      </c>
      <c r="G2601" s="18">
        <v>1</v>
      </c>
      <c r="H2601" s="18">
        <v>1</v>
      </c>
      <c r="I2601" s="18">
        <v>1</v>
      </c>
      <c r="J2601" s="18">
        <v>1</v>
      </c>
      <c r="K2601" s="18">
        <v>1</v>
      </c>
      <c r="L2601" s="18">
        <v>1</v>
      </c>
      <c r="M2601" s="18">
        <v>1</v>
      </c>
      <c r="N2601" s="18">
        <v>1</v>
      </c>
      <c r="O2601" s="109">
        <v>1</v>
      </c>
      <c r="P2601" s="109">
        <v>1</v>
      </c>
      <c r="Q2601" s="109">
        <v>1</v>
      </c>
    </row>
    <row r="2602" spans="1:17" s="36" customFormat="1">
      <c r="A2602" s="31" t="s">
        <v>243</v>
      </c>
      <c r="B2602" s="32">
        <v>500.00123000000156</v>
      </c>
      <c r="C2602" s="33">
        <v>499.99759500000044</v>
      </c>
      <c r="D2602" s="34">
        <v>499.9999050000003</v>
      </c>
      <c r="E2602" s="33">
        <v>499.99946500000044</v>
      </c>
      <c r="F2602" s="34">
        <v>499.99749303621132</v>
      </c>
      <c r="G2602" s="33">
        <v>500.01107954545353</v>
      </c>
      <c r="H2602" s="33">
        <v>500.00687022900615</v>
      </c>
      <c r="I2602" s="33">
        <v>500.01399999999944</v>
      </c>
      <c r="J2602" s="33">
        <v>500.01131639722979</v>
      </c>
      <c r="K2602" s="33">
        <v>500.00367231638364</v>
      </c>
      <c r="L2602" s="33">
        <v>499.99706601466875</v>
      </c>
      <c r="M2602" s="33">
        <v>500.00550351288194</v>
      </c>
      <c r="N2602" s="33">
        <v>499.99633251833939</v>
      </c>
      <c r="O2602" s="33">
        <v>499.99430379746764</v>
      </c>
      <c r="P2602" s="33">
        <v>499.98333333333392</v>
      </c>
      <c r="Q2602" s="33">
        <v>499.99687499999999</v>
      </c>
    </row>
    <row r="2603" spans="1:17">
      <c r="A2603" s="41" t="s">
        <v>244</v>
      </c>
      <c r="B2603" s="40">
        <v>932</v>
      </c>
      <c r="C2603" s="38">
        <v>590</v>
      </c>
      <c r="D2603" s="39">
        <v>407</v>
      </c>
      <c r="E2603" s="38">
        <v>392</v>
      </c>
      <c r="F2603" s="39">
        <v>359</v>
      </c>
      <c r="G2603" s="38">
        <v>176</v>
      </c>
      <c r="H2603" s="38">
        <v>393</v>
      </c>
      <c r="I2603" s="38">
        <v>200</v>
      </c>
      <c r="J2603" s="38">
        <v>433</v>
      </c>
      <c r="K2603" s="38">
        <v>354</v>
      </c>
      <c r="L2603" s="38">
        <v>409</v>
      </c>
      <c r="M2603" s="38">
        <v>427</v>
      </c>
      <c r="N2603" s="38">
        <v>409</v>
      </c>
      <c r="O2603" s="38">
        <v>395</v>
      </c>
      <c r="P2603" s="38">
        <v>342</v>
      </c>
      <c r="Q2603" s="38">
        <v>368</v>
      </c>
    </row>
    <row r="2605" spans="1:17">
      <c r="A2605" s="62" t="s">
        <v>342</v>
      </c>
      <c r="B2605" s="63">
        <f>B2596+B2597</f>
        <v>5.2804070101987385E-3</v>
      </c>
      <c r="C2605" s="63">
        <f>C2596+C2597</f>
        <v>1.0294519516638866E-2</v>
      </c>
      <c r="D2605" s="63">
        <f t="shared" ref="D2605:N2605" si="464">D2596+D2597</f>
        <v>1.1713702225603417E-2</v>
      </c>
      <c r="E2605" s="63">
        <f t="shared" si="464"/>
        <v>1.7979519238085571E-3</v>
      </c>
      <c r="F2605" s="63">
        <f t="shared" si="464"/>
        <v>0</v>
      </c>
      <c r="G2605" s="63">
        <f t="shared" si="464"/>
        <v>0</v>
      </c>
      <c r="H2605" s="63">
        <f t="shared" si="464"/>
        <v>0</v>
      </c>
      <c r="I2605" s="63">
        <f t="shared" si="464"/>
        <v>0</v>
      </c>
      <c r="J2605" s="63">
        <f t="shared" si="464"/>
        <v>1.6583920271550396E-3</v>
      </c>
      <c r="K2605" s="63">
        <f t="shared" si="464"/>
        <v>3.2231401690270105E-3</v>
      </c>
      <c r="L2605" s="63">
        <f t="shared" si="464"/>
        <v>0</v>
      </c>
      <c r="M2605" s="63">
        <f t="shared" si="464"/>
        <v>0</v>
      </c>
      <c r="N2605" s="63">
        <f t="shared" si="464"/>
        <v>3.045254610669504E-3</v>
      </c>
      <c r="O2605" s="63">
        <f t="shared" ref="O2605:P2605" si="465">O2596+O2597</f>
        <v>2.4120021620499487E-2</v>
      </c>
      <c r="P2605" s="63">
        <f t="shared" si="465"/>
        <v>1.211590093938807E-2</v>
      </c>
      <c r="Q2605" s="63">
        <f t="shared" ref="Q2605" si="466">Q2596+Q2597</f>
        <v>1.3098179689710047E-2</v>
      </c>
    </row>
    <row r="2606" spans="1:17">
      <c r="A2606" s="64" t="s">
        <v>336</v>
      </c>
      <c r="B2606" s="63">
        <f>B2598</f>
        <v>4.6854944736835755E-2</v>
      </c>
      <c r="C2606" s="63">
        <f>C2598</f>
        <v>5.0448062655181307E-2</v>
      </c>
      <c r="D2606" s="63">
        <f t="shared" ref="D2606:N2606" si="467">D2598</f>
        <v>3.010296571956347E-2</v>
      </c>
      <c r="E2606" s="63">
        <f t="shared" si="467"/>
        <v>4.4051607135219585E-2</v>
      </c>
      <c r="F2606" s="63">
        <f t="shared" si="467"/>
        <v>3.3082060021470891E-2</v>
      </c>
      <c r="G2606" s="63">
        <f t="shared" si="467"/>
        <v>2.9509573367408396E-2</v>
      </c>
      <c r="H2606" s="63">
        <f t="shared" si="467"/>
        <v>4.8353025174717831E-2</v>
      </c>
      <c r="I2606" s="63">
        <f t="shared" si="467"/>
        <v>3.1931105929034025E-2</v>
      </c>
      <c r="J2606" s="63">
        <f t="shared" si="467"/>
        <v>1.6065918138573269E-2</v>
      </c>
      <c r="K2606" s="63">
        <f t="shared" si="467"/>
        <v>3.7799722374920457E-2</v>
      </c>
      <c r="L2606" s="63">
        <f t="shared" si="467"/>
        <v>2.2484239516319952E-2</v>
      </c>
      <c r="M2606" s="63">
        <f t="shared" si="467"/>
        <v>2.1810064385708115E-2</v>
      </c>
      <c r="N2606" s="63">
        <f t="shared" si="467"/>
        <v>2.4020958588938209E-2</v>
      </c>
      <c r="O2606" s="63">
        <f t="shared" ref="O2606:P2606" si="468">O2598</f>
        <v>6.9618514641306087E-3</v>
      </c>
      <c r="P2606" s="63">
        <f t="shared" si="468"/>
        <v>8.896495380255387E-3</v>
      </c>
      <c r="Q2606" s="63">
        <f t="shared" ref="Q2606" si="469">Q2598</f>
        <v>1.414411013981884E-2</v>
      </c>
    </row>
    <row r="2607" spans="1:17">
      <c r="A2607" s="65" t="s">
        <v>343</v>
      </c>
      <c r="B2607" s="63">
        <f>B2599+B2600</f>
        <v>0.94786464825296557</v>
      </c>
      <c r="C2607" s="63">
        <f>C2599+C2600</f>
        <v>0.93925741782817984</v>
      </c>
      <c r="D2607" s="63">
        <f t="shared" ref="D2607:N2607" si="470">D2599+D2600</f>
        <v>0.95818333205483319</v>
      </c>
      <c r="E2607" s="63">
        <f t="shared" si="470"/>
        <v>0.95415044094097179</v>
      </c>
      <c r="F2607" s="63">
        <f t="shared" si="470"/>
        <v>0.96691793997852904</v>
      </c>
      <c r="G2607" s="63">
        <f t="shared" si="470"/>
        <v>0.97049042663259144</v>
      </c>
      <c r="H2607" s="63">
        <f t="shared" si="470"/>
        <v>0.95164697482528215</v>
      </c>
      <c r="I2607" s="63">
        <f t="shared" si="470"/>
        <v>0.96806889407096586</v>
      </c>
      <c r="J2607" s="63">
        <f t="shared" si="470"/>
        <v>0.98227568983427149</v>
      </c>
      <c r="K2607" s="63">
        <f t="shared" si="470"/>
        <v>0.95897713745605251</v>
      </c>
      <c r="L2607" s="63">
        <f t="shared" si="470"/>
        <v>0.97751576048367994</v>
      </c>
      <c r="M2607" s="63">
        <f t="shared" si="470"/>
        <v>0.97818993561429202</v>
      </c>
      <c r="N2607" s="63">
        <f t="shared" si="470"/>
        <v>0.97293378680039233</v>
      </c>
      <c r="O2607" s="63">
        <f t="shared" ref="O2607:P2607" si="471">O2599+O2600</f>
        <v>0.96891812691536994</v>
      </c>
      <c r="P2607" s="63">
        <f t="shared" si="471"/>
        <v>0.97898760368035664</v>
      </c>
      <c r="Q2607" s="63">
        <f t="shared" ref="Q2607" si="472">Q2599+Q2600</f>
        <v>0.97275771017047119</v>
      </c>
    </row>
    <row r="2608" spans="1:17">
      <c r="A2608"/>
    </row>
    <row r="2609" spans="1:17">
      <c r="A2609" s="60" t="s">
        <v>333</v>
      </c>
      <c r="B2609" s="61">
        <v>4.5102698347362127</v>
      </c>
      <c r="C2609" s="61">
        <v>4.4571867790684037</v>
      </c>
      <c r="D2609" s="61">
        <v>4.4900443531084271</v>
      </c>
      <c r="E2609" s="61">
        <v>4.4917606761839259</v>
      </c>
      <c r="F2609" s="61">
        <v>4.4817740033236921</v>
      </c>
      <c r="G2609" s="61">
        <v>4.5026456800104988</v>
      </c>
      <c r="H2609" s="61">
        <v>4.4961305875186399</v>
      </c>
      <c r="I2609" s="61">
        <v>4.5391869027667218</v>
      </c>
      <c r="J2609" s="61">
        <v>4.5590686400169211</v>
      </c>
      <c r="K2609" s="61">
        <v>4.521608880838734</v>
      </c>
      <c r="L2609" s="61">
        <v>4.6025937560513785</v>
      </c>
      <c r="M2609" s="61">
        <v>4.6570768424797224</v>
      </c>
      <c r="N2609" s="61">
        <v>4.7266459167182138</v>
      </c>
      <c r="O2609" s="61">
        <v>4.6220949352587608</v>
      </c>
      <c r="P2609" s="181">
        <v>4.7023915417063558</v>
      </c>
      <c r="Q2609" s="181">
        <v>4.6692895091463891</v>
      </c>
    </row>
    <row r="2610" spans="1:17">
      <c r="A2610"/>
    </row>
    <row r="2611" spans="1:17">
      <c r="A2611" s="71" t="s">
        <v>354</v>
      </c>
      <c r="B2611" s="71" t="s">
        <v>355</v>
      </c>
    </row>
    <row r="2612" spans="1:17">
      <c r="A2612" s="71" t="s">
        <v>356</v>
      </c>
      <c r="B2612" s="71" t="s">
        <v>681</v>
      </c>
    </row>
    <row r="2614" spans="1:17">
      <c r="A2614" s="30" t="s">
        <v>684</v>
      </c>
      <c r="B2614" s="1"/>
      <c r="C2614" s="1"/>
      <c r="D2614" s="1"/>
      <c r="E2614" s="1"/>
      <c r="F2614" s="1"/>
      <c r="G2614" s="1"/>
      <c r="H2614" s="1"/>
      <c r="I2614" s="1"/>
      <c r="J2614" s="1"/>
      <c r="K2614" s="1"/>
      <c r="L2614" s="1"/>
      <c r="M2614" s="1"/>
      <c r="N2614" s="1"/>
    </row>
    <row r="2616" spans="1:17">
      <c r="B2616" s="10" t="s">
        <v>0</v>
      </c>
      <c r="C2616" s="11" t="s">
        <v>1</v>
      </c>
      <c r="D2616" s="12" t="s">
        <v>2</v>
      </c>
      <c r="E2616" s="11" t="s">
        <v>3</v>
      </c>
      <c r="F2616" s="12" t="s">
        <v>4</v>
      </c>
      <c r="G2616" s="11" t="s">
        <v>5</v>
      </c>
      <c r="H2616" s="11" t="s">
        <v>6</v>
      </c>
      <c r="I2616" s="11" t="s">
        <v>7</v>
      </c>
      <c r="J2616" s="11" t="s">
        <v>8</v>
      </c>
      <c r="K2616" s="11" t="s">
        <v>9</v>
      </c>
      <c r="L2616" s="11" t="s">
        <v>10</v>
      </c>
      <c r="M2616" s="11" t="s">
        <v>11</v>
      </c>
      <c r="N2616" s="11" t="s">
        <v>12</v>
      </c>
      <c r="O2616" s="106">
        <v>2023</v>
      </c>
      <c r="P2616" s="106">
        <v>2024</v>
      </c>
      <c r="Q2616" s="106" t="s">
        <v>587</v>
      </c>
    </row>
    <row r="2617" spans="1:17">
      <c r="A2617" s="27" t="s">
        <v>191</v>
      </c>
      <c r="B2617" s="13">
        <v>1.0007435381708916E-2</v>
      </c>
      <c r="C2617" s="14">
        <v>1.0294519516638855E-2</v>
      </c>
      <c r="D2617" s="4">
        <v>1.0034321906521149E-2</v>
      </c>
      <c r="E2617" s="14">
        <v>1.7979519238085578E-3</v>
      </c>
      <c r="F2617" s="4">
        <v>5.5136766702451471E-3</v>
      </c>
      <c r="G2617" s="14">
        <v>7.1316601507125767E-3</v>
      </c>
      <c r="H2617" s="14">
        <v>2.5475476927289105E-3</v>
      </c>
      <c r="I2617" s="22"/>
      <c r="J2617" s="22"/>
      <c r="K2617" s="14">
        <v>4.6152203401895967E-3</v>
      </c>
      <c r="L2617" s="14">
        <v>3.1036856939991868E-3</v>
      </c>
      <c r="M2617" s="14">
        <v>3.0189363255252164E-3</v>
      </c>
      <c r="N2617" s="14">
        <v>5.7494309249212184E-3</v>
      </c>
      <c r="O2617" s="107">
        <v>1.3079642679473584E-2</v>
      </c>
      <c r="P2617" s="107">
        <v>1.5335306498520683E-2</v>
      </c>
      <c r="Q2617" s="107"/>
    </row>
    <row r="2618" spans="1:17">
      <c r="A2618" s="28" t="s">
        <v>192</v>
      </c>
      <c r="B2618" s="15">
        <v>4.3262343574634571E-2</v>
      </c>
      <c r="C2618" s="16">
        <v>3.8771106489022135E-2</v>
      </c>
      <c r="D2618" s="6">
        <v>2.3395934445227515E-2</v>
      </c>
      <c r="E2618" s="16">
        <v>3.6259688797867E-2</v>
      </c>
      <c r="F2618" s="6">
        <v>2.7568383351225741E-2</v>
      </c>
      <c r="G2618" s="16">
        <v>6.1110577663335927E-2</v>
      </c>
      <c r="H2618" s="16">
        <v>3.5624446890551713E-2</v>
      </c>
      <c r="I2618" s="16">
        <v>1.9593451383361278E-2</v>
      </c>
      <c r="J2618" s="16">
        <v>3.0473444249991509E-2</v>
      </c>
      <c r="K2618" s="16">
        <v>4.0546312371717096E-2</v>
      </c>
      <c r="L2618" s="16">
        <v>2.5840738429760989E-2</v>
      </c>
      <c r="M2618" s="16">
        <v>2.3658287601986537E-2</v>
      </c>
      <c r="N2618" s="16">
        <v>2.3679880292520522E-2</v>
      </c>
      <c r="O2618" s="108">
        <v>3.639104749294618E-2</v>
      </c>
      <c r="P2618" s="108">
        <v>2.1012396319643366E-2</v>
      </c>
      <c r="Q2618" s="108">
        <v>2.0253387453236828E-2</v>
      </c>
    </row>
    <row r="2619" spans="1:17">
      <c r="A2619" s="28" t="s">
        <v>72</v>
      </c>
      <c r="B2619" s="15">
        <v>0.22445600783822034</v>
      </c>
      <c r="C2619" s="16">
        <v>0.25121577834789421</v>
      </c>
      <c r="D2619" s="6">
        <v>0.25088951766900852</v>
      </c>
      <c r="E2619" s="16">
        <v>0.26820500697935712</v>
      </c>
      <c r="F2619" s="6">
        <v>0.22485795193402094</v>
      </c>
      <c r="G2619" s="16">
        <v>0.20435001724393637</v>
      </c>
      <c r="H2619" s="16">
        <v>0.19339836042965355</v>
      </c>
      <c r="I2619" s="16">
        <v>0.18396384901222784</v>
      </c>
      <c r="J2619" s="16">
        <v>0.16288776835997665</v>
      </c>
      <c r="K2619" s="16">
        <v>0.19405281204149344</v>
      </c>
      <c r="L2619" s="16">
        <v>0.13867611937087196</v>
      </c>
      <c r="M2619" s="16">
        <v>0.17312549487160186</v>
      </c>
      <c r="N2619" s="16">
        <v>0.13125035146957095</v>
      </c>
      <c r="O2619" s="108">
        <v>0.15787065928599206</v>
      </c>
      <c r="P2619" s="108">
        <v>0.16660438388881935</v>
      </c>
      <c r="Q2619" s="108">
        <v>0.16868339122771722</v>
      </c>
    </row>
    <row r="2620" spans="1:17">
      <c r="A2620" s="28" t="s">
        <v>193</v>
      </c>
      <c r="B2620" s="15">
        <v>0.48592492462468628</v>
      </c>
      <c r="C2620" s="16">
        <v>0.45674826695916343</v>
      </c>
      <c r="D2620" s="6">
        <v>0.51164551721264806</v>
      </c>
      <c r="E2620" s="16">
        <v>0.49715215195280316</v>
      </c>
      <c r="F2620" s="6">
        <v>0.52975363107670148</v>
      </c>
      <c r="G2620" s="16">
        <v>0.47915926862984221</v>
      </c>
      <c r="H2620" s="16">
        <v>0.4987468365574611</v>
      </c>
      <c r="I2620" s="16">
        <v>0.52322134980220503</v>
      </c>
      <c r="J2620" s="16">
        <v>0.53346598622017449</v>
      </c>
      <c r="K2620" s="16">
        <v>0.50091552999893219</v>
      </c>
      <c r="L2620" s="16">
        <v>0.52357617746412122</v>
      </c>
      <c r="M2620" s="16">
        <v>0.46805456708087784</v>
      </c>
      <c r="N2620" s="16">
        <v>0.4458736861150569</v>
      </c>
      <c r="O2620" s="108">
        <v>0.47160815756128827</v>
      </c>
      <c r="P2620" s="108">
        <v>0.43771020437523378</v>
      </c>
      <c r="Q2620" s="108">
        <v>0.44243673262088279</v>
      </c>
    </row>
    <row r="2621" spans="1:17">
      <c r="A2621" s="28" t="s">
        <v>194</v>
      </c>
      <c r="B2621" s="15">
        <v>0.23634928858074977</v>
      </c>
      <c r="C2621" s="16">
        <v>0.2429703286872813</v>
      </c>
      <c r="D2621" s="6">
        <v>0.20403470876659466</v>
      </c>
      <c r="E2621" s="16">
        <v>0.1965852003461642</v>
      </c>
      <c r="F2621" s="6">
        <v>0.21230635696780664</v>
      </c>
      <c r="G2621" s="16">
        <v>0.24824847631217289</v>
      </c>
      <c r="H2621" s="16">
        <v>0.26968280842960463</v>
      </c>
      <c r="I2621" s="16">
        <v>0.27322134980220586</v>
      </c>
      <c r="J2621" s="16">
        <v>0.27317280116985737</v>
      </c>
      <c r="K2621" s="16">
        <v>0.25987012524766784</v>
      </c>
      <c r="L2621" s="16">
        <v>0.3088032790412466</v>
      </c>
      <c r="M2621" s="16">
        <v>0.33214271412000845</v>
      </c>
      <c r="N2621" s="16">
        <v>0.39344665119793037</v>
      </c>
      <c r="O2621" s="108">
        <v>0.32105049298029992</v>
      </c>
      <c r="P2621" s="108">
        <v>0.35933770891778283</v>
      </c>
      <c r="Q2621" s="108">
        <v>0.36862648869816311</v>
      </c>
    </row>
    <row r="2622" spans="1:17">
      <c r="A2622" s="59" t="s">
        <v>242</v>
      </c>
      <c r="B2622" s="17">
        <v>1</v>
      </c>
      <c r="C2622" s="18">
        <v>1</v>
      </c>
      <c r="D2622" s="8">
        <v>1</v>
      </c>
      <c r="E2622" s="18">
        <v>1</v>
      </c>
      <c r="F2622" s="8">
        <v>1</v>
      </c>
      <c r="G2622" s="18">
        <v>1</v>
      </c>
      <c r="H2622" s="18">
        <v>1</v>
      </c>
      <c r="I2622" s="18">
        <v>1</v>
      </c>
      <c r="J2622" s="18">
        <v>1</v>
      </c>
      <c r="K2622" s="18">
        <v>1</v>
      </c>
      <c r="L2622" s="18">
        <v>1</v>
      </c>
      <c r="M2622" s="18">
        <v>1</v>
      </c>
      <c r="N2622" s="18">
        <v>1</v>
      </c>
      <c r="O2622" s="109">
        <v>1</v>
      </c>
      <c r="P2622" s="109">
        <v>1</v>
      </c>
      <c r="Q2622" s="109">
        <v>1</v>
      </c>
    </row>
    <row r="2623" spans="1:17" s="36" customFormat="1">
      <c r="A2623" s="31" t="s">
        <v>243</v>
      </c>
      <c r="B2623" s="32">
        <v>500.00123000000229</v>
      </c>
      <c r="C2623" s="33">
        <v>499.99759500000084</v>
      </c>
      <c r="D2623" s="34">
        <v>499.99990500000064</v>
      </c>
      <c r="E2623" s="33">
        <v>499.9994650000001</v>
      </c>
      <c r="F2623" s="34">
        <v>499.99749303621138</v>
      </c>
      <c r="G2623" s="33">
        <v>500.01107954545404</v>
      </c>
      <c r="H2623" s="33">
        <v>500.00687022900649</v>
      </c>
      <c r="I2623" s="33">
        <v>500.01399999999973</v>
      </c>
      <c r="J2623" s="33">
        <v>500.01131639722951</v>
      </c>
      <c r="K2623" s="33">
        <v>500.00367231638364</v>
      </c>
      <c r="L2623" s="33">
        <v>499.99706601466926</v>
      </c>
      <c r="M2623" s="33">
        <v>500.00550351288172</v>
      </c>
      <c r="N2623" s="33">
        <v>499.99633251833666</v>
      </c>
      <c r="O2623" s="33">
        <v>499.99430379746764</v>
      </c>
      <c r="P2623" s="33">
        <v>499.98333333333392</v>
      </c>
      <c r="Q2623" s="33">
        <v>499.99687499999999</v>
      </c>
    </row>
    <row r="2624" spans="1:17">
      <c r="A2624" s="41" t="s">
        <v>244</v>
      </c>
      <c r="B2624" s="40">
        <v>932</v>
      </c>
      <c r="C2624" s="38">
        <v>590</v>
      </c>
      <c r="D2624" s="39">
        <v>407</v>
      </c>
      <c r="E2624" s="38">
        <v>392</v>
      </c>
      <c r="F2624" s="39">
        <v>359</v>
      </c>
      <c r="G2624" s="38">
        <v>176</v>
      </c>
      <c r="H2624" s="38">
        <v>393</v>
      </c>
      <c r="I2624" s="38">
        <v>200</v>
      </c>
      <c r="J2624" s="38">
        <v>433</v>
      </c>
      <c r="K2624" s="38">
        <v>354</v>
      </c>
      <c r="L2624" s="38">
        <v>409</v>
      </c>
      <c r="M2624" s="38">
        <v>427</v>
      </c>
      <c r="N2624" s="38">
        <v>409</v>
      </c>
      <c r="O2624" s="38">
        <v>395</v>
      </c>
      <c r="P2624" s="38">
        <v>342</v>
      </c>
      <c r="Q2624" s="38">
        <v>368</v>
      </c>
    </row>
    <row r="2626" spans="1:17">
      <c r="A2626" s="62" t="s">
        <v>342</v>
      </c>
      <c r="B2626" s="63">
        <f>B2617+B2618</f>
        <v>5.3269778956343487E-2</v>
      </c>
      <c r="C2626" s="63">
        <f>C2617+C2618</f>
        <v>4.9065626005660987E-2</v>
      </c>
      <c r="D2626" s="63">
        <f t="shared" ref="D2626:N2626" si="473">D2617+D2618</f>
        <v>3.3430256351748663E-2</v>
      </c>
      <c r="E2626" s="63">
        <f t="shared" si="473"/>
        <v>3.8057640721675556E-2</v>
      </c>
      <c r="F2626" s="63">
        <f t="shared" si="473"/>
        <v>3.3082060021470891E-2</v>
      </c>
      <c r="G2626" s="63">
        <f t="shared" si="473"/>
        <v>6.8242237814048506E-2</v>
      </c>
      <c r="H2626" s="63">
        <f t="shared" si="473"/>
        <v>3.8171994583280626E-2</v>
      </c>
      <c r="I2626" s="63">
        <f t="shared" si="473"/>
        <v>1.9593451383361278E-2</v>
      </c>
      <c r="J2626" s="63">
        <f t="shared" si="473"/>
        <v>3.0473444249991509E-2</v>
      </c>
      <c r="K2626" s="63">
        <f t="shared" si="473"/>
        <v>4.5161532711906691E-2</v>
      </c>
      <c r="L2626" s="63">
        <f t="shared" si="473"/>
        <v>2.8944424123760176E-2</v>
      </c>
      <c r="M2626" s="63">
        <f t="shared" si="473"/>
        <v>2.6677223927511755E-2</v>
      </c>
      <c r="N2626" s="63">
        <f t="shared" si="473"/>
        <v>2.9429311217441741E-2</v>
      </c>
      <c r="O2626" s="63">
        <f t="shared" ref="O2626:P2626" si="474">O2617+O2618</f>
        <v>4.9470690172419764E-2</v>
      </c>
      <c r="P2626" s="63">
        <f t="shared" si="474"/>
        <v>3.6347702818164046E-2</v>
      </c>
      <c r="Q2626" s="63">
        <f t="shared" ref="Q2626" si="475">Q2617+Q2618</f>
        <v>2.0253387453236828E-2</v>
      </c>
    </row>
    <row r="2627" spans="1:17">
      <c r="A2627" s="64" t="s">
        <v>336</v>
      </c>
      <c r="B2627" s="63">
        <f>B2619</f>
        <v>0.22445600783822034</v>
      </c>
      <c r="C2627" s="63">
        <f>C2619</f>
        <v>0.25121577834789421</v>
      </c>
      <c r="D2627" s="63">
        <f t="shared" ref="D2627:N2627" si="476">D2619</f>
        <v>0.25088951766900852</v>
      </c>
      <c r="E2627" s="63">
        <f t="shared" si="476"/>
        <v>0.26820500697935712</v>
      </c>
      <c r="F2627" s="63">
        <f t="shared" si="476"/>
        <v>0.22485795193402094</v>
      </c>
      <c r="G2627" s="63">
        <f t="shared" si="476"/>
        <v>0.20435001724393637</v>
      </c>
      <c r="H2627" s="63">
        <f t="shared" si="476"/>
        <v>0.19339836042965355</v>
      </c>
      <c r="I2627" s="63">
        <f t="shared" si="476"/>
        <v>0.18396384901222784</v>
      </c>
      <c r="J2627" s="63">
        <f t="shared" si="476"/>
        <v>0.16288776835997665</v>
      </c>
      <c r="K2627" s="63">
        <f t="shared" si="476"/>
        <v>0.19405281204149344</v>
      </c>
      <c r="L2627" s="63">
        <f t="shared" si="476"/>
        <v>0.13867611937087196</v>
      </c>
      <c r="M2627" s="63">
        <f t="shared" si="476"/>
        <v>0.17312549487160186</v>
      </c>
      <c r="N2627" s="63">
        <f t="shared" si="476"/>
        <v>0.13125035146957095</v>
      </c>
      <c r="O2627" s="63">
        <f t="shared" ref="O2627:P2627" si="477">O2619</f>
        <v>0.15787065928599206</v>
      </c>
      <c r="P2627" s="63">
        <f t="shared" si="477"/>
        <v>0.16660438388881935</v>
      </c>
      <c r="Q2627" s="63">
        <f t="shared" ref="Q2627" si="478">Q2619</f>
        <v>0.16868339122771722</v>
      </c>
    </row>
    <row r="2628" spans="1:17">
      <c r="A2628" s="65" t="s">
        <v>343</v>
      </c>
      <c r="B2628" s="63">
        <f>B2620+B2621</f>
        <v>0.72227421320543606</v>
      </c>
      <c r="C2628" s="63">
        <f>C2620+C2621</f>
        <v>0.69971859564644467</v>
      </c>
      <c r="D2628" s="63">
        <f t="shared" ref="D2628:N2628" si="479">D2620+D2621</f>
        <v>0.71568022597924275</v>
      </c>
      <c r="E2628" s="63">
        <f t="shared" si="479"/>
        <v>0.69373735229896738</v>
      </c>
      <c r="F2628" s="63">
        <f t="shared" si="479"/>
        <v>0.74205998804450812</v>
      </c>
      <c r="G2628" s="63">
        <f t="shared" si="479"/>
        <v>0.7274077449420151</v>
      </c>
      <c r="H2628" s="63">
        <f t="shared" si="479"/>
        <v>0.76842964498706579</v>
      </c>
      <c r="I2628" s="63">
        <f t="shared" si="479"/>
        <v>0.79644269960441094</v>
      </c>
      <c r="J2628" s="63">
        <f t="shared" si="479"/>
        <v>0.80663878739003181</v>
      </c>
      <c r="K2628" s="63">
        <f t="shared" si="479"/>
        <v>0.76078565524660002</v>
      </c>
      <c r="L2628" s="63">
        <f t="shared" si="479"/>
        <v>0.83237945650536782</v>
      </c>
      <c r="M2628" s="63">
        <f t="shared" si="479"/>
        <v>0.80019728120088629</v>
      </c>
      <c r="N2628" s="63">
        <f t="shared" si="479"/>
        <v>0.83932033731298727</v>
      </c>
      <c r="O2628" s="63">
        <f t="shared" ref="O2628:P2628" si="480">O2620+O2621</f>
        <v>0.79265865054158824</v>
      </c>
      <c r="P2628" s="63">
        <f t="shared" si="480"/>
        <v>0.79704791329301661</v>
      </c>
      <c r="Q2628" s="63">
        <f t="shared" ref="Q2628" si="481">Q2620+Q2621</f>
        <v>0.81106322131904585</v>
      </c>
    </row>
    <row r="2629" spans="1:17">
      <c r="A2629"/>
    </row>
    <row r="2630" spans="1:17">
      <c r="A2630" s="60" t="s">
        <v>333</v>
      </c>
      <c r="B2630" s="61">
        <v>3.8953462874481333</v>
      </c>
      <c r="C2630" s="61">
        <v>3.8833287788114288</v>
      </c>
      <c r="D2630" s="61">
        <v>3.8762503564875699</v>
      </c>
      <c r="E2630" s="61">
        <v>3.8504669599996482</v>
      </c>
      <c r="F2630" s="61">
        <v>3.915770608320599</v>
      </c>
      <c r="G2630" s="61">
        <v>3.9002823232894257</v>
      </c>
      <c r="H2630" s="61">
        <v>3.9973929111406545</v>
      </c>
      <c r="I2630" s="61">
        <v>4.0500705980232556</v>
      </c>
      <c r="J2630" s="61">
        <v>4.049338144309897</v>
      </c>
      <c r="K2630" s="61">
        <v>3.9708790274421739</v>
      </c>
      <c r="L2630" s="61">
        <v>4.1091346257288563</v>
      </c>
      <c r="M2630" s="61">
        <v>4.102643835067858</v>
      </c>
      <c r="N2630" s="61">
        <v>4.1975882463685554</v>
      </c>
      <c r="O2630" s="61">
        <v>4.051158810669989</v>
      </c>
      <c r="P2630" s="181">
        <v>4.1047026128941129</v>
      </c>
      <c r="Q2630" s="181">
        <v>4.1594363225639679</v>
      </c>
    </row>
    <row r="2631" spans="1:17">
      <c r="A2631"/>
    </row>
    <row r="2632" spans="1:17">
      <c r="A2632" s="71" t="s">
        <v>354</v>
      </c>
      <c r="B2632" s="71" t="s">
        <v>355</v>
      </c>
    </row>
    <row r="2633" spans="1:17">
      <c r="A2633" s="71" t="s">
        <v>356</v>
      </c>
      <c r="B2633" s="71" t="s">
        <v>683</v>
      </c>
    </row>
    <row r="2635" spans="1:17">
      <c r="A2635" s="30" t="s">
        <v>516</v>
      </c>
      <c r="B2635" s="1"/>
      <c r="C2635" s="1"/>
      <c r="D2635" s="1"/>
      <c r="E2635" s="1"/>
      <c r="F2635" s="1"/>
      <c r="G2635" s="1"/>
      <c r="H2635" s="1"/>
      <c r="I2635" s="1"/>
      <c r="J2635" s="1"/>
      <c r="K2635" s="1"/>
      <c r="L2635" s="1"/>
      <c r="M2635" s="2"/>
    </row>
    <row r="2637" spans="1:17">
      <c r="B2637" s="10" t="s">
        <v>0</v>
      </c>
      <c r="C2637" s="11" t="s">
        <v>1</v>
      </c>
      <c r="D2637" s="12" t="s">
        <v>2</v>
      </c>
      <c r="E2637" s="11" t="s">
        <v>3</v>
      </c>
      <c r="F2637" s="12" t="s">
        <v>4</v>
      </c>
      <c r="G2637" s="11" t="s">
        <v>5</v>
      </c>
      <c r="H2637" s="11" t="s">
        <v>6</v>
      </c>
      <c r="I2637" s="11" t="s">
        <v>7</v>
      </c>
      <c r="J2637" s="11" t="s">
        <v>8</v>
      </c>
      <c r="K2637" s="11" t="s">
        <v>9</v>
      </c>
      <c r="L2637" s="11" t="s">
        <v>10</v>
      </c>
    </row>
    <row r="2638" spans="1:17">
      <c r="A2638" s="27" t="s">
        <v>195</v>
      </c>
      <c r="B2638" s="13">
        <v>3.8419975486860131E-2</v>
      </c>
      <c r="C2638" s="14">
        <v>3.3648431848957168E-2</v>
      </c>
      <c r="D2638" s="4">
        <v>5.5157300479887011E-2</v>
      </c>
      <c r="E2638" s="14">
        <v>5.2442446113417328E-2</v>
      </c>
      <c r="F2638" s="4">
        <v>5.8685531013804547E-2</v>
      </c>
      <c r="G2638" s="14">
        <v>4.8813122891026899E-2</v>
      </c>
      <c r="H2638" s="14">
        <v>5.3434380290957935E-2</v>
      </c>
      <c r="I2638" s="14">
        <v>4.0273872331574714E-2</v>
      </c>
      <c r="J2638" s="14">
        <v>4.9856146442874942E-2</v>
      </c>
      <c r="K2638" s="14">
        <v>6.5892453897231293E-2</v>
      </c>
      <c r="L2638" s="14">
        <v>6.5268842653355433E-2</v>
      </c>
    </row>
    <row r="2639" spans="1:17">
      <c r="A2639" s="28" t="s">
        <v>196</v>
      </c>
      <c r="B2639" s="15">
        <v>0.10018441354634215</v>
      </c>
      <c r="C2639" s="16">
        <v>0.14657941504698632</v>
      </c>
      <c r="D2639" s="6">
        <v>0.17716462366127847</v>
      </c>
      <c r="E2639" s="16">
        <v>0.18579510880076633</v>
      </c>
      <c r="F2639" s="6">
        <v>0.16928051449840126</v>
      </c>
      <c r="G2639" s="16">
        <v>0.15147959789527418</v>
      </c>
      <c r="H2639" s="16">
        <v>0.15015417090961128</v>
      </c>
      <c r="I2639" s="16">
        <v>0.19665449367417723</v>
      </c>
      <c r="J2639" s="16">
        <v>0.15506161754306691</v>
      </c>
      <c r="K2639" s="16">
        <v>0.14109048916589867</v>
      </c>
      <c r="L2639" s="16">
        <v>0.14069862512640688</v>
      </c>
    </row>
    <row r="2640" spans="1:17">
      <c r="A2640" s="28" t="s">
        <v>72</v>
      </c>
      <c r="B2640" s="15">
        <v>0.39916986804212529</v>
      </c>
      <c r="C2640" s="16">
        <v>0.38678487043522691</v>
      </c>
      <c r="D2640" s="6">
        <v>0.37120697052932444</v>
      </c>
      <c r="E2640" s="16">
        <v>0.3967627345361262</v>
      </c>
      <c r="F2640" s="6">
        <v>0.39812790147694327</v>
      </c>
      <c r="G2640" s="16">
        <v>0.36308684068932534</v>
      </c>
      <c r="H2640" s="16">
        <v>0.35119059432771133</v>
      </c>
      <c r="I2640" s="16">
        <v>0.28338506521817403</v>
      </c>
      <c r="J2640" s="16">
        <v>0.37392109832156256</v>
      </c>
      <c r="K2640" s="16">
        <v>0.34697005050245394</v>
      </c>
      <c r="L2640" s="16">
        <v>0.34018439228005243</v>
      </c>
    </row>
    <row r="2641" spans="1:17">
      <c r="A2641" s="28" t="s">
        <v>197</v>
      </c>
      <c r="B2641" s="15">
        <v>0.36207800928809758</v>
      </c>
      <c r="C2641" s="16">
        <v>0.34791542347318688</v>
      </c>
      <c r="D2641" s="6">
        <v>0.32285111134171146</v>
      </c>
      <c r="E2641" s="16">
        <v>0.27479789403374644</v>
      </c>
      <c r="F2641" s="6">
        <v>0.29551178808138873</v>
      </c>
      <c r="G2641" s="16">
        <v>0.36026360779505429</v>
      </c>
      <c r="H2641" s="16">
        <v>0.3536465402256555</v>
      </c>
      <c r="I2641" s="16">
        <v>0.40856856008031756</v>
      </c>
      <c r="J2641" s="16">
        <v>0.32805631650830996</v>
      </c>
      <c r="K2641" s="16">
        <v>0.36403885169204969</v>
      </c>
      <c r="L2641" s="16">
        <v>0.37809561718699541</v>
      </c>
    </row>
    <row r="2642" spans="1:17">
      <c r="A2642" s="28" t="s">
        <v>198</v>
      </c>
      <c r="B2642" s="15">
        <v>0.10014773363657468</v>
      </c>
      <c r="C2642" s="16">
        <v>8.5071859195642627E-2</v>
      </c>
      <c r="D2642" s="6">
        <v>7.3619993987798768E-2</v>
      </c>
      <c r="E2642" s="16">
        <v>9.0201816515943681E-2</v>
      </c>
      <c r="F2642" s="6">
        <v>7.8394264929462054E-2</v>
      </c>
      <c r="G2642" s="16">
        <v>7.6356830729319175E-2</v>
      </c>
      <c r="H2642" s="16">
        <v>9.1574314246063965E-2</v>
      </c>
      <c r="I2642" s="16">
        <v>7.1118008695756504E-2</v>
      </c>
      <c r="J2642" s="16">
        <v>9.310482118418556E-2</v>
      </c>
      <c r="K2642" s="16">
        <v>8.2008154742366293E-2</v>
      </c>
      <c r="L2642" s="16">
        <v>7.5752522753189791E-2</v>
      </c>
    </row>
    <row r="2643" spans="1:17">
      <c r="A2643" s="59" t="s">
        <v>242</v>
      </c>
      <c r="B2643" s="17">
        <v>1</v>
      </c>
      <c r="C2643" s="18">
        <v>1</v>
      </c>
      <c r="D2643" s="8">
        <v>1</v>
      </c>
      <c r="E2643" s="18">
        <v>1</v>
      </c>
      <c r="F2643" s="8">
        <v>1</v>
      </c>
      <c r="G2643" s="18">
        <v>1</v>
      </c>
      <c r="H2643" s="18">
        <v>1</v>
      </c>
      <c r="I2643" s="18">
        <v>1</v>
      </c>
      <c r="J2643" s="18">
        <v>1</v>
      </c>
      <c r="K2643" s="18">
        <v>1</v>
      </c>
      <c r="L2643" s="18">
        <v>1</v>
      </c>
    </row>
    <row r="2644" spans="1:17" s="36" customFormat="1">
      <c r="A2644" s="31" t="s">
        <v>243</v>
      </c>
      <c r="B2644" s="32">
        <v>500.00123000000195</v>
      </c>
      <c r="C2644" s="33">
        <v>499.99759500000033</v>
      </c>
      <c r="D2644" s="34">
        <v>499.99990500000064</v>
      </c>
      <c r="E2644" s="33">
        <v>499.99946499999993</v>
      </c>
      <c r="F2644" s="34">
        <v>499.99749303621161</v>
      </c>
      <c r="G2644" s="33">
        <v>500.01107954545392</v>
      </c>
      <c r="H2644" s="33">
        <v>500.00687022900649</v>
      </c>
      <c r="I2644" s="33">
        <v>500.01400000000001</v>
      </c>
      <c r="J2644" s="33">
        <v>500.01131639722905</v>
      </c>
      <c r="K2644" s="33">
        <v>500.0036723163841</v>
      </c>
      <c r="L2644" s="33">
        <v>499.99706601466971</v>
      </c>
      <c r="O2644"/>
      <c r="P2644"/>
      <c r="Q2644"/>
    </row>
    <row r="2645" spans="1:17">
      <c r="A2645" s="41" t="s">
        <v>244</v>
      </c>
      <c r="B2645" s="40">
        <v>932</v>
      </c>
      <c r="C2645" s="38">
        <v>590</v>
      </c>
      <c r="D2645" s="39">
        <v>407</v>
      </c>
      <c r="E2645" s="38">
        <v>392</v>
      </c>
      <c r="F2645" s="39">
        <v>359</v>
      </c>
      <c r="G2645" s="38">
        <v>176</v>
      </c>
      <c r="H2645" s="38">
        <v>393</v>
      </c>
      <c r="I2645" s="38">
        <v>200</v>
      </c>
      <c r="J2645" s="38">
        <v>433</v>
      </c>
      <c r="K2645" s="38">
        <v>354</v>
      </c>
      <c r="L2645" s="38">
        <v>409</v>
      </c>
    </row>
    <row r="2647" spans="1:17">
      <c r="A2647" s="62" t="s">
        <v>344</v>
      </c>
      <c r="B2647" s="63">
        <f>B2638+B2639</f>
        <v>0.13860438903320227</v>
      </c>
      <c r="C2647" s="63">
        <f>C2638+C2639</f>
        <v>0.18022784689594348</v>
      </c>
      <c r="D2647" s="63">
        <f t="shared" ref="D2647:L2647" si="482">D2638+D2639</f>
        <v>0.23232192414116548</v>
      </c>
      <c r="E2647" s="63">
        <f t="shared" si="482"/>
        <v>0.23823755491418366</v>
      </c>
      <c r="F2647" s="63">
        <f t="shared" si="482"/>
        <v>0.22796604551220581</v>
      </c>
      <c r="G2647" s="63">
        <f t="shared" si="482"/>
        <v>0.20029272078630109</v>
      </c>
      <c r="H2647" s="63">
        <f t="shared" si="482"/>
        <v>0.20358855120056921</v>
      </c>
      <c r="I2647" s="63">
        <f t="shared" si="482"/>
        <v>0.23692836600575196</v>
      </c>
      <c r="J2647" s="63">
        <f t="shared" si="482"/>
        <v>0.20491776398594186</v>
      </c>
      <c r="K2647" s="63">
        <f t="shared" si="482"/>
        <v>0.20698294306312998</v>
      </c>
      <c r="L2647" s="63">
        <f t="shared" si="482"/>
        <v>0.20596746777976233</v>
      </c>
      <c r="O2647" s="36"/>
      <c r="P2647" s="36"/>
      <c r="Q2647" s="36"/>
    </row>
    <row r="2648" spans="1:17">
      <c r="A2648" s="64" t="s">
        <v>336</v>
      </c>
      <c r="B2648" s="63">
        <f>B2640</f>
        <v>0.39916986804212529</v>
      </c>
      <c r="C2648" s="63">
        <f>C2640</f>
        <v>0.38678487043522691</v>
      </c>
      <c r="D2648" s="63">
        <f t="shared" ref="D2648:L2648" si="483">D2640</f>
        <v>0.37120697052932444</v>
      </c>
      <c r="E2648" s="63">
        <f t="shared" si="483"/>
        <v>0.3967627345361262</v>
      </c>
      <c r="F2648" s="63">
        <f t="shared" si="483"/>
        <v>0.39812790147694327</v>
      </c>
      <c r="G2648" s="63">
        <f t="shared" si="483"/>
        <v>0.36308684068932534</v>
      </c>
      <c r="H2648" s="63">
        <f t="shared" si="483"/>
        <v>0.35119059432771133</v>
      </c>
      <c r="I2648" s="63">
        <f t="shared" si="483"/>
        <v>0.28338506521817403</v>
      </c>
      <c r="J2648" s="63">
        <f t="shared" si="483"/>
        <v>0.37392109832156256</v>
      </c>
      <c r="K2648" s="63">
        <f t="shared" si="483"/>
        <v>0.34697005050245394</v>
      </c>
      <c r="L2648" s="63">
        <f t="shared" si="483"/>
        <v>0.34018439228005243</v>
      </c>
    </row>
    <row r="2649" spans="1:17">
      <c r="A2649" s="65" t="s">
        <v>345</v>
      </c>
      <c r="B2649" s="63">
        <f>B2641+B2642</f>
        <v>0.46222574292467228</v>
      </c>
      <c r="C2649" s="63">
        <f>C2641+C2642</f>
        <v>0.43298728266882952</v>
      </c>
      <c r="D2649" s="63">
        <f t="shared" ref="D2649:L2649" si="484">D2641+D2642</f>
        <v>0.39647110532951024</v>
      </c>
      <c r="E2649" s="63">
        <f t="shared" si="484"/>
        <v>0.3649997105496901</v>
      </c>
      <c r="F2649" s="63">
        <f t="shared" si="484"/>
        <v>0.37390605301085078</v>
      </c>
      <c r="G2649" s="63">
        <f t="shared" si="484"/>
        <v>0.43662043852437349</v>
      </c>
      <c r="H2649" s="63">
        <f t="shared" si="484"/>
        <v>0.44522085447171944</v>
      </c>
      <c r="I2649" s="63">
        <f t="shared" si="484"/>
        <v>0.47968656877607407</v>
      </c>
      <c r="J2649" s="63">
        <f t="shared" si="484"/>
        <v>0.42116113769249552</v>
      </c>
      <c r="K2649" s="63">
        <f t="shared" si="484"/>
        <v>0.44604700643441597</v>
      </c>
      <c r="L2649" s="63">
        <f t="shared" si="484"/>
        <v>0.45384813994018519</v>
      </c>
    </row>
    <row r="2650" spans="1:17">
      <c r="A2650"/>
    </row>
    <row r="2651" spans="1:17">
      <c r="A2651" s="60" t="s">
        <v>333</v>
      </c>
      <c r="B2651" s="61">
        <v>3.3853491120411836</v>
      </c>
      <c r="C2651" s="61">
        <v>3.3041828631195695</v>
      </c>
      <c r="D2651" s="61">
        <v>3.1826118746962573</v>
      </c>
      <c r="E2651" s="61">
        <v>3.1645215260380342</v>
      </c>
      <c r="F2651" s="61">
        <v>3.1656487414143042</v>
      </c>
      <c r="G2651" s="61">
        <v>3.2638714255763648</v>
      </c>
      <c r="H2651" s="61">
        <v>3.279772237226255</v>
      </c>
      <c r="I2651" s="61">
        <v>3.2736023391345044</v>
      </c>
      <c r="J2651" s="61">
        <v>3.2594920484478647</v>
      </c>
      <c r="K2651" s="61">
        <v>3.2551797642164204</v>
      </c>
      <c r="L2651" s="61">
        <v>3.2583643522602559</v>
      </c>
    </row>
    <row r="2652" spans="1:17">
      <c r="A2652"/>
    </row>
    <row r="2653" spans="1:17">
      <c r="A2653" s="71" t="s">
        <v>354</v>
      </c>
      <c r="B2653" s="71" t="s">
        <v>355</v>
      </c>
    </row>
    <row r="2654" spans="1:17">
      <c r="A2654" s="71" t="s">
        <v>356</v>
      </c>
      <c r="B2654" s="71" t="s">
        <v>527</v>
      </c>
    </row>
    <row r="2656" spans="1:17">
      <c r="A2656" s="30" t="s">
        <v>517</v>
      </c>
      <c r="B2656" s="1"/>
      <c r="C2656" s="1"/>
      <c r="D2656" s="1"/>
      <c r="E2656" s="1"/>
      <c r="F2656" s="1"/>
      <c r="G2656" s="1"/>
      <c r="H2656" s="1"/>
      <c r="I2656" s="1"/>
      <c r="J2656" s="1"/>
      <c r="K2656" s="1"/>
      <c r="L2656" s="1"/>
      <c r="M2656" s="2"/>
    </row>
    <row r="2658" spans="1:17">
      <c r="B2658" s="10" t="s">
        <v>0</v>
      </c>
      <c r="C2658" s="11" t="s">
        <v>1</v>
      </c>
      <c r="D2658" s="12" t="s">
        <v>2</v>
      </c>
      <c r="E2658" s="11" t="s">
        <v>3</v>
      </c>
      <c r="F2658" s="12" t="s">
        <v>4</v>
      </c>
      <c r="G2658" s="11" t="s">
        <v>5</v>
      </c>
      <c r="H2658" s="11" t="s">
        <v>6</v>
      </c>
      <c r="I2658" s="11" t="s">
        <v>7</v>
      </c>
      <c r="J2658" s="11" t="s">
        <v>8</v>
      </c>
      <c r="K2658" s="11" t="s">
        <v>9</v>
      </c>
      <c r="L2658" s="11" t="s">
        <v>10</v>
      </c>
    </row>
    <row r="2659" spans="1:17">
      <c r="A2659" s="27" t="s">
        <v>195</v>
      </c>
      <c r="B2659" s="13">
        <v>4.0200111107726505E-2</v>
      </c>
      <c r="C2659" s="14">
        <v>4.2560514716075734E-2</v>
      </c>
      <c r="D2659" s="4">
        <v>5.1798539841722488E-2</v>
      </c>
      <c r="E2659" s="14">
        <v>6.7426172146004187E-2</v>
      </c>
      <c r="F2659" s="4">
        <v>5.6720618654912507E-2</v>
      </c>
      <c r="G2659" s="14">
        <v>2.9509573367408368E-2</v>
      </c>
      <c r="H2659" s="14">
        <v>4.0714962186270312E-2</v>
      </c>
      <c r="I2659" s="14">
        <v>5.007059802325535E-2</v>
      </c>
      <c r="J2659" s="14">
        <v>5.1514538470029986E-2</v>
      </c>
      <c r="K2659" s="14">
        <v>7.003112406519052E-2</v>
      </c>
      <c r="L2659" s="14">
        <v>7.030359102351702E-2</v>
      </c>
    </row>
    <row r="2660" spans="1:17">
      <c r="A2660" s="28" t="s">
        <v>196</v>
      </c>
      <c r="B2660" s="15">
        <v>0.11517722666402185</v>
      </c>
      <c r="C2660" s="16">
        <v>0.1619966092036903</v>
      </c>
      <c r="D2660" s="6">
        <v>0.17886498398434691</v>
      </c>
      <c r="E2660" s="16">
        <v>0.1807007133497632</v>
      </c>
      <c r="F2660" s="6">
        <v>0.17359139962261641</v>
      </c>
      <c r="G2660" s="16">
        <v>0.1972183570932238</v>
      </c>
      <c r="H2660" s="16">
        <v>0.13997772040791337</v>
      </c>
      <c r="I2660" s="16">
        <v>0.16000851976144673</v>
      </c>
      <c r="J2660" s="16">
        <v>0.16781075162733014</v>
      </c>
      <c r="K2660" s="16">
        <v>0.14566813916055976</v>
      </c>
      <c r="L2660" s="16">
        <v>0.13490543709791961</v>
      </c>
    </row>
    <row r="2661" spans="1:17">
      <c r="A2661" s="28" t="s">
        <v>72</v>
      </c>
      <c r="B2661" s="15">
        <v>0.36538428115466909</v>
      </c>
      <c r="C2661" s="16">
        <v>0.35474699633305257</v>
      </c>
      <c r="D2661" s="6">
        <v>0.37619266147660563</v>
      </c>
      <c r="E2661" s="16">
        <v>0.37398828016746</v>
      </c>
      <c r="F2661" s="6">
        <v>0.39616298911805126</v>
      </c>
      <c r="G2661" s="16">
        <v>0.36013804239565111</v>
      </c>
      <c r="H2661" s="16">
        <v>0.39696859127126438</v>
      </c>
      <c r="I2661" s="16">
        <v>0.31349522213378034</v>
      </c>
      <c r="J2661" s="16">
        <v>0.36397074615863234</v>
      </c>
      <c r="K2661" s="16">
        <v>0.33873028051206405</v>
      </c>
      <c r="L2661" s="16">
        <v>0.33549390020870523</v>
      </c>
    </row>
    <row r="2662" spans="1:17">
      <c r="A2662" s="28" t="s">
        <v>197</v>
      </c>
      <c r="B2662" s="15">
        <v>0.35467641749601364</v>
      </c>
      <c r="C2662" s="16">
        <v>0.35682750634030547</v>
      </c>
      <c r="D2662" s="6">
        <v>0.28941036498796957</v>
      </c>
      <c r="E2662" s="16">
        <v>0.28228916204940319</v>
      </c>
      <c r="F2662" s="6">
        <v>0.29316581531606573</v>
      </c>
      <c r="G2662" s="16">
        <v>0.3246053070414916</v>
      </c>
      <c r="H2662" s="16">
        <v>0.31548370582185387</v>
      </c>
      <c r="I2662" s="16">
        <v>0.39188302727523611</v>
      </c>
      <c r="J2662" s="16">
        <v>0.31250840050271378</v>
      </c>
      <c r="K2662" s="16">
        <v>0.34374691033342697</v>
      </c>
      <c r="L2662" s="16">
        <v>0.35057662930051398</v>
      </c>
    </row>
    <row r="2663" spans="1:17">
      <c r="A2663" s="28" t="s">
        <v>198</v>
      </c>
      <c r="B2663" s="15">
        <v>0.12456196357756895</v>
      </c>
      <c r="C2663" s="16">
        <v>8.3868373406875987E-2</v>
      </c>
      <c r="D2663" s="6">
        <v>0.10373344970935529</v>
      </c>
      <c r="E2663" s="16">
        <v>9.5595672287369371E-2</v>
      </c>
      <c r="F2663" s="6">
        <v>8.0359177288354094E-2</v>
      </c>
      <c r="G2663" s="16">
        <v>8.8528720102225136E-2</v>
      </c>
      <c r="H2663" s="16">
        <v>0.10685502031269825</v>
      </c>
      <c r="I2663" s="16">
        <v>8.4542632806281409E-2</v>
      </c>
      <c r="J2663" s="16">
        <v>0.10419556324129374</v>
      </c>
      <c r="K2663" s="16">
        <v>0.1018235459287587</v>
      </c>
      <c r="L2663" s="16">
        <v>0.10872044236934407</v>
      </c>
    </row>
    <row r="2664" spans="1:17">
      <c r="A2664" s="59" t="s">
        <v>242</v>
      </c>
      <c r="B2664" s="17">
        <v>1</v>
      </c>
      <c r="C2664" s="18">
        <v>1</v>
      </c>
      <c r="D2664" s="8">
        <v>1</v>
      </c>
      <c r="E2664" s="18">
        <v>1</v>
      </c>
      <c r="F2664" s="8">
        <v>1</v>
      </c>
      <c r="G2664" s="18">
        <v>1</v>
      </c>
      <c r="H2664" s="18">
        <v>1</v>
      </c>
      <c r="I2664" s="18">
        <v>1</v>
      </c>
      <c r="J2664" s="18">
        <v>1</v>
      </c>
      <c r="K2664" s="18">
        <v>1</v>
      </c>
      <c r="L2664" s="18">
        <v>1</v>
      </c>
    </row>
    <row r="2665" spans="1:17" s="36" customFormat="1">
      <c r="A2665" s="31" t="s">
        <v>243</v>
      </c>
      <c r="B2665" s="32">
        <v>500.00123000000167</v>
      </c>
      <c r="C2665" s="33">
        <v>499.99759500000027</v>
      </c>
      <c r="D2665" s="34">
        <v>499.99990500000069</v>
      </c>
      <c r="E2665" s="33">
        <v>499.99946499999993</v>
      </c>
      <c r="F2665" s="34">
        <v>499.99749303621155</v>
      </c>
      <c r="G2665" s="33">
        <v>500.01107954545398</v>
      </c>
      <c r="H2665" s="33">
        <v>500.00687022900638</v>
      </c>
      <c r="I2665" s="33">
        <v>500.01399999999995</v>
      </c>
      <c r="J2665" s="33">
        <v>500.01131639722894</v>
      </c>
      <c r="K2665" s="33">
        <v>500.00367231638393</v>
      </c>
      <c r="L2665" s="33">
        <v>499.99706601466983</v>
      </c>
      <c r="O2665"/>
      <c r="P2665"/>
      <c r="Q2665"/>
    </row>
    <row r="2666" spans="1:17">
      <c r="A2666" s="41" t="s">
        <v>244</v>
      </c>
      <c r="B2666" s="40">
        <v>932</v>
      </c>
      <c r="C2666" s="38">
        <v>590</v>
      </c>
      <c r="D2666" s="39">
        <v>407</v>
      </c>
      <c r="E2666" s="38">
        <v>392</v>
      </c>
      <c r="F2666" s="39">
        <v>359</v>
      </c>
      <c r="G2666" s="38">
        <v>176</v>
      </c>
      <c r="H2666" s="38">
        <v>393</v>
      </c>
      <c r="I2666" s="38">
        <v>200</v>
      </c>
      <c r="J2666" s="38">
        <v>433</v>
      </c>
      <c r="K2666" s="38">
        <v>354</v>
      </c>
      <c r="L2666" s="38">
        <v>409</v>
      </c>
    </row>
    <row r="2668" spans="1:17">
      <c r="A2668" s="62" t="s">
        <v>344</v>
      </c>
      <c r="B2668" s="63">
        <f>B2659+B2660</f>
        <v>0.15537733777174834</v>
      </c>
      <c r="C2668" s="63">
        <f>C2659+C2660</f>
        <v>0.20455712391976605</v>
      </c>
      <c r="D2668" s="63">
        <f t="shared" ref="D2668:L2668" si="485">D2659+D2660</f>
        <v>0.23066352382606942</v>
      </c>
      <c r="E2668" s="63">
        <f t="shared" si="485"/>
        <v>0.24812688549576739</v>
      </c>
      <c r="F2668" s="63">
        <f t="shared" si="485"/>
        <v>0.23031201827752892</v>
      </c>
      <c r="G2668" s="63">
        <f t="shared" si="485"/>
        <v>0.22672793046063217</v>
      </c>
      <c r="H2668" s="63">
        <f t="shared" si="485"/>
        <v>0.1806926825941837</v>
      </c>
      <c r="I2668" s="63">
        <f t="shared" si="485"/>
        <v>0.21007911778470206</v>
      </c>
      <c r="J2668" s="63">
        <f t="shared" si="485"/>
        <v>0.21932529009736013</v>
      </c>
      <c r="K2668" s="63">
        <f t="shared" si="485"/>
        <v>0.21569926322575028</v>
      </c>
      <c r="L2668" s="63">
        <f t="shared" si="485"/>
        <v>0.20520902812143663</v>
      </c>
      <c r="O2668" s="36"/>
      <c r="P2668" s="36"/>
      <c r="Q2668" s="36"/>
    </row>
    <row r="2669" spans="1:17">
      <c r="A2669" s="64" t="s">
        <v>336</v>
      </c>
      <c r="B2669" s="63">
        <f>B2661</f>
        <v>0.36538428115466909</v>
      </c>
      <c r="C2669" s="63">
        <f>C2661</f>
        <v>0.35474699633305257</v>
      </c>
      <c r="D2669" s="63">
        <f t="shared" ref="D2669:L2669" si="486">D2661</f>
        <v>0.37619266147660563</v>
      </c>
      <c r="E2669" s="63">
        <f t="shared" si="486"/>
        <v>0.37398828016746</v>
      </c>
      <c r="F2669" s="63">
        <f t="shared" si="486"/>
        <v>0.39616298911805126</v>
      </c>
      <c r="G2669" s="63">
        <f t="shared" si="486"/>
        <v>0.36013804239565111</v>
      </c>
      <c r="H2669" s="63">
        <f t="shared" si="486"/>
        <v>0.39696859127126438</v>
      </c>
      <c r="I2669" s="63">
        <f t="shared" si="486"/>
        <v>0.31349522213378034</v>
      </c>
      <c r="J2669" s="63">
        <f t="shared" si="486"/>
        <v>0.36397074615863234</v>
      </c>
      <c r="K2669" s="63">
        <f t="shared" si="486"/>
        <v>0.33873028051206405</v>
      </c>
      <c r="L2669" s="63">
        <f t="shared" si="486"/>
        <v>0.33549390020870523</v>
      </c>
    </row>
    <row r="2670" spans="1:17">
      <c r="A2670" s="65" t="s">
        <v>345</v>
      </c>
      <c r="B2670" s="63">
        <f>B2662+B2663</f>
        <v>0.47923838107358258</v>
      </c>
      <c r="C2670" s="63">
        <f>C2662+C2663</f>
        <v>0.44069587974718144</v>
      </c>
      <c r="D2670" s="63">
        <f t="shared" ref="D2670:L2670" si="487">D2662+D2663</f>
        <v>0.39314381469732484</v>
      </c>
      <c r="E2670" s="63">
        <f t="shared" si="487"/>
        <v>0.37788483433677256</v>
      </c>
      <c r="F2670" s="63">
        <f t="shared" si="487"/>
        <v>0.37352499260441985</v>
      </c>
      <c r="G2670" s="63">
        <f t="shared" si="487"/>
        <v>0.41313402714371672</v>
      </c>
      <c r="H2670" s="63">
        <f t="shared" si="487"/>
        <v>0.42233872613455214</v>
      </c>
      <c r="I2670" s="63">
        <f t="shared" si="487"/>
        <v>0.47642566008151754</v>
      </c>
      <c r="J2670" s="63">
        <f t="shared" si="487"/>
        <v>0.41670396374400753</v>
      </c>
      <c r="K2670" s="63">
        <f t="shared" si="487"/>
        <v>0.44557045626218567</v>
      </c>
      <c r="L2670" s="63">
        <f t="shared" si="487"/>
        <v>0.45929707166985806</v>
      </c>
    </row>
    <row r="2671" spans="1:17">
      <c r="A2671"/>
    </row>
    <row r="2672" spans="1:17">
      <c r="A2672" s="60" t="s">
        <v>333</v>
      </c>
      <c r="B2672" s="61">
        <v>3.4082228957716731</v>
      </c>
      <c r="C2672" s="61">
        <v>3.2774466145182175</v>
      </c>
      <c r="D2672" s="61">
        <v>3.2144152007388893</v>
      </c>
      <c r="E2672" s="61">
        <v>3.1579274489823712</v>
      </c>
      <c r="F2672" s="61">
        <v>3.1668515329603304</v>
      </c>
      <c r="G2672" s="61">
        <v>3.2454252434179023</v>
      </c>
      <c r="H2672" s="61">
        <v>3.3077861016667973</v>
      </c>
      <c r="I2672" s="61">
        <v>3.3008185770798435</v>
      </c>
      <c r="J2672" s="61">
        <v>3.2500596984179118</v>
      </c>
      <c r="K2672" s="61">
        <v>3.2616636149000056</v>
      </c>
      <c r="L2672" s="61">
        <v>3.2925048948942486</v>
      </c>
    </row>
    <row r="2673" spans="1:17">
      <c r="A2673"/>
    </row>
    <row r="2674" spans="1:17">
      <c r="A2674" s="71" t="s">
        <v>354</v>
      </c>
      <c r="B2674" s="71" t="s">
        <v>355</v>
      </c>
    </row>
    <row r="2675" spans="1:17">
      <c r="A2675" s="71" t="s">
        <v>356</v>
      </c>
      <c r="B2675" s="71" t="s">
        <v>528</v>
      </c>
    </row>
    <row r="2677" spans="1:17">
      <c r="A2677" s="30" t="s">
        <v>518</v>
      </c>
      <c r="B2677" s="1"/>
      <c r="C2677" s="1"/>
      <c r="D2677" s="1"/>
      <c r="E2677" s="1"/>
      <c r="F2677" s="1"/>
      <c r="G2677" s="1"/>
      <c r="H2677" s="1"/>
      <c r="I2677" s="1"/>
      <c r="J2677" s="1"/>
      <c r="K2677" s="1"/>
      <c r="L2677" s="1"/>
      <c r="M2677" s="1"/>
      <c r="N2677" s="1"/>
    </row>
    <row r="2679" spans="1:17">
      <c r="B2679" s="10" t="s">
        <v>0</v>
      </c>
      <c r="C2679" s="11" t="s">
        <v>1</v>
      </c>
      <c r="D2679" s="12" t="s">
        <v>2</v>
      </c>
      <c r="E2679" s="11" t="s">
        <v>3</v>
      </c>
      <c r="F2679" s="12" t="s">
        <v>4</v>
      </c>
      <c r="G2679" s="11" t="s">
        <v>5</v>
      </c>
      <c r="H2679" s="11" t="s">
        <v>6</v>
      </c>
      <c r="I2679" s="11" t="s">
        <v>7</v>
      </c>
      <c r="J2679" s="11" t="s">
        <v>8</v>
      </c>
      <c r="K2679" s="11" t="s">
        <v>9</v>
      </c>
      <c r="L2679" s="11" t="s">
        <v>10</v>
      </c>
      <c r="M2679" s="11" t="s">
        <v>11</v>
      </c>
      <c r="N2679" s="11" t="s">
        <v>12</v>
      </c>
      <c r="O2679" s="106">
        <v>2023</v>
      </c>
      <c r="P2679" s="106">
        <v>2024</v>
      </c>
      <c r="Q2679" s="106" t="s">
        <v>587</v>
      </c>
    </row>
    <row r="2680" spans="1:17">
      <c r="A2680" s="27" t="s">
        <v>199</v>
      </c>
      <c r="B2680" s="13">
        <v>0.70917718542412256</v>
      </c>
      <c r="C2680" s="14">
        <v>0.74860527079135364</v>
      </c>
      <c r="D2680" s="4">
        <v>0.78593096932688367</v>
      </c>
      <c r="E2680" s="14">
        <v>0.73658992815122271</v>
      </c>
      <c r="F2680" s="4">
        <v>0.73173514519014271</v>
      </c>
      <c r="G2680" s="14">
        <v>0.78335252798375521</v>
      </c>
      <c r="H2680" s="14">
        <v>0.75317183936912868</v>
      </c>
      <c r="I2680" s="14">
        <v>0.72786561976264619</v>
      </c>
      <c r="J2680" s="14">
        <v>0.76009942500146666</v>
      </c>
      <c r="K2680" s="14">
        <v>0.77049264609920909</v>
      </c>
      <c r="L2680" s="14">
        <v>0.78750242055210018</v>
      </c>
      <c r="M2680" s="14">
        <v>0.76631147151307777</v>
      </c>
      <c r="N2680" s="14">
        <v>0.84404653334865609</v>
      </c>
      <c r="O2680" s="107">
        <v>0.80696894015248266</v>
      </c>
      <c r="P2680" s="107">
        <v>0.80821524460172012</v>
      </c>
      <c r="Q2680" s="107">
        <v>0.88998491023177562</v>
      </c>
    </row>
    <row r="2681" spans="1:17">
      <c r="A2681" s="28" t="s">
        <v>200</v>
      </c>
      <c r="B2681" s="15">
        <v>0.17981923764467644</v>
      </c>
      <c r="C2681" s="16">
        <v>0.17777170508190079</v>
      </c>
      <c r="D2681" s="6">
        <v>0.1371217460531321</v>
      </c>
      <c r="E2681" s="16">
        <v>0.17081138276817989</v>
      </c>
      <c r="F2681" s="6">
        <v>0.2119252965613756</v>
      </c>
      <c r="G2681" s="16">
        <v>0.15455396158835094</v>
      </c>
      <c r="H2681" s="16">
        <v>0.18068352241470431</v>
      </c>
      <c r="I2681" s="16">
        <v>0.1959345138336131</v>
      </c>
      <c r="J2681" s="16">
        <v>0.16729274949435313</v>
      </c>
      <c r="K2681" s="16">
        <v>0.13504561830901821</v>
      </c>
      <c r="L2681" s="16">
        <v>0.14295242808270822</v>
      </c>
      <c r="M2681" s="16">
        <v>0.16289797278577928</v>
      </c>
      <c r="N2681" s="16">
        <v>0.12009256791614539</v>
      </c>
      <c r="O2681" s="108">
        <v>0.1300586968712302</v>
      </c>
      <c r="P2681" s="108">
        <v>0.11415965327499258</v>
      </c>
      <c r="Q2681" s="108">
        <v>8.1726869488586706E-2</v>
      </c>
    </row>
    <row r="2682" spans="1:17">
      <c r="A2682" s="28" t="s">
        <v>72</v>
      </c>
      <c r="B2682" s="15">
        <v>3.168244206119266E-2</v>
      </c>
      <c r="C2682" s="16">
        <v>2.5224031327590567E-2</v>
      </c>
      <c r="D2682" s="6">
        <v>1.8389263493960098E-2</v>
      </c>
      <c r="E2682" s="16">
        <v>3.8657751363794048E-2</v>
      </c>
      <c r="F2682" s="6">
        <v>2.3638558633441636E-2</v>
      </c>
      <c r="G2682" s="16">
        <v>2.2377913216695723E-2</v>
      </c>
      <c r="H2682" s="16">
        <v>1.5266965797416487E-2</v>
      </c>
      <c r="I2682" s="16">
        <v>1.8506481818509109E-2</v>
      </c>
      <c r="J2682" s="16">
        <v>1.6065918138573308E-2</v>
      </c>
      <c r="K2682" s="16">
        <v>3.2707951862500508E-2</v>
      </c>
      <c r="L2682" s="16">
        <v>1.9380553822320783E-2</v>
      </c>
      <c r="M2682" s="16">
        <v>1.3923968518379272E-2</v>
      </c>
      <c r="N2682" s="16">
        <v>1.9623615821142821E-2</v>
      </c>
      <c r="O2682" s="108">
        <v>1.1040378941025919E-2</v>
      </c>
      <c r="P2682" s="108">
        <v>1.9690130021877993E-2</v>
      </c>
      <c r="Q2682" s="108">
        <v>4.0174164132004194E-3</v>
      </c>
    </row>
    <row r="2683" spans="1:17">
      <c r="A2683" s="28" t="s">
        <v>201</v>
      </c>
      <c r="B2683" s="15">
        <v>1.9193822783196035E-2</v>
      </c>
      <c r="C2683" s="16">
        <v>1.3904976882938746E-2</v>
      </c>
      <c r="D2683" s="6">
        <v>1.0044811908514284E-2</v>
      </c>
      <c r="E2683" s="16">
        <v>1.6781677956395454E-2</v>
      </c>
      <c r="F2683" s="6">
        <v>1.6541030010735442E-2</v>
      </c>
      <c r="G2683" s="16">
        <v>1.4263320301425114E-2</v>
      </c>
      <c r="H2683" s="16">
        <v>2.2895868606385504E-2</v>
      </c>
      <c r="I2683" s="16">
        <v>1.8506481818509109E-2</v>
      </c>
      <c r="J2683" s="16">
        <v>2.9929345709958522E-2</v>
      </c>
      <c r="K2683" s="16">
        <v>1.7507781016297654E-2</v>
      </c>
      <c r="L2683" s="16">
        <v>7.885620844718921E-3</v>
      </c>
      <c r="M2683" s="16">
        <v>1.4848080126518479E-2</v>
      </c>
      <c r="N2683" s="16">
        <v>7.4425973784648328E-3</v>
      </c>
      <c r="O2683" s="108">
        <v>3.2699106698683934E-3</v>
      </c>
      <c r="P2683" s="108"/>
      <c r="Q2683" s="108">
        <v>4.0174164132004194E-3</v>
      </c>
    </row>
    <row r="2684" spans="1:17">
      <c r="A2684" s="28" t="s">
        <v>202</v>
      </c>
      <c r="B2684" s="15">
        <v>6.0127312086812462E-2</v>
      </c>
      <c r="C2684" s="16">
        <v>3.4494015916216383E-2</v>
      </c>
      <c r="D2684" s="6">
        <v>4.8513209217509831E-2</v>
      </c>
      <c r="E2684" s="16">
        <v>3.7159259760408028E-2</v>
      </c>
      <c r="F2684" s="6">
        <v>1.6159969604304436E-2</v>
      </c>
      <c r="G2684" s="16">
        <v>2.5452276909772972E-2</v>
      </c>
      <c r="H2684" s="16">
        <v>2.7981803812364855E-2</v>
      </c>
      <c r="I2684" s="16">
        <v>3.9186902766722591E-2</v>
      </c>
      <c r="J2684" s="16">
        <v>2.6612561655648445E-2</v>
      </c>
      <c r="K2684" s="16">
        <v>4.4246002712974526E-2</v>
      </c>
      <c r="L2684" s="16">
        <v>4.2278976698151914E-2</v>
      </c>
      <c r="M2684" s="16">
        <v>4.2018507056245415E-2</v>
      </c>
      <c r="N2684" s="16">
        <v>8.7946855355906725E-3</v>
      </c>
      <c r="O2684" s="108">
        <v>4.8662073365392813E-2</v>
      </c>
      <c r="P2684" s="108">
        <v>5.7934972101409417E-2</v>
      </c>
      <c r="Q2684" s="108">
        <v>2.0253387453236852E-2</v>
      </c>
    </row>
    <row r="2685" spans="1:17">
      <c r="A2685" s="59" t="s">
        <v>242</v>
      </c>
      <c r="B2685" s="17">
        <v>1</v>
      </c>
      <c r="C2685" s="18">
        <v>1</v>
      </c>
      <c r="D2685" s="8">
        <v>1</v>
      </c>
      <c r="E2685" s="18">
        <v>1</v>
      </c>
      <c r="F2685" s="8">
        <v>1</v>
      </c>
      <c r="G2685" s="18">
        <v>1</v>
      </c>
      <c r="H2685" s="18">
        <v>1</v>
      </c>
      <c r="I2685" s="18">
        <v>1</v>
      </c>
      <c r="J2685" s="18">
        <v>1</v>
      </c>
      <c r="K2685" s="18">
        <v>1</v>
      </c>
      <c r="L2685" s="18">
        <v>1</v>
      </c>
      <c r="M2685" s="18">
        <v>1</v>
      </c>
      <c r="N2685" s="18">
        <v>1</v>
      </c>
      <c r="O2685" s="109">
        <v>1</v>
      </c>
      <c r="P2685" s="109">
        <v>1</v>
      </c>
      <c r="Q2685" s="109">
        <v>1</v>
      </c>
    </row>
    <row r="2686" spans="1:17" s="36" customFormat="1">
      <c r="A2686" s="31" t="s">
        <v>243</v>
      </c>
      <c r="B2686" s="32">
        <v>500.00122999999792</v>
      </c>
      <c r="C2686" s="33">
        <v>499.99759500000232</v>
      </c>
      <c r="D2686" s="34">
        <v>499.99990499999899</v>
      </c>
      <c r="E2686" s="33">
        <v>499.99946499999879</v>
      </c>
      <c r="F2686" s="34">
        <v>499.99749303621127</v>
      </c>
      <c r="G2686" s="33">
        <v>500.01107954545546</v>
      </c>
      <c r="H2686" s="33">
        <v>500.00687022900888</v>
      </c>
      <c r="I2686" s="33">
        <v>500.01399999999916</v>
      </c>
      <c r="J2686" s="33">
        <v>500.01131639722854</v>
      </c>
      <c r="K2686" s="33">
        <v>500.00367231638319</v>
      </c>
      <c r="L2686" s="33">
        <v>499.99706601466823</v>
      </c>
      <c r="M2686" s="33">
        <v>500.00550351288194</v>
      </c>
      <c r="N2686" s="33">
        <v>499.99633251834047</v>
      </c>
      <c r="O2686" s="33">
        <v>499.99430379746764</v>
      </c>
      <c r="P2686" s="33">
        <v>499.98333333333392</v>
      </c>
      <c r="Q2686" s="33">
        <v>499.99687499999999</v>
      </c>
    </row>
    <row r="2687" spans="1:17">
      <c r="A2687" s="41" t="s">
        <v>244</v>
      </c>
      <c r="B2687" s="40">
        <v>932</v>
      </c>
      <c r="C2687" s="38">
        <v>590</v>
      </c>
      <c r="D2687" s="39">
        <v>407</v>
      </c>
      <c r="E2687" s="38">
        <v>392</v>
      </c>
      <c r="F2687" s="39">
        <v>359</v>
      </c>
      <c r="G2687" s="38">
        <v>176</v>
      </c>
      <c r="H2687" s="38">
        <v>393</v>
      </c>
      <c r="I2687" s="38">
        <v>200</v>
      </c>
      <c r="J2687" s="38">
        <v>433</v>
      </c>
      <c r="K2687" s="38">
        <v>354</v>
      </c>
      <c r="L2687" s="38">
        <v>409</v>
      </c>
      <c r="M2687" s="38">
        <v>427</v>
      </c>
      <c r="N2687" s="38">
        <v>409</v>
      </c>
      <c r="O2687" s="38">
        <v>395</v>
      </c>
      <c r="P2687" s="38">
        <v>342</v>
      </c>
      <c r="Q2687" s="38">
        <v>368</v>
      </c>
    </row>
    <row r="2689" spans="1:17">
      <c r="A2689" s="62" t="s">
        <v>346</v>
      </c>
      <c r="B2689" s="63">
        <f>B2680+B2681</f>
        <v>0.888996423068799</v>
      </c>
      <c r="C2689" s="63">
        <f>C2680+C2681</f>
        <v>0.9263769758732544</v>
      </c>
      <c r="D2689" s="63">
        <f t="shared" ref="D2689:N2689" si="488">D2680+D2681</f>
        <v>0.92305271538001576</v>
      </c>
      <c r="E2689" s="63">
        <f t="shared" si="488"/>
        <v>0.90740131091940257</v>
      </c>
      <c r="F2689" s="63">
        <f t="shared" si="488"/>
        <v>0.94366044175151831</v>
      </c>
      <c r="G2689" s="63">
        <f t="shared" si="488"/>
        <v>0.93790648957210609</v>
      </c>
      <c r="H2689" s="63">
        <f t="shared" si="488"/>
        <v>0.93385536178383299</v>
      </c>
      <c r="I2689" s="63">
        <f t="shared" si="488"/>
        <v>0.92380013359625934</v>
      </c>
      <c r="J2689" s="63">
        <f t="shared" si="488"/>
        <v>0.92739217449581979</v>
      </c>
      <c r="K2689" s="63">
        <f t="shared" si="488"/>
        <v>0.90553826440822727</v>
      </c>
      <c r="L2689" s="63">
        <f t="shared" si="488"/>
        <v>0.93045484863480843</v>
      </c>
      <c r="M2689" s="63">
        <f t="shared" si="488"/>
        <v>0.92920944429885699</v>
      </c>
      <c r="N2689" s="63">
        <f t="shared" si="488"/>
        <v>0.96413910126480151</v>
      </c>
      <c r="O2689" s="63">
        <f t="shared" ref="O2689:P2689" si="489">O2680+O2681</f>
        <v>0.93702763702371283</v>
      </c>
      <c r="P2689" s="63">
        <f t="shared" si="489"/>
        <v>0.92237489787671267</v>
      </c>
      <c r="Q2689" s="63">
        <f t="shared" ref="Q2689" si="490">Q2680+Q2681</f>
        <v>0.97171177972036227</v>
      </c>
    </row>
    <row r="2690" spans="1:17">
      <c r="A2690" s="64" t="s">
        <v>336</v>
      </c>
      <c r="B2690" s="63">
        <f>B2682</f>
        <v>3.168244206119266E-2</v>
      </c>
      <c r="C2690" s="63">
        <f>C2682</f>
        <v>2.5224031327590567E-2</v>
      </c>
      <c r="D2690" s="63">
        <f t="shared" ref="D2690:N2690" si="491">D2682</f>
        <v>1.8389263493960098E-2</v>
      </c>
      <c r="E2690" s="63">
        <f t="shared" si="491"/>
        <v>3.8657751363794048E-2</v>
      </c>
      <c r="F2690" s="63">
        <f t="shared" si="491"/>
        <v>2.3638558633441636E-2</v>
      </c>
      <c r="G2690" s="63">
        <f t="shared" si="491"/>
        <v>2.2377913216695723E-2</v>
      </c>
      <c r="H2690" s="63">
        <f t="shared" si="491"/>
        <v>1.5266965797416487E-2</v>
      </c>
      <c r="I2690" s="63">
        <f t="shared" si="491"/>
        <v>1.8506481818509109E-2</v>
      </c>
      <c r="J2690" s="63">
        <f t="shared" si="491"/>
        <v>1.6065918138573308E-2</v>
      </c>
      <c r="K2690" s="63">
        <f t="shared" si="491"/>
        <v>3.2707951862500508E-2</v>
      </c>
      <c r="L2690" s="63">
        <f t="shared" si="491"/>
        <v>1.9380553822320783E-2</v>
      </c>
      <c r="M2690" s="63">
        <f t="shared" si="491"/>
        <v>1.3923968518379272E-2</v>
      </c>
      <c r="N2690" s="63">
        <f t="shared" si="491"/>
        <v>1.9623615821142821E-2</v>
      </c>
      <c r="O2690" s="63">
        <f t="shared" ref="O2690:P2690" si="492">O2682</f>
        <v>1.1040378941025919E-2</v>
      </c>
      <c r="P2690" s="63">
        <f t="shared" si="492"/>
        <v>1.9690130021877993E-2</v>
      </c>
      <c r="Q2690" s="63">
        <f t="shared" ref="Q2690" si="493">Q2682</f>
        <v>4.0174164132004194E-3</v>
      </c>
    </row>
    <row r="2691" spans="1:17">
      <c r="A2691" s="65" t="s">
        <v>347</v>
      </c>
      <c r="B2691" s="63">
        <f>B2683+B2684</f>
        <v>7.9321134870008497E-2</v>
      </c>
      <c r="C2691" s="63">
        <f>C2683+C2684</f>
        <v>4.8398992799155133E-2</v>
      </c>
      <c r="D2691" s="63">
        <f t="shared" ref="D2691:N2691" si="494">D2683+D2684</f>
        <v>5.8558021126024117E-2</v>
      </c>
      <c r="E2691" s="63">
        <f t="shared" si="494"/>
        <v>5.3940937716803486E-2</v>
      </c>
      <c r="F2691" s="63">
        <f t="shared" si="494"/>
        <v>3.2700999615039875E-2</v>
      </c>
      <c r="G2691" s="63">
        <f t="shared" si="494"/>
        <v>3.9715597211198085E-2</v>
      </c>
      <c r="H2691" s="63">
        <f t="shared" si="494"/>
        <v>5.087767241875036E-2</v>
      </c>
      <c r="I2691" s="63">
        <f t="shared" si="494"/>
        <v>5.7693384585231697E-2</v>
      </c>
      <c r="J2691" s="63">
        <f t="shared" si="494"/>
        <v>5.6541907365606964E-2</v>
      </c>
      <c r="K2691" s="63">
        <f t="shared" si="494"/>
        <v>6.1753783729272177E-2</v>
      </c>
      <c r="L2691" s="63">
        <f t="shared" si="494"/>
        <v>5.0164597542870837E-2</v>
      </c>
      <c r="M2691" s="63">
        <f t="shared" si="494"/>
        <v>5.6866587182763897E-2</v>
      </c>
      <c r="N2691" s="63">
        <f t="shared" si="494"/>
        <v>1.6237282914055504E-2</v>
      </c>
      <c r="O2691" s="63">
        <f t="shared" ref="O2691:P2691" si="495">O2683+O2684</f>
        <v>5.1931984035261204E-2</v>
      </c>
      <c r="P2691" s="63">
        <f t="shared" si="495"/>
        <v>5.7934972101409417E-2</v>
      </c>
      <c r="Q2691" s="63">
        <f t="shared" ref="Q2691" si="496">Q2683+Q2684</f>
        <v>2.427080386643727E-2</v>
      </c>
    </row>
    <row r="2692" spans="1:17">
      <c r="A2692"/>
    </row>
    <row r="2693" spans="1:17">
      <c r="A2693" s="60" t="s">
        <v>333</v>
      </c>
      <c r="B2693" s="61">
        <v>1.5412748384638992</v>
      </c>
      <c r="C2693" s="61">
        <v>1.4079107620507669</v>
      </c>
      <c r="D2693" s="61">
        <v>1.3980875456366346</v>
      </c>
      <c r="E2693" s="61">
        <v>1.4471089584065848</v>
      </c>
      <c r="F2693" s="61">
        <v>1.3734653822776828</v>
      </c>
      <c r="G2693" s="61">
        <v>1.3439088565651109</v>
      </c>
      <c r="H2693" s="61">
        <v>1.3918322750781535</v>
      </c>
      <c r="I2693" s="61">
        <v>1.4452145339930484</v>
      </c>
      <c r="J2693" s="61">
        <v>1.3956628695239686</v>
      </c>
      <c r="K2693" s="61">
        <v>1.429968875934809</v>
      </c>
      <c r="L2693" s="61">
        <v>1.3744863050541138</v>
      </c>
      <c r="M2693" s="61">
        <v>1.4033641784270765</v>
      </c>
      <c r="N2693" s="61">
        <v>1.2168463338361886</v>
      </c>
      <c r="O2693" s="61">
        <v>1.3565974802244585</v>
      </c>
      <c r="P2693" s="181">
        <v>1.3852798017243841</v>
      </c>
      <c r="Q2693" s="181">
        <v>1.1828275013675353</v>
      </c>
    </row>
    <row r="2694" spans="1:17">
      <c r="A2694"/>
    </row>
    <row r="2695" spans="1:17">
      <c r="A2695" s="71" t="s">
        <v>354</v>
      </c>
      <c r="B2695" s="71" t="s">
        <v>355</v>
      </c>
    </row>
    <row r="2696" spans="1:17">
      <c r="A2696" s="71" t="s">
        <v>356</v>
      </c>
      <c r="B2696" s="71" t="s">
        <v>357</v>
      </c>
    </row>
    <row r="2698" spans="1:17">
      <c r="A2698" s="30" t="s">
        <v>303</v>
      </c>
      <c r="B2698" s="1"/>
      <c r="C2698" s="1"/>
      <c r="D2698" s="1"/>
      <c r="E2698" s="1"/>
      <c r="F2698" s="1"/>
      <c r="G2698" s="1"/>
      <c r="H2698" s="1"/>
      <c r="I2698" s="1"/>
      <c r="J2698" s="1"/>
      <c r="K2698" s="1"/>
      <c r="L2698" s="1"/>
      <c r="M2698" s="2"/>
    </row>
    <row r="2700" spans="1:17">
      <c r="B2700" s="10" t="s">
        <v>0</v>
      </c>
      <c r="C2700" s="11" t="s">
        <v>1</v>
      </c>
      <c r="D2700" s="12" t="s">
        <v>2</v>
      </c>
      <c r="E2700" s="11" t="s">
        <v>3</v>
      </c>
      <c r="F2700" s="12" t="s">
        <v>4</v>
      </c>
      <c r="G2700" s="11" t="s">
        <v>5</v>
      </c>
      <c r="H2700" s="11" t="s">
        <v>6</v>
      </c>
      <c r="I2700" s="11" t="s">
        <v>7</v>
      </c>
      <c r="J2700" s="11" t="s">
        <v>8</v>
      </c>
      <c r="K2700" s="11" t="s">
        <v>9</v>
      </c>
      <c r="L2700" s="11" t="s">
        <v>10</v>
      </c>
    </row>
    <row r="2701" spans="1:17">
      <c r="A2701" s="27" t="s">
        <v>195</v>
      </c>
      <c r="B2701" s="13">
        <v>7.5299814762455342E-2</v>
      </c>
      <c r="C2701" s="14">
        <v>7.0728370203460539E-2</v>
      </c>
      <c r="D2701" s="4">
        <v>9.8611388736163721E-2</v>
      </c>
      <c r="E2701" s="14">
        <v>8.6604722667053297E-2</v>
      </c>
      <c r="F2701" s="4">
        <v>8.4670062412569178E-2</v>
      </c>
      <c r="G2701" s="14">
        <v>4.5738759197949633E-2</v>
      </c>
      <c r="H2701" s="14">
        <v>4.8362185354196237E-2</v>
      </c>
      <c r="I2701" s="14">
        <v>6.6036150987772324E-2</v>
      </c>
      <c r="J2701" s="14">
        <v>6.092079209292723E-2</v>
      </c>
      <c r="K2701" s="14">
        <v>7.1423204236353108E-2</v>
      </c>
      <c r="L2701" s="14">
        <v>6.1245347160961326E-2</v>
      </c>
    </row>
    <row r="2702" spans="1:17">
      <c r="A2702" s="28" t="s">
        <v>196</v>
      </c>
      <c r="B2702" s="15">
        <v>0.1903523817331407</v>
      </c>
      <c r="C2702" s="16">
        <v>0.21257445248311663</v>
      </c>
      <c r="D2702" s="6">
        <v>0.26077697954762613</v>
      </c>
      <c r="E2702" s="16">
        <v>0.22924660529386748</v>
      </c>
      <c r="F2702" s="6">
        <v>0.18538087377596868</v>
      </c>
      <c r="G2702" s="16">
        <v>0.16980021465433462</v>
      </c>
      <c r="H2702" s="16">
        <v>0.16797784457923515</v>
      </c>
      <c r="I2702" s="16">
        <v>0.18068894070966021</v>
      </c>
      <c r="J2702" s="16">
        <v>0.2071724473672418</v>
      </c>
      <c r="K2702" s="16">
        <v>0.16779114051704697</v>
      </c>
      <c r="L2702" s="16">
        <v>0.19966865331239136</v>
      </c>
    </row>
    <row r="2703" spans="1:17">
      <c r="A2703" s="28" t="s">
        <v>72</v>
      </c>
      <c r="B2703" s="15">
        <v>0.37229746414823883</v>
      </c>
      <c r="C2703" s="16">
        <v>0.35451887523578984</v>
      </c>
      <c r="D2703" s="6">
        <v>0.34282534513681573</v>
      </c>
      <c r="E2703" s="16">
        <v>0.33743032105044379</v>
      </c>
      <c r="F2703" s="6">
        <v>0.34343180550766006</v>
      </c>
      <c r="G2703" s="16">
        <v>0.33566869825043633</v>
      </c>
      <c r="H2703" s="16">
        <v>0.35117227396875428</v>
      </c>
      <c r="I2703" s="16">
        <v>0.28918690276672265</v>
      </c>
      <c r="J2703" s="16">
        <v>0.36288254907856632</v>
      </c>
      <c r="K2703" s="16">
        <v>0.33686165016867115</v>
      </c>
      <c r="L2703" s="16">
        <v>0.31250403425350176</v>
      </c>
    </row>
    <row r="2704" spans="1:17">
      <c r="A2704" s="28" t="s">
        <v>197</v>
      </c>
      <c r="B2704" s="15">
        <v>0.28483203931318352</v>
      </c>
      <c r="C2704" s="16">
        <v>0.29029561632191464</v>
      </c>
      <c r="D2704" s="6">
        <v>0.21914913163833499</v>
      </c>
      <c r="E2704" s="16">
        <v>0.2795916391630538</v>
      </c>
      <c r="F2704" s="6">
        <v>0.29665496930068175</v>
      </c>
      <c r="G2704" s="16">
        <v>0.33271989995676216</v>
      </c>
      <c r="H2704" s="16">
        <v>0.33328905913252049</v>
      </c>
      <c r="I2704" s="16">
        <v>0.35741099249221014</v>
      </c>
      <c r="J2704" s="16">
        <v>0.28203495625272207</v>
      </c>
      <c r="K2704" s="16">
        <v>0.31748523880898055</v>
      </c>
      <c r="L2704" s="16">
        <v>0.34797857004539856</v>
      </c>
    </row>
    <row r="2705" spans="1:17">
      <c r="A2705" s="28" t="s">
        <v>198</v>
      </c>
      <c r="B2705" s="15">
        <v>7.7218300042981511E-2</v>
      </c>
      <c r="C2705" s="16">
        <v>7.1882685755718351E-2</v>
      </c>
      <c r="D2705" s="6">
        <v>7.8637154941059301E-2</v>
      </c>
      <c r="E2705" s="16">
        <v>6.712671182558165E-2</v>
      </c>
      <c r="F2705" s="6">
        <v>8.9862289003120294E-2</v>
      </c>
      <c r="G2705" s="16">
        <v>0.11607242794051736</v>
      </c>
      <c r="H2705" s="16">
        <v>9.9198636965293754E-2</v>
      </c>
      <c r="I2705" s="16">
        <v>0.10667701304363474</v>
      </c>
      <c r="J2705" s="16">
        <v>8.6989255208542587E-2</v>
      </c>
      <c r="K2705" s="16">
        <v>0.10643876626894827</v>
      </c>
      <c r="L2705" s="16">
        <v>7.8603395227747064E-2</v>
      </c>
    </row>
    <row r="2706" spans="1:17">
      <c r="A2706" s="59" t="s">
        <v>242</v>
      </c>
      <c r="B2706" s="17">
        <v>1</v>
      </c>
      <c r="C2706" s="18">
        <v>1</v>
      </c>
      <c r="D2706" s="8">
        <v>1</v>
      </c>
      <c r="E2706" s="18">
        <v>1</v>
      </c>
      <c r="F2706" s="8">
        <v>1</v>
      </c>
      <c r="G2706" s="18">
        <v>1</v>
      </c>
      <c r="H2706" s="18">
        <v>1</v>
      </c>
      <c r="I2706" s="18">
        <v>1</v>
      </c>
      <c r="J2706" s="18">
        <v>1</v>
      </c>
      <c r="K2706" s="18">
        <v>1</v>
      </c>
      <c r="L2706" s="18">
        <v>1</v>
      </c>
    </row>
    <row r="2707" spans="1:17" s="36" customFormat="1">
      <c r="A2707" s="31" t="s">
        <v>243</v>
      </c>
      <c r="B2707" s="32">
        <v>500.00123000000167</v>
      </c>
      <c r="C2707" s="33">
        <v>499.99759500000073</v>
      </c>
      <c r="D2707" s="34">
        <v>499.99990500000081</v>
      </c>
      <c r="E2707" s="33">
        <v>499.99946499999976</v>
      </c>
      <c r="F2707" s="34">
        <v>499.99749303621172</v>
      </c>
      <c r="G2707" s="33">
        <v>500.01107954545398</v>
      </c>
      <c r="H2707" s="33">
        <v>500.00687022900661</v>
      </c>
      <c r="I2707" s="33">
        <v>500.01400000000001</v>
      </c>
      <c r="J2707" s="33">
        <v>500.01131639722877</v>
      </c>
      <c r="K2707" s="33">
        <v>500.00367231638393</v>
      </c>
      <c r="L2707" s="33">
        <v>499.99706601466994</v>
      </c>
      <c r="O2707"/>
      <c r="P2707"/>
      <c r="Q2707"/>
    </row>
    <row r="2708" spans="1:17">
      <c r="A2708" s="41" t="s">
        <v>244</v>
      </c>
      <c r="B2708" s="40">
        <v>932</v>
      </c>
      <c r="C2708" s="38">
        <v>590</v>
      </c>
      <c r="D2708" s="39">
        <v>407</v>
      </c>
      <c r="E2708" s="38">
        <v>392</v>
      </c>
      <c r="F2708" s="39">
        <v>359</v>
      </c>
      <c r="G2708" s="38">
        <v>176</v>
      </c>
      <c r="H2708" s="38">
        <v>393</v>
      </c>
      <c r="I2708" s="38">
        <v>200</v>
      </c>
      <c r="J2708" s="38">
        <v>433</v>
      </c>
      <c r="K2708" s="38">
        <v>354</v>
      </c>
      <c r="L2708" s="38">
        <v>409</v>
      </c>
    </row>
    <row r="2710" spans="1:17">
      <c r="A2710" s="62" t="s">
        <v>344</v>
      </c>
      <c r="B2710" s="63">
        <f>B2701+B2702</f>
        <v>0.26565219649559602</v>
      </c>
      <c r="C2710" s="63">
        <f>C2701+C2702</f>
        <v>0.28330282268657714</v>
      </c>
      <c r="D2710" s="63">
        <f t="shared" ref="D2710:L2710" si="497">D2701+D2702</f>
        <v>0.35938836828378984</v>
      </c>
      <c r="E2710" s="63">
        <f t="shared" si="497"/>
        <v>0.31585132796092075</v>
      </c>
      <c r="F2710" s="63">
        <f t="shared" si="497"/>
        <v>0.27005093618853787</v>
      </c>
      <c r="G2710" s="63">
        <f t="shared" si="497"/>
        <v>0.21553897385228427</v>
      </c>
      <c r="H2710" s="63">
        <f t="shared" si="497"/>
        <v>0.21634002993343138</v>
      </c>
      <c r="I2710" s="63">
        <f t="shared" si="497"/>
        <v>0.24672509169743254</v>
      </c>
      <c r="J2710" s="63">
        <f t="shared" si="497"/>
        <v>0.26809323946016905</v>
      </c>
      <c r="K2710" s="63">
        <f t="shared" si="497"/>
        <v>0.23921434475340009</v>
      </c>
      <c r="L2710" s="63">
        <f t="shared" si="497"/>
        <v>0.26091400047335267</v>
      </c>
      <c r="O2710" s="36"/>
      <c r="P2710" s="36"/>
      <c r="Q2710" s="36"/>
    </row>
    <row r="2711" spans="1:17">
      <c r="A2711" s="64" t="s">
        <v>336</v>
      </c>
      <c r="B2711" s="63">
        <f>B2703</f>
        <v>0.37229746414823883</v>
      </c>
      <c r="C2711" s="63">
        <f>C2703</f>
        <v>0.35451887523578984</v>
      </c>
      <c r="D2711" s="63">
        <f t="shared" ref="D2711:L2711" si="498">D2703</f>
        <v>0.34282534513681573</v>
      </c>
      <c r="E2711" s="63">
        <f t="shared" si="498"/>
        <v>0.33743032105044379</v>
      </c>
      <c r="F2711" s="63">
        <f t="shared" si="498"/>
        <v>0.34343180550766006</v>
      </c>
      <c r="G2711" s="63">
        <f t="shared" si="498"/>
        <v>0.33566869825043633</v>
      </c>
      <c r="H2711" s="63">
        <f t="shared" si="498"/>
        <v>0.35117227396875428</v>
      </c>
      <c r="I2711" s="63">
        <f t="shared" si="498"/>
        <v>0.28918690276672265</v>
      </c>
      <c r="J2711" s="63">
        <f t="shared" si="498"/>
        <v>0.36288254907856632</v>
      </c>
      <c r="K2711" s="63">
        <f t="shared" si="498"/>
        <v>0.33686165016867115</v>
      </c>
      <c r="L2711" s="63">
        <f t="shared" si="498"/>
        <v>0.31250403425350176</v>
      </c>
    </row>
    <row r="2712" spans="1:17">
      <c r="A2712" s="65" t="s">
        <v>345</v>
      </c>
      <c r="B2712" s="63">
        <f>B2704+B2705</f>
        <v>0.36205033935616504</v>
      </c>
      <c r="C2712" s="63">
        <f>C2704+C2705</f>
        <v>0.36217830207763302</v>
      </c>
      <c r="D2712" s="63">
        <f t="shared" ref="D2712:L2712" si="499">D2704+D2705</f>
        <v>0.29778628657939432</v>
      </c>
      <c r="E2712" s="63">
        <f t="shared" si="499"/>
        <v>0.34671835098863546</v>
      </c>
      <c r="F2712" s="63">
        <f t="shared" si="499"/>
        <v>0.38651725830380201</v>
      </c>
      <c r="G2712" s="63">
        <f t="shared" si="499"/>
        <v>0.44879232789727952</v>
      </c>
      <c r="H2712" s="63">
        <f t="shared" si="499"/>
        <v>0.43248769609781423</v>
      </c>
      <c r="I2712" s="63">
        <f t="shared" si="499"/>
        <v>0.46408800553584489</v>
      </c>
      <c r="J2712" s="63">
        <f t="shared" si="499"/>
        <v>0.36902421146126463</v>
      </c>
      <c r="K2712" s="63">
        <f t="shared" si="499"/>
        <v>0.42392400507792882</v>
      </c>
      <c r="L2712" s="63">
        <f t="shared" si="499"/>
        <v>0.42658196527314562</v>
      </c>
    </row>
    <row r="2713" spans="1:17">
      <c r="A2713"/>
    </row>
    <row r="2714" spans="1:17">
      <c r="A2714" s="60" t="s">
        <v>333</v>
      </c>
      <c r="B2714" s="61">
        <v>3.0983166281410961</v>
      </c>
      <c r="C2714" s="61">
        <v>3.0800297949433126</v>
      </c>
      <c r="D2714" s="61">
        <v>2.9184236845005032</v>
      </c>
      <c r="E2714" s="61">
        <v>3.011389012186243</v>
      </c>
      <c r="F2714" s="61">
        <v>3.121658548705819</v>
      </c>
      <c r="G2714" s="61">
        <v>3.3035870227875637</v>
      </c>
      <c r="H2714" s="61">
        <v>3.2669841177754861</v>
      </c>
      <c r="I2714" s="61">
        <v>3.2580037758942755</v>
      </c>
      <c r="J2714" s="61">
        <v>3.126999435116709</v>
      </c>
      <c r="K2714" s="61">
        <v>3.2197252223571233</v>
      </c>
      <c r="L2714" s="61">
        <v>3.1830260128665779</v>
      </c>
    </row>
    <row r="2715" spans="1:17">
      <c r="A2715"/>
    </row>
    <row r="2716" spans="1:17">
      <c r="A2716" s="71" t="s">
        <v>354</v>
      </c>
      <c r="B2716" s="71" t="s">
        <v>355</v>
      </c>
    </row>
    <row r="2717" spans="1:17">
      <c r="A2717" s="71" t="s">
        <v>356</v>
      </c>
      <c r="B2717" s="71" t="s">
        <v>357</v>
      </c>
    </row>
    <row r="2719" spans="1:17">
      <c r="A2719" s="30" t="s">
        <v>304</v>
      </c>
      <c r="B2719" s="1"/>
      <c r="C2719" s="1"/>
      <c r="D2719" s="1"/>
      <c r="E2719" s="1"/>
      <c r="F2719" s="1"/>
      <c r="G2719" s="1"/>
      <c r="H2719" s="1"/>
      <c r="I2719" s="1"/>
      <c r="J2719" s="1"/>
      <c r="K2719" s="1"/>
      <c r="L2719" s="1"/>
      <c r="M2719" s="2"/>
    </row>
    <row r="2721" spans="1:17">
      <c r="B2721" s="10" t="s">
        <v>0</v>
      </c>
      <c r="C2721" s="11" t="s">
        <v>1</v>
      </c>
      <c r="D2721" s="12" t="s">
        <v>2</v>
      </c>
      <c r="E2721" s="11" t="s">
        <v>3</v>
      </c>
      <c r="F2721" s="12" t="s">
        <v>4</v>
      </c>
      <c r="G2721" s="11" t="s">
        <v>5</v>
      </c>
      <c r="H2721" s="11" t="s">
        <v>6</v>
      </c>
      <c r="I2721" s="11" t="s">
        <v>7</v>
      </c>
      <c r="J2721" s="11" t="s">
        <v>8</v>
      </c>
      <c r="K2721" s="11" t="s">
        <v>9</v>
      </c>
      <c r="L2721" s="11" t="s">
        <v>10</v>
      </c>
    </row>
    <row r="2722" spans="1:17">
      <c r="A2722" s="27" t="s">
        <v>195</v>
      </c>
      <c r="B2722" s="13">
        <v>7.0743465971073408E-2</v>
      </c>
      <c r="C2722" s="14">
        <v>8.8194634216190379E-2</v>
      </c>
      <c r="D2722" s="4">
        <v>6.853989302257954E-2</v>
      </c>
      <c r="E2722" s="14">
        <v>7.9712375292241594E-2</v>
      </c>
      <c r="F2722" s="4">
        <v>6.933182394786383E-2</v>
      </c>
      <c r="G2722" s="14">
        <v>6.3076443192452022E-2</v>
      </c>
      <c r="H2722" s="14">
        <v>6.6162958575123942E-2</v>
      </c>
      <c r="I2722" s="14">
        <v>7.583287667945296E-2</v>
      </c>
      <c r="J2722" s="14">
        <v>6.8694750095725371E-2</v>
      </c>
      <c r="K2722" s="14">
        <v>6.1753783729272115E-2</v>
      </c>
      <c r="L2722" s="14">
        <v>6.6027282311680979E-2</v>
      </c>
    </row>
    <row r="2723" spans="1:17">
      <c r="A2723" s="28" t="s">
        <v>196</v>
      </c>
      <c r="B2723" s="15">
        <v>0.13209256505228939</v>
      </c>
      <c r="C2723" s="16">
        <v>0.16315092475594789</v>
      </c>
      <c r="D2723" s="6">
        <v>0.18728286558374443</v>
      </c>
      <c r="E2723" s="16">
        <v>0.17290998501368404</v>
      </c>
      <c r="F2723" s="6">
        <v>0.13778230642939146</v>
      </c>
      <c r="G2723" s="16">
        <v>0.12811875191402025</v>
      </c>
      <c r="H2723" s="16">
        <v>0.16033062141130908</v>
      </c>
      <c r="I2723" s="16">
        <v>0.12082161699472412</v>
      </c>
      <c r="J2723" s="16">
        <v>0.15125292776283586</v>
      </c>
      <c r="K2723" s="16">
        <v>0.13548459813571986</v>
      </c>
      <c r="L2723" s="16">
        <v>0.15571142715751884</v>
      </c>
    </row>
    <row r="2724" spans="1:17">
      <c r="A2724" s="28" t="s">
        <v>72</v>
      </c>
      <c r="B2724" s="15">
        <v>0.24548965609544615</v>
      </c>
      <c r="C2724" s="16">
        <v>0.27497676263822857</v>
      </c>
      <c r="D2724" s="6">
        <v>0.22569881288277444</v>
      </c>
      <c r="E2724" s="16">
        <v>0.23703852363122013</v>
      </c>
      <c r="F2724" s="6">
        <v>0.22213091876226673</v>
      </c>
      <c r="G2724" s="16">
        <v>0.21455604108772616</v>
      </c>
      <c r="H2724" s="16">
        <v>0.2265256406146077</v>
      </c>
      <c r="I2724" s="16">
        <v>0.22169679248981042</v>
      </c>
      <c r="J2724" s="16">
        <v>0.26700504238010309</v>
      </c>
      <c r="K2724" s="16">
        <v>0.27466888661269717</v>
      </c>
      <c r="L2724" s="16">
        <v>0.24220044322998485</v>
      </c>
    </row>
    <row r="2725" spans="1:17">
      <c r="A2725" s="28" t="s">
        <v>197</v>
      </c>
      <c r="B2725" s="15">
        <v>0.34936834055388305</v>
      </c>
      <c r="C2725" s="16">
        <v>0.28138353345479611</v>
      </c>
      <c r="D2725" s="6">
        <v>0.319408430687602</v>
      </c>
      <c r="E2725" s="16">
        <v>0.31675089892346198</v>
      </c>
      <c r="F2725" s="6">
        <v>0.36434333096934757</v>
      </c>
      <c r="G2725" s="16">
        <v>0.37944159191926941</v>
      </c>
      <c r="H2725" s="16">
        <v>0.35366486058461211</v>
      </c>
      <c r="I2725" s="16">
        <v>0.38426024071325993</v>
      </c>
      <c r="J2725" s="16">
        <v>0.30025117214437197</v>
      </c>
      <c r="K2725" s="16">
        <v>0.31382311881325176</v>
      </c>
      <c r="L2725" s="16">
        <v>0.31811433612324341</v>
      </c>
    </row>
    <row r="2726" spans="1:17">
      <c r="A2726" s="28" t="s">
        <v>198</v>
      </c>
      <c r="B2726" s="15">
        <v>0.20230597232730801</v>
      </c>
      <c r="C2726" s="16">
        <v>0.19229414493483707</v>
      </c>
      <c r="D2726" s="6">
        <v>0.19906999782329959</v>
      </c>
      <c r="E2726" s="16">
        <v>0.19358821713939231</v>
      </c>
      <c r="F2726" s="6">
        <v>0.20641161989113041</v>
      </c>
      <c r="G2726" s="16">
        <v>0.21480717188653217</v>
      </c>
      <c r="H2726" s="16">
        <v>0.19331591881434723</v>
      </c>
      <c r="I2726" s="16">
        <v>0.19738847312275265</v>
      </c>
      <c r="J2726" s="16">
        <v>0.21279610761696383</v>
      </c>
      <c r="K2726" s="16">
        <v>0.21426961270905914</v>
      </c>
      <c r="L2726" s="16">
        <v>0.2179465111775718</v>
      </c>
    </row>
    <row r="2727" spans="1:17">
      <c r="A2727" s="59" t="s">
        <v>242</v>
      </c>
      <c r="B2727" s="17">
        <v>1</v>
      </c>
      <c r="C2727" s="18">
        <v>1</v>
      </c>
      <c r="D2727" s="8">
        <v>1</v>
      </c>
      <c r="E2727" s="18">
        <v>1</v>
      </c>
      <c r="F2727" s="8">
        <v>1</v>
      </c>
      <c r="G2727" s="18">
        <v>1</v>
      </c>
      <c r="H2727" s="18">
        <v>1</v>
      </c>
      <c r="I2727" s="18">
        <v>1</v>
      </c>
      <c r="J2727" s="18">
        <v>1</v>
      </c>
      <c r="K2727" s="18">
        <v>1</v>
      </c>
      <c r="L2727" s="18">
        <v>1</v>
      </c>
    </row>
    <row r="2728" spans="1:17" s="36" customFormat="1">
      <c r="A2728" s="31" t="s">
        <v>243</v>
      </c>
      <c r="B2728" s="32">
        <v>500.00123000000144</v>
      </c>
      <c r="C2728" s="33">
        <v>499.9975950000009</v>
      </c>
      <c r="D2728" s="34">
        <v>499.99990500000081</v>
      </c>
      <c r="E2728" s="33">
        <v>499.9994649999997</v>
      </c>
      <c r="F2728" s="34">
        <v>499.99749303621161</v>
      </c>
      <c r="G2728" s="33">
        <v>500.01107954545415</v>
      </c>
      <c r="H2728" s="33">
        <v>500.00687022900701</v>
      </c>
      <c r="I2728" s="33">
        <v>500.01400000000001</v>
      </c>
      <c r="J2728" s="33">
        <v>500.01131639722837</v>
      </c>
      <c r="K2728" s="33">
        <v>500.00367231638381</v>
      </c>
      <c r="L2728" s="33">
        <v>499.99706601467039</v>
      </c>
      <c r="O2728"/>
      <c r="P2728"/>
      <c r="Q2728"/>
    </row>
    <row r="2729" spans="1:17">
      <c r="A2729" s="41" t="s">
        <v>244</v>
      </c>
      <c r="B2729" s="40">
        <v>932</v>
      </c>
      <c r="C2729" s="38">
        <v>590</v>
      </c>
      <c r="D2729" s="39">
        <v>407</v>
      </c>
      <c r="E2729" s="38">
        <v>392</v>
      </c>
      <c r="F2729" s="39">
        <v>359</v>
      </c>
      <c r="G2729" s="38">
        <v>176</v>
      </c>
      <c r="H2729" s="38">
        <v>393</v>
      </c>
      <c r="I2729" s="38">
        <v>200</v>
      </c>
      <c r="J2729" s="38">
        <v>433</v>
      </c>
      <c r="K2729" s="38">
        <v>354</v>
      </c>
      <c r="L2729" s="38">
        <v>409</v>
      </c>
    </row>
    <row r="2731" spans="1:17">
      <c r="A2731" s="62" t="s">
        <v>344</v>
      </c>
      <c r="B2731" s="63">
        <f>B2722+B2723</f>
        <v>0.20283603102336278</v>
      </c>
      <c r="C2731" s="63">
        <f>C2722+C2723</f>
        <v>0.25134555897213828</v>
      </c>
      <c r="D2731" s="63">
        <f t="shared" ref="D2731:L2731" si="500">D2722+D2723</f>
        <v>0.25582275860632397</v>
      </c>
      <c r="E2731" s="63">
        <f t="shared" si="500"/>
        <v>0.25262236030592566</v>
      </c>
      <c r="F2731" s="63">
        <f t="shared" si="500"/>
        <v>0.20711413037725529</v>
      </c>
      <c r="G2731" s="63">
        <f t="shared" si="500"/>
        <v>0.19119519510647226</v>
      </c>
      <c r="H2731" s="63">
        <f t="shared" si="500"/>
        <v>0.22649357998643302</v>
      </c>
      <c r="I2731" s="63">
        <f t="shared" si="500"/>
        <v>0.19665449367417709</v>
      </c>
      <c r="J2731" s="63">
        <f t="shared" si="500"/>
        <v>0.21994767785856123</v>
      </c>
      <c r="K2731" s="63">
        <f t="shared" si="500"/>
        <v>0.19723838186499199</v>
      </c>
      <c r="L2731" s="63">
        <f t="shared" si="500"/>
        <v>0.22173870946919982</v>
      </c>
      <c r="O2731" s="36"/>
      <c r="P2731" s="36"/>
      <c r="Q2731" s="36"/>
    </row>
    <row r="2732" spans="1:17">
      <c r="A2732" s="64" t="s">
        <v>336</v>
      </c>
      <c r="B2732" s="63">
        <f>B2724</f>
        <v>0.24548965609544615</v>
      </c>
      <c r="C2732" s="63">
        <f>C2724</f>
        <v>0.27497676263822857</v>
      </c>
      <c r="D2732" s="63">
        <f t="shared" ref="D2732:L2732" si="501">D2724</f>
        <v>0.22569881288277444</v>
      </c>
      <c r="E2732" s="63">
        <f t="shared" si="501"/>
        <v>0.23703852363122013</v>
      </c>
      <c r="F2732" s="63">
        <f t="shared" si="501"/>
        <v>0.22213091876226673</v>
      </c>
      <c r="G2732" s="63">
        <f t="shared" si="501"/>
        <v>0.21455604108772616</v>
      </c>
      <c r="H2732" s="63">
        <f t="shared" si="501"/>
        <v>0.2265256406146077</v>
      </c>
      <c r="I2732" s="63">
        <f t="shared" si="501"/>
        <v>0.22169679248981042</v>
      </c>
      <c r="J2732" s="63">
        <f t="shared" si="501"/>
        <v>0.26700504238010309</v>
      </c>
      <c r="K2732" s="63">
        <f t="shared" si="501"/>
        <v>0.27466888661269717</v>
      </c>
      <c r="L2732" s="63">
        <f t="shared" si="501"/>
        <v>0.24220044322998485</v>
      </c>
    </row>
    <row r="2733" spans="1:17">
      <c r="A2733" s="65" t="s">
        <v>345</v>
      </c>
      <c r="B2733" s="63">
        <f>B2725+B2726</f>
        <v>0.55167431288119106</v>
      </c>
      <c r="C2733" s="63">
        <f>C2725+C2726</f>
        <v>0.47367767838963315</v>
      </c>
      <c r="D2733" s="63">
        <f t="shared" ref="D2733:L2733" si="502">D2725+D2726</f>
        <v>0.51847842851090165</v>
      </c>
      <c r="E2733" s="63">
        <f t="shared" si="502"/>
        <v>0.51033911606285431</v>
      </c>
      <c r="F2733" s="63">
        <f t="shared" si="502"/>
        <v>0.57075495086047801</v>
      </c>
      <c r="G2733" s="63">
        <f t="shared" si="502"/>
        <v>0.59424876380580161</v>
      </c>
      <c r="H2733" s="63">
        <f t="shared" si="502"/>
        <v>0.54698077939895939</v>
      </c>
      <c r="I2733" s="63">
        <f t="shared" si="502"/>
        <v>0.58164871383601258</v>
      </c>
      <c r="J2733" s="63">
        <f t="shared" si="502"/>
        <v>0.51304727976133579</v>
      </c>
      <c r="K2733" s="63">
        <f t="shared" si="502"/>
        <v>0.52809273152231095</v>
      </c>
      <c r="L2733" s="63">
        <f t="shared" si="502"/>
        <v>0.53606084730081527</v>
      </c>
    </row>
    <row r="2734" spans="1:17">
      <c r="A2734"/>
    </row>
    <row r="2735" spans="1:17">
      <c r="A2735" s="60" t="s">
        <v>333</v>
      </c>
      <c r="B2735" s="61">
        <v>3.4804007882140611</v>
      </c>
      <c r="C2735" s="61">
        <v>3.3264316301361401</v>
      </c>
      <c r="D2735" s="61">
        <v>3.3931857747052954</v>
      </c>
      <c r="E2735" s="61">
        <v>3.3715925976040801</v>
      </c>
      <c r="F2735" s="61">
        <v>3.5007206164264884</v>
      </c>
      <c r="G2735" s="61">
        <v>3.5547842973934101</v>
      </c>
      <c r="H2735" s="61">
        <v>3.4476401596517507</v>
      </c>
      <c r="I2735" s="61">
        <v>3.5065498166051356</v>
      </c>
      <c r="J2735" s="61">
        <v>3.4372009594240125</v>
      </c>
      <c r="K2735" s="61">
        <v>3.4833701786371041</v>
      </c>
      <c r="L2735" s="61">
        <v>3.4662413666975085</v>
      </c>
    </row>
    <row r="2736" spans="1:17">
      <c r="A2736"/>
    </row>
    <row r="2737" spans="1:17">
      <c r="A2737" s="71" t="s">
        <v>354</v>
      </c>
      <c r="B2737" s="71" t="s">
        <v>355</v>
      </c>
    </row>
    <row r="2738" spans="1:17">
      <c r="A2738" s="71" t="s">
        <v>356</v>
      </c>
      <c r="B2738" s="71" t="s">
        <v>357</v>
      </c>
    </row>
    <row r="2740" spans="1:17">
      <c r="A2740" s="30" t="s">
        <v>305</v>
      </c>
      <c r="B2740" s="1"/>
      <c r="C2740" s="1"/>
      <c r="D2740" s="1"/>
      <c r="E2740" s="1"/>
      <c r="F2740" s="1"/>
      <c r="G2740" s="1"/>
      <c r="H2740" s="1"/>
      <c r="I2740" s="1"/>
      <c r="J2740" s="1"/>
      <c r="K2740" s="1"/>
      <c r="L2740" s="1"/>
      <c r="M2740" s="1"/>
      <c r="N2740" s="1"/>
    </row>
    <row r="2742" spans="1:17">
      <c r="B2742" s="10" t="s">
        <v>0</v>
      </c>
      <c r="C2742" s="11" t="s">
        <v>1</v>
      </c>
      <c r="D2742" s="12" t="s">
        <v>2</v>
      </c>
      <c r="E2742" s="11" t="s">
        <v>3</v>
      </c>
      <c r="F2742" s="12" t="s">
        <v>4</v>
      </c>
      <c r="G2742" s="11" t="s">
        <v>5</v>
      </c>
      <c r="H2742" s="11" t="s">
        <v>6</v>
      </c>
      <c r="I2742" s="11" t="s">
        <v>7</v>
      </c>
      <c r="J2742" s="11" t="s">
        <v>8</v>
      </c>
      <c r="K2742" s="11" t="s">
        <v>9</v>
      </c>
      <c r="L2742" s="11" t="s">
        <v>10</v>
      </c>
      <c r="M2742" s="11" t="s">
        <v>11</v>
      </c>
      <c r="N2742" s="11" t="s">
        <v>12</v>
      </c>
      <c r="O2742" s="106">
        <v>2023</v>
      </c>
      <c r="P2742" s="106">
        <v>2024</v>
      </c>
      <c r="Q2742" s="106" t="s">
        <v>587</v>
      </c>
    </row>
    <row r="2743" spans="1:17">
      <c r="A2743" s="27" t="s">
        <v>199</v>
      </c>
      <c r="B2743" s="13">
        <v>0.63388669063874015</v>
      </c>
      <c r="C2743" s="14">
        <v>0.71718485965917611</v>
      </c>
      <c r="D2743" s="4">
        <v>0.73911812043244196</v>
      </c>
      <c r="E2743" s="14">
        <v>0.72250577308117681</v>
      </c>
      <c r="F2743" s="4">
        <v>0.71994567103679041</v>
      </c>
      <c r="G2743" s="14">
        <v>0.72740774494201577</v>
      </c>
      <c r="H2743" s="14">
        <v>0.72518545546702451</v>
      </c>
      <c r="I2743" s="14">
        <v>0.7158949549412611</v>
      </c>
      <c r="J2743" s="14">
        <v>0.71799114015433385</v>
      </c>
      <c r="K2743" s="14">
        <v>0.72946978355526182</v>
      </c>
      <c r="L2743" s="14">
        <v>0.71342814725563086</v>
      </c>
      <c r="M2743" s="14">
        <v>0.74474800862847701</v>
      </c>
      <c r="N2743" s="14">
        <v>0.82780925043460074</v>
      </c>
      <c r="O2743" s="107">
        <v>0.77669568387487975</v>
      </c>
      <c r="P2743" s="107">
        <v>0.79287993810319923</v>
      </c>
      <c r="Q2743" s="107">
        <v>0.87793266099217437</v>
      </c>
    </row>
    <row r="2744" spans="1:17">
      <c r="A2744" s="28" t="s">
        <v>200</v>
      </c>
      <c r="B2744" s="15">
        <v>0.23299668682815131</v>
      </c>
      <c r="C2744" s="16">
        <v>0.17692612101464142</v>
      </c>
      <c r="D2744" s="6">
        <v>0.16555582145560674</v>
      </c>
      <c r="E2744" s="16">
        <v>0.18729360040415269</v>
      </c>
      <c r="F2744" s="6">
        <v>0.21268741737423758</v>
      </c>
      <c r="G2744" s="16">
        <v>0.19217812787102992</v>
      </c>
      <c r="H2744" s="16">
        <v>0.20102726323862177</v>
      </c>
      <c r="I2744" s="16">
        <v>0.20319031067130161</v>
      </c>
      <c r="J2744" s="16">
        <v>0.19390531115000154</v>
      </c>
      <c r="K2744" s="16">
        <v>0.16269937000462723</v>
      </c>
      <c r="L2744" s="16">
        <v>0.17398928502270011</v>
      </c>
      <c r="M2744" s="16">
        <v>0.18236661095299384</v>
      </c>
      <c r="N2744" s="16">
        <v>0.13632985083020099</v>
      </c>
      <c r="O2744" s="108">
        <v>0.16360186381870179</v>
      </c>
      <c r="P2744" s="108">
        <v>0.12400471828593154</v>
      </c>
      <c r="Q2744" s="108">
        <v>9.2733188278079165E-2</v>
      </c>
    </row>
    <row r="2745" spans="1:17">
      <c r="A2745" s="28" t="s">
        <v>72</v>
      </c>
      <c r="B2745" s="15">
        <v>4.6794944884435585E-2</v>
      </c>
      <c r="C2745" s="16">
        <v>4.4788535432855207E-2</v>
      </c>
      <c r="D2745" s="6">
        <v>3.6789016989913319E-2</v>
      </c>
      <c r="E2745" s="16">
        <v>3.0865833026441403E-2</v>
      </c>
      <c r="F2745" s="6">
        <v>2.7187322944794735E-2</v>
      </c>
      <c r="G2745" s="16">
        <v>3.2583937060485547E-2</v>
      </c>
      <c r="H2745" s="16">
        <v>3.0533931594832996E-2</v>
      </c>
      <c r="I2745" s="16">
        <v>3.0844136364181846E-2</v>
      </c>
      <c r="J2745" s="16">
        <v>2.547217176147052E-2</v>
      </c>
      <c r="K2745" s="16">
        <v>4.8384672880933753E-2</v>
      </c>
      <c r="L2745" s="16">
        <v>4.6646728489360446E-2</v>
      </c>
      <c r="M2745" s="16">
        <v>1.90377295612905E-2</v>
      </c>
      <c r="N2745" s="16">
        <v>1.9623615821142835E-2</v>
      </c>
      <c r="O2745" s="108">
        <v>1.1040378941025915E-2</v>
      </c>
      <c r="P2745" s="108">
        <v>2.5180371509459752E-2</v>
      </c>
      <c r="Q2745" s="108">
        <v>5.0633468633092139E-3</v>
      </c>
    </row>
    <row r="2746" spans="1:17">
      <c r="A2746" s="28" t="s">
        <v>201</v>
      </c>
      <c r="B2746" s="15">
        <v>2.806217096705944E-2</v>
      </c>
      <c r="C2746" s="16">
        <v>2.4557398121084838E-2</v>
      </c>
      <c r="D2746" s="6">
        <v>1.3372102540699517E-2</v>
      </c>
      <c r="E2746" s="16">
        <v>1.8879090200626551E-2</v>
      </c>
      <c r="F2746" s="6">
        <v>2.5603470992333691E-2</v>
      </c>
      <c r="G2746" s="16">
        <v>1.8320616759060427E-2</v>
      </c>
      <c r="H2746" s="16">
        <v>2.5443416299114424E-2</v>
      </c>
      <c r="I2746" s="19"/>
      <c r="J2746" s="16">
        <v>2.8270953682803471E-2</v>
      </c>
      <c r="K2746" s="16">
        <v>2.1646451184256881E-2</v>
      </c>
      <c r="L2746" s="16">
        <v>1.7449491146158361E-2</v>
      </c>
      <c r="M2746" s="16">
        <v>1.7867016452043694E-2</v>
      </c>
      <c r="N2746" s="16">
        <v>7.442597378464838E-3</v>
      </c>
      <c r="O2746" s="19"/>
      <c r="P2746" s="16">
        <v>5.4902414875817674E-3</v>
      </c>
      <c r="Q2746" s="16">
        <v>4.0174164132004194E-3</v>
      </c>
    </row>
    <row r="2747" spans="1:17">
      <c r="A2747" s="28" t="s">
        <v>202</v>
      </c>
      <c r="B2747" s="15">
        <v>5.8259506681613546E-2</v>
      </c>
      <c r="C2747" s="16">
        <v>3.6543085772242377E-2</v>
      </c>
      <c r="D2747" s="6">
        <v>4.5164938581338444E-2</v>
      </c>
      <c r="E2747" s="16">
        <v>4.0455703287602597E-2</v>
      </c>
      <c r="F2747" s="6">
        <v>1.4576117651843391E-2</v>
      </c>
      <c r="G2747" s="16">
        <v>2.9509573367408292E-2</v>
      </c>
      <c r="H2747" s="16">
        <v>1.7809933400406174E-2</v>
      </c>
      <c r="I2747" s="16">
        <v>5.0070598023255419E-2</v>
      </c>
      <c r="J2747" s="16">
        <v>3.4360423251390604E-2</v>
      </c>
      <c r="K2747" s="16">
        <v>3.7799722374920491E-2</v>
      </c>
      <c r="L2747" s="16">
        <v>4.8486348086150259E-2</v>
      </c>
      <c r="M2747" s="16">
        <v>3.5980634405194986E-2</v>
      </c>
      <c r="N2747" s="16">
        <v>8.7946855355906777E-3</v>
      </c>
      <c r="O2747" s="108">
        <v>4.8662073365392799E-2</v>
      </c>
      <c r="P2747" s="108">
        <v>5.2444730613827636E-2</v>
      </c>
      <c r="Q2747" s="108">
        <v>2.0253387453236852E-2</v>
      </c>
    </row>
    <row r="2748" spans="1:17">
      <c r="A2748" s="59" t="s">
        <v>242</v>
      </c>
      <c r="B2748" s="17">
        <v>1</v>
      </c>
      <c r="C2748" s="18">
        <v>1</v>
      </c>
      <c r="D2748" s="8">
        <v>1</v>
      </c>
      <c r="E2748" s="18">
        <v>1</v>
      </c>
      <c r="F2748" s="8">
        <v>1</v>
      </c>
      <c r="G2748" s="18">
        <v>1</v>
      </c>
      <c r="H2748" s="18">
        <v>1</v>
      </c>
      <c r="I2748" s="18">
        <v>1</v>
      </c>
      <c r="J2748" s="18">
        <v>1</v>
      </c>
      <c r="K2748" s="18">
        <v>1</v>
      </c>
      <c r="L2748" s="18">
        <v>1</v>
      </c>
      <c r="M2748" s="18">
        <v>1</v>
      </c>
      <c r="N2748" s="18">
        <v>1</v>
      </c>
      <c r="O2748" s="109">
        <v>1</v>
      </c>
      <c r="P2748" s="109">
        <v>1</v>
      </c>
      <c r="Q2748" s="109">
        <v>1</v>
      </c>
    </row>
    <row r="2749" spans="1:17" s="36" customFormat="1">
      <c r="A2749" s="31" t="s">
        <v>243</v>
      </c>
      <c r="B2749" s="32">
        <v>500.00122999999962</v>
      </c>
      <c r="C2749" s="33">
        <v>499.99759500000238</v>
      </c>
      <c r="D2749" s="34">
        <v>499.99990499999871</v>
      </c>
      <c r="E2749" s="33">
        <v>499.99946499999896</v>
      </c>
      <c r="F2749" s="34">
        <v>499.99749303621127</v>
      </c>
      <c r="G2749" s="33">
        <v>500.01107954545523</v>
      </c>
      <c r="H2749" s="33">
        <v>500.00687022900854</v>
      </c>
      <c r="I2749" s="33">
        <v>500.01399999999927</v>
      </c>
      <c r="J2749" s="33">
        <v>500.01131639722871</v>
      </c>
      <c r="K2749" s="33">
        <v>500.00367231638319</v>
      </c>
      <c r="L2749" s="33">
        <v>499.99706601466863</v>
      </c>
      <c r="M2749" s="33">
        <v>500.005503512882</v>
      </c>
      <c r="N2749" s="33">
        <v>499.99633251834013</v>
      </c>
      <c r="O2749" s="33">
        <v>499.99430379746764</v>
      </c>
      <c r="P2749" s="33">
        <v>499.98333333333392</v>
      </c>
      <c r="Q2749" s="33">
        <v>499.99687499999999</v>
      </c>
    </row>
    <row r="2750" spans="1:17">
      <c r="A2750" s="41" t="s">
        <v>244</v>
      </c>
      <c r="B2750" s="40">
        <v>932</v>
      </c>
      <c r="C2750" s="38">
        <v>590</v>
      </c>
      <c r="D2750" s="39">
        <v>407</v>
      </c>
      <c r="E2750" s="38">
        <v>392</v>
      </c>
      <c r="F2750" s="39">
        <v>359</v>
      </c>
      <c r="G2750" s="38">
        <v>176</v>
      </c>
      <c r="H2750" s="38">
        <v>393</v>
      </c>
      <c r="I2750" s="38">
        <v>200</v>
      </c>
      <c r="J2750" s="38">
        <v>433</v>
      </c>
      <c r="K2750" s="38">
        <v>354</v>
      </c>
      <c r="L2750" s="38">
        <v>409</v>
      </c>
      <c r="M2750" s="38">
        <v>427</v>
      </c>
      <c r="N2750" s="38">
        <v>409</v>
      </c>
      <c r="O2750" s="38">
        <v>395</v>
      </c>
      <c r="P2750" s="38">
        <v>342</v>
      </c>
      <c r="Q2750" s="38">
        <v>368</v>
      </c>
    </row>
    <row r="2752" spans="1:17">
      <c r="A2752" s="62" t="s">
        <v>346</v>
      </c>
      <c r="B2752" s="63">
        <f>B2743+B2744</f>
        <v>0.86688337746689148</v>
      </c>
      <c r="C2752" s="63">
        <f>C2743+C2744</f>
        <v>0.89411098067381756</v>
      </c>
      <c r="D2752" s="63">
        <f t="shared" ref="D2752:N2752" si="503">D2743+D2744</f>
        <v>0.90467394188804873</v>
      </c>
      <c r="E2752" s="63">
        <f t="shared" si="503"/>
        <v>0.90979937348532947</v>
      </c>
      <c r="F2752" s="63">
        <f t="shared" si="503"/>
        <v>0.93263308841102799</v>
      </c>
      <c r="G2752" s="63">
        <f t="shared" si="503"/>
        <v>0.91958587281304571</v>
      </c>
      <c r="H2752" s="63">
        <f t="shared" si="503"/>
        <v>0.92621271870564625</v>
      </c>
      <c r="I2752" s="63">
        <f t="shared" si="503"/>
        <v>0.91908526561256276</v>
      </c>
      <c r="J2752" s="63">
        <f t="shared" si="503"/>
        <v>0.91189645130433539</v>
      </c>
      <c r="K2752" s="63">
        <f t="shared" si="503"/>
        <v>0.89216915355988902</v>
      </c>
      <c r="L2752" s="63">
        <f t="shared" si="503"/>
        <v>0.88741743227833103</v>
      </c>
      <c r="M2752" s="63">
        <f t="shared" si="503"/>
        <v>0.92711461958147079</v>
      </c>
      <c r="N2752" s="63">
        <f t="shared" si="503"/>
        <v>0.96413910126480173</v>
      </c>
      <c r="O2752" s="63">
        <f t="shared" ref="O2752:P2752" si="504">O2743+O2744</f>
        <v>0.94029754769358154</v>
      </c>
      <c r="P2752" s="63">
        <f t="shared" si="504"/>
        <v>0.91688465638913075</v>
      </c>
      <c r="Q2752" s="63">
        <f t="shared" ref="Q2752" si="505">Q2743+Q2744</f>
        <v>0.97066584927025357</v>
      </c>
    </row>
    <row r="2753" spans="1:17">
      <c r="A2753" s="64" t="s">
        <v>336</v>
      </c>
      <c r="B2753" s="63">
        <f>B2745</f>
        <v>4.6794944884435585E-2</v>
      </c>
      <c r="C2753" s="63">
        <f>C2745</f>
        <v>4.4788535432855207E-2</v>
      </c>
      <c r="D2753" s="63">
        <f t="shared" ref="D2753:N2753" si="506">D2745</f>
        <v>3.6789016989913319E-2</v>
      </c>
      <c r="E2753" s="63">
        <f t="shared" si="506"/>
        <v>3.0865833026441403E-2</v>
      </c>
      <c r="F2753" s="63">
        <f t="shared" si="506"/>
        <v>2.7187322944794735E-2</v>
      </c>
      <c r="G2753" s="63">
        <f t="shared" si="506"/>
        <v>3.2583937060485547E-2</v>
      </c>
      <c r="H2753" s="63">
        <f t="shared" si="506"/>
        <v>3.0533931594832996E-2</v>
      </c>
      <c r="I2753" s="63">
        <f t="shared" si="506"/>
        <v>3.0844136364181846E-2</v>
      </c>
      <c r="J2753" s="63">
        <f t="shared" si="506"/>
        <v>2.547217176147052E-2</v>
      </c>
      <c r="K2753" s="63">
        <f t="shared" si="506"/>
        <v>4.8384672880933753E-2</v>
      </c>
      <c r="L2753" s="63">
        <f t="shared" si="506"/>
        <v>4.6646728489360446E-2</v>
      </c>
      <c r="M2753" s="63">
        <f t="shared" si="506"/>
        <v>1.90377295612905E-2</v>
      </c>
      <c r="N2753" s="63">
        <f t="shared" si="506"/>
        <v>1.9623615821142835E-2</v>
      </c>
      <c r="O2753" s="63">
        <f t="shared" ref="O2753:P2753" si="507">O2745</f>
        <v>1.1040378941025915E-2</v>
      </c>
      <c r="P2753" s="63">
        <f t="shared" si="507"/>
        <v>2.5180371509459752E-2</v>
      </c>
      <c r="Q2753" s="63">
        <f t="shared" ref="Q2753" si="508">Q2745</f>
        <v>5.0633468633092139E-3</v>
      </c>
    </row>
    <row r="2754" spans="1:17">
      <c r="A2754" s="65" t="s">
        <v>347</v>
      </c>
      <c r="B2754" s="63">
        <f>B2746+B2747</f>
        <v>8.632167764867299E-2</v>
      </c>
      <c r="C2754" s="63">
        <f>C2746+C2747</f>
        <v>6.1100483893327215E-2</v>
      </c>
      <c r="D2754" s="63">
        <f t="shared" ref="D2754:N2754" si="509">D2746+D2747</f>
        <v>5.8537041122037961E-2</v>
      </c>
      <c r="E2754" s="63">
        <f t="shared" si="509"/>
        <v>5.9334793488229148E-2</v>
      </c>
      <c r="F2754" s="63">
        <f t="shared" si="509"/>
        <v>4.0179588644177082E-2</v>
      </c>
      <c r="G2754" s="63">
        <f t="shared" si="509"/>
        <v>4.7830190126468719E-2</v>
      </c>
      <c r="H2754" s="63">
        <f t="shared" si="509"/>
        <v>4.3253349699520598E-2</v>
      </c>
      <c r="I2754" s="63">
        <f t="shared" si="509"/>
        <v>5.0070598023255419E-2</v>
      </c>
      <c r="J2754" s="63">
        <f t="shared" si="509"/>
        <v>6.2631376934194072E-2</v>
      </c>
      <c r="K2754" s="63">
        <f t="shared" si="509"/>
        <v>5.9446173559177376E-2</v>
      </c>
      <c r="L2754" s="63">
        <f t="shared" si="509"/>
        <v>6.5935839232308613E-2</v>
      </c>
      <c r="M2754" s="63">
        <f t="shared" si="509"/>
        <v>5.384765085723868E-2</v>
      </c>
      <c r="N2754" s="63">
        <f t="shared" si="509"/>
        <v>1.6237282914055517E-2</v>
      </c>
      <c r="O2754" s="63">
        <f t="shared" ref="O2754:P2754" si="510">O2746+O2747</f>
        <v>4.8662073365392799E-2</v>
      </c>
      <c r="P2754" s="63">
        <f t="shared" si="510"/>
        <v>5.7934972101409403E-2</v>
      </c>
      <c r="Q2754" s="63">
        <f t="shared" ref="Q2754" si="511">Q2746+Q2747</f>
        <v>2.427080386643727E-2</v>
      </c>
    </row>
    <row r="2755" spans="1:17">
      <c r="A2755"/>
    </row>
    <row r="2756" spans="1:17">
      <c r="A2756" s="60" t="s">
        <v>333</v>
      </c>
      <c r="B2756" s="61">
        <v>1.6438111162246534</v>
      </c>
      <c r="C2756" s="61">
        <v>1.4863477293325782</v>
      </c>
      <c r="D2756" s="61">
        <v>1.4599099173828838</v>
      </c>
      <c r="E2756" s="61">
        <v>1.467485350209325</v>
      </c>
      <c r="F2756" s="61">
        <v>1.4021769468482017</v>
      </c>
      <c r="G2756" s="61">
        <v>1.4303461457388174</v>
      </c>
      <c r="H2756" s="61">
        <v>1.4096651089272549</v>
      </c>
      <c r="I2756" s="61">
        <v>1.4651609754926864</v>
      </c>
      <c r="J2756" s="61">
        <v>1.4671042087269159</v>
      </c>
      <c r="K2756" s="61">
        <v>1.4756069588189462</v>
      </c>
      <c r="L2756" s="61">
        <v>1.5135766077844963</v>
      </c>
      <c r="M2756" s="61">
        <v>1.4179656570524874</v>
      </c>
      <c r="N2756" s="61">
        <v>1.2330836167502439</v>
      </c>
      <c r="O2756" s="61">
        <v>1.3803309151623251</v>
      </c>
      <c r="P2756" s="181">
        <v>1.4006151082229068</v>
      </c>
      <c r="Q2756" s="181">
        <v>1.1959256810572452</v>
      </c>
    </row>
    <row r="2757" spans="1:17">
      <c r="A2757"/>
    </row>
    <row r="2758" spans="1:17">
      <c r="A2758" s="71" t="s">
        <v>354</v>
      </c>
      <c r="B2758" s="71" t="s">
        <v>355</v>
      </c>
    </row>
    <row r="2759" spans="1:17">
      <c r="A2759" s="71" t="s">
        <v>356</v>
      </c>
      <c r="B2759" s="71" t="s">
        <v>357</v>
      </c>
    </row>
    <row r="2761" spans="1:17">
      <c r="A2761" s="30" t="s">
        <v>654</v>
      </c>
      <c r="B2761" s="1"/>
      <c r="C2761" s="1"/>
      <c r="D2761" s="1"/>
      <c r="E2761" s="1"/>
      <c r="F2761" s="1"/>
      <c r="G2761" s="1"/>
      <c r="H2761" s="1"/>
      <c r="I2761" s="1"/>
      <c r="J2761" s="1"/>
      <c r="K2761" s="1"/>
      <c r="L2761" s="1"/>
      <c r="M2761" s="1"/>
      <c r="N2761" s="1"/>
    </row>
    <row r="2763" spans="1:17">
      <c r="B2763" s="10" t="s">
        <v>0</v>
      </c>
      <c r="C2763" s="11" t="s">
        <v>1</v>
      </c>
      <c r="D2763" s="12" t="s">
        <v>2</v>
      </c>
      <c r="E2763" s="11" t="s">
        <v>3</v>
      </c>
      <c r="F2763" s="12" t="s">
        <v>4</v>
      </c>
      <c r="G2763" s="11" t="s">
        <v>5</v>
      </c>
      <c r="H2763" s="11" t="s">
        <v>6</v>
      </c>
      <c r="I2763" s="11" t="s">
        <v>7</v>
      </c>
      <c r="J2763" s="11" t="s">
        <v>8</v>
      </c>
      <c r="K2763" s="11" t="s">
        <v>9</v>
      </c>
      <c r="L2763" s="11" t="s">
        <v>10</v>
      </c>
      <c r="M2763" s="11" t="s">
        <v>11</v>
      </c>
      <c r="N2763" s="11" t="s">
        <v>12</v>
      </c>
      <c r="O2763" s="106">
        <v>2023</v>
      </c>
      <c r="P2763" s="106">
        <v>2024</v>
      </c>
      <c r="Q2763" s="106" t="s">
        <v>587</v>
      </c>
    </row>
    <row r="2764" spans="1:17">
      <c r="A2764" s="27" t="s">
        <v>207</v>
      </c>
      <c r="B2764" s="13">
        <v>0.55914025451497418</v>
      </c>
      <c r="C2764" s="14">
        <v>0.59467516038752188</v>
      </c>
      <c r="D2764" s="4">
        <v>0.62714511915757176</v>
      </c>
      <c r="E2764" s="14">
        <v>0.57896312949054862</v>
      </c>
      <c r="F2764" s="4">
        <v>0.56840897809515478</v>
      </c>
      <c r="G2764" s="14">
        <v>0.63998752300375172</v>
      </c>
      <c r="H2764" s="14">
        <v>0.61575998701290102</v>
      </c>
      <c r="I2764" s="14">
        <v>0.64586391581035674</v>
      </c>
      <c r="J2764" s="14">
        <v>0.67425055968710201</v>
      </c>
      <c r="K2764" s="14">
        <v>0.6331394176200964</v>
      </c>
      <c r="L2764" s="14">
        <v>0.67080491425866451</v>
      </c>
      <c r="M2764" s="14">
        <v>0.6674886716703593</v>
      </c>
      <c r="N2764" s="14">
        <v>0.68878744831869265</v>
      </c>
      <c r="O2764" s="107">
        <v>0.67276082892083555</v>
      </c>
      <c r="P2764" s="107">
        <v>0.64237258201004355</v>
      </c>
      <c r="Q2764" s="107">
        <v>0.7875057371282479</v>
      </c>
    </row>
    <row r="2765" spans="1:17">
      <c r="A2765" s="28" t="s">
        <v>157</v>
      </c>
      <c r="B2765" s="15">
        <v>0.24717746194344398</v>
      </c>
      <c r="C2765" s="16">
        <v>0.20847631277106435</v>
      </c>
      <c r="D2765" s="6">
        <v>0.19898607780735536</v>
      </c>
      <c r="E2765" s="16">
        <v>0.23703971363249338</v>
      </c>
      <c r="F2765" s="6">
        <v>0.25755895154906078</v>
      </c>
      <c r="G2765" s="16">
        <v>0.19623542432866542</v>
      </c>
      <c r="H2765" s="16">
        <v>0.21883719663902843</v>
      </c>
      <c r="I2765" s="16">
        <v>0.24491814229201625</v>
      </c>
      <c r="J2765" s="16">
        <v>0.17892759009149423</v>
      </c>
      <c r="K2765" s="16">
        <v>0.199107012208385</v>
      </c>
      <c r="L2765" s="16">
        <v>0.20150827290918161</v>
      </c>
      <c r="M2765" s="16">
        <v>0.19049930832143042</v>
      </c>
      <c r="N2765" s="16">
        <v>0.19924473773646201</v>
      </c>
      <c r="O2765" s="108">
        <v>0.20614614596875172</v>
      </c>
      <c r="P2765" s="108">
        <v>0.21810054487196376</v>
      </c>
      <c r="Q2765" s="108">
        <v>0.13566443485923996</v>
      </c>
    </row>
    <row r="2766" spans="1:17">
      <c r="A2766" s="28" t="s">
        <v>72</v>
      </c>
      <c r="B2766" s="15">
        <v>0.14306902805019064</v>
      </c>
      <c r="C2766" s="16">
        <v>0.15651603284211763</v>
      </c>
      <c r="D2766" s="6">
        <v>0.11368385159993195</v>
      </c>
      <c r="E2766" s="16">
        <v>0.13245428172608154</v>
      </c>
      <c r="F2766" s="6">
        <v>0.13112544853985333</v>
      </c>
      <c r="G2766" s="16">
        <v>0.10684933686128543</v>
      </c>
      <c r="H2766" s="16">
        <v>0.11705895135283133</v>
      </c>
      <c r="I2766" s="16">
        <v>7.3658937549748671E-2</v>
      </c>
      <c r="J2766" s="16">
        <v>0.10028248783283879</v>
      </c>
      <c r="K2766" s="16">
        <v>0.1400998184759096</v>
      </c>
      <c r="L2766" s="16">
        <v>8.4902209695118233E-2</v>
      </c>
      <c r="M2766" s="16">
        <v>9.2354018585743672E-2</v>
      </c>
      <c r="N2766" s="16">
        <v>5.8517544138465417E-2</v>
      </c>
      <c r="O2766" s="108">
        <v>7.770468271157524E-2</v>
      </c>
      <c r="P2766" s="108">
        <v>8.3489040277950816E-2</v>
      </c>
      <c r="Q2766" s="108">
        <v>5.4650885046292536E-2</v>
      </c>
    </row>
    <row r="2767" spans="1:17">
      <c r="A2767" s="28" t="s">
        <v>158</v>
      </c>
      <c r="B2767" s="15">
        <v>3.5533082588616739E-2</v>
      </c>
      <c r="C2767" s="16">
        <v>3.2265995199436827E-2</v>
      </c>
      <c r="D2767" s="6">
        <v>5.0150629528619678E-2</v>
      </c>
      <c r="E2767" s="16">
        <v>3.6559149118289565E-2</v>
      </c>
      <c r="F2767" s="6">
        <v>3.7011884739254985E-2</v>
      </c>
      <c r="G2767" s="16">
        <v>4.9796055655584863E-2</v>
      </c>
      <c r="H2767" s="16">
        <v>4.5800897392249566E-2</v>
      </c>
      <c r="I2767" s="16">
        <v>3.5559004347878301E-2</v>
      </c>
      <c r="J2767" s="16">
        <v>4.6539362388564855E-2</v>
      </c>
      <c r="K2767" s="16">
        <v>2.1207471357555033E-2</v>
      </c>
      <c r="L2767" s="16">
        <v>3.9680917443036423E-2</v>
      </c>
      <c r="M2767" s="16">
        <v>3.3639208186701394E-2</v>
      </c>
      <c r="N2767" s="16">
        <v>4.4655584270789174E-2</v>
      </c>
      <c r="O2767" s="108">
        <v>3.3156580264838489E-2</v>
      </c>
      <c r="P2767" s="108">
        <v>4.2973362269970422E-2</v>
      </c>
      <c r="Q2767" s="108">
        <v>1.8161526553019256E-2</v>
      </c>
    </row>
    <row r="2768" spans="1:17">
      <c r="A2768" s="28" t="s">
        <v>208</v>
      </c>
      <c r="B2768" s="15">
        <v>1.5080172902774629E-2</v>
      </c>
      <c r="C2768" s="16">
        <v>8.066498799859205E-3</v>
      </c>
      <c r="D2768" s="6">
        <v>1.0034321906521173E-2</v>
      </c>
      <c r="E2768" s="16">
        <v>1.4983726032586861E-2</v>
      </c>
      <c r="F2768" s="6">
        <v>5.894737076676153E-3</v>
      </c>
      <c r="G2768" s="16">
        <v>7.1316601507125663E-3</v>
      </c>
      <c r="H2768" s="16">
        <v>2.5429676029896792E-3</v>
      </c>
      <c r="I2768" s="19"/>
      <c r="J2768" s="19"/>
      <c r="K2768" s="16">
        <v>6.4462803380540253E-3</v>
      </c>
      <c r="L2768" s="16">
        <v>3.103685693999189E-3</v>
      </c>
      <c r="M2768" s="16">
        <v>1.6018793235765293E-2</v>
      </c>
      <c r="N2768" s="16">
        <v>8.7946855355907072E-3</v>
      </c>
      <c r="O2768" s="108">
        <v>1.0231762133999001E-2</v>
      </c>
      <c r="P2768" s="108">
        <v>1.3064470570071644E-2</v>
      </c>
      <c r="Q2768" s="108">
        <v>4.0174164132004177E-3</v>
      </c>
    </row>
    <row r="2769" spans="1:17">
      <c r="A2769" s="59" t="s">
        <v>242</v>
      </c>
      <c r="B2769" s="17">
        <v>1</v>
      </c>
      <c r="C2769" s="18">
        <v>1</v>
      </c>
      <c r="D2769" s="8">
        <v>1</v>
      </c>
      <c r="E2769" s="18">
        <v>1</v>
      </c>
      <c r="F2769" s="8">
        <v>1</v>
      </c>
      <c r="G2769" s="18">
        <v>1</v>
      </c>
      <c r="H2769" s="18">
        <v>1</v>
      </c>
      <c r="I2769" s="18">
        <v>1</v>
      </c>
      <c r="J2769" s="18">
        <v>1</v>
      </c>
      <c r="K2769" s="18">
        <v>1</v>
      </c>
      <c r="L2769" s="18">
        <v>1</v>
      </c>
      <c r="M2769" s="18">
        <v>1</v>
      </c>
      <c r="N2769" s="18">
        <v>1</v>
      </c>
      <c r="O2769" s="109">
        <v>1</v>
      </c>
      <c r="P2769" s="109">
        <v>1</v>
      </c>
      <c r="Q2769" s="109">
        <v>1</v>
      </c>
    </row>
    <row r="2770" spans="1:17" s="36" customFormat="1">
      <c r="A2770" s="31" t="s">
        <v>243</v>
      </c>
      <c r="B2770" s="32">
        <v>500.00123000000104</v>
      </c>
      <c r="C2770" s="33">
        <v>499.9975950000013</v>
      </c>
      <c r="D2770" s="34">
        <v>499.99990499999939</v>
      </c>
      <c r="E2770" s="33">
        <v>499.99946499999982</v>
      </c>
      <c r="F2770" s="34">
        <v>499.99749303621144</v>
      </c>
      <c r="G2770" s="33">
        <v>500.01107954545478</v>
      </c>
      <c r="H2770" s="33">
        <v>500.00687022900757</v>
      </c>
      <c r="I2770" s="33">
        <v>500.01399999999944</v>
      </c>
      <c r="J2770" s="33">
        <v>500.01131639722894</v>
      </c>
      <c r="K2770" s="33">
        <v>500.0036723163833</v>
      </c>
      <c r="L2770" s="33">
        <v>499.9970660146688</v>
      </c>
      <c r="M2770" s="33">
        <v>500.00550351288177</v>
      </c>
      <c r="N2770" s="33">
        <v>499.99633251833848</v>
      </c>
      <c r="O2770" s="33">
        <v>499.99430379746764</v>
      </c>
      <c r="P2770" s="33">
        <v>499.98333333333392</v>
      </c>
      <c r="Q2770" s="33">
        <v>499.99687499999999</v>
      </c>
    </row>
    <row r="2771" spans="1:17">
      <c r="A2771" s="41" t="s">
        <v>244</v>
      </c>
      <c r="B2771" s="40">
        <v>932</v>
      </c>
      <c r="C2771" s="38">
        <v>590</v>
      </c>
      <c r="D2771" s="39">
        <v>407</v>
      </c>
      <c r="E2771" s="38">
        <v>392</v>
      </c>
      <c r="F2771" s="39">
        <v>359</v>
      </c>
      <c r="G2771" s="38">
        <v>176</v>
      </c>
      <c r="H2771" s="38">
        <v>393</v>
      </c>
      <c r="I2771" s="38">
        <v>200</v>
      </c>
      <c r="J2771" s="38">
        <v>433</v>
      </c>
      <c r="K2771" s="38">
        <v>354</v>
      </c>
      <c r="L2771" s="38">
        <v>409</v>
      </c>
      <c r="M2771" s="38">
        <v>427</v>
      </c>
      <c r="N2771" s="38">
        <v>409</v>
      </c>
      <c r="O2771" s="38">
        <v>395</v>
      </c>
      <c r="P2771" s="38">
        <v>342</v>
      </c>
      <c r="Q2771" s="38">
        <v>368</v>
      </c>
    </row>
    <row r="2773" spans="1:17">
      <c r="A2773" s="62" t="s">
        <v>340</v>
      </c>
      <c r="B2773" s="63">
        <f>B2764+B2765</f>
        <v>0.8063177164584181</v>
      </c>
      <c r="C2773" s="63">
        <f>C2764+C2765</f>
        <v>0.80315147315858626</v>
      </c>
      <c r="D2773" s="63">
        <f t="shared" ref="D2773:N2773" si="512">D2764+D2765</f>
        <v>0.82613119696492709</v>
      </c>
      <c r="E2773" s="63">
        <f t="shared" si="512"/>
        <v>0.81600284312304194</v>
      </c>
      <c r="F2773" s="63">
        <f t="shared" si="512"/>
        <v>0.8259679296442155</v>
      </c>
      <c r="G2773" s="63">
        <f t="shared" si="512"/>
        <v>0.8362229473324172</v>
      </c>
      <c r="H2773" s="63">
        <f t="shared" si="512"/>
        <v>0.83459718365192948</v>
      </c>
      <c r="I2773" s="63">
        <f t="shared" si="512"/>
        <v>0.89078205810237299</v>
      </c>
      <c r="J2773" s="63">
        <f t="shared" si="512"/>
        <v>0.85317814977859618</v>
      </c>
      <c r="K2773" s="63">
        <f t="shared" si="512"/>
        <v>0.8322464298284814</v>
      </c>
      <c r="L2773" s="63">
        <f t="shared" si="512"/>
        <v>0.87231318716784612</v>
      </c>
      <c r="M2773" s="63">
        <f t="shared" si="512"/>
        <v>0.85798797999178977</v>
      </c>
      <c r="N2773" s="63">
        <f t="shared" si="512"/>
        <v>0.88803218605515466</v>
      </c>
      <c r="O2773" s="63">
        <f t="shared" ref="O2773:P2773" si="513">O2764+O2765</f>
        <v>0.87890697488958724</v>
      </c>
      <c r="P2773" s="63">
        <f t="shared" si="513"/>
        <v>0.86047312688200728</v>
      </c>
      <c r="Q2773" s="63">
        <f t="shared" ref="Q2773" si="514">Q2764+Q2765</f>
        <v>0.92317017198748785</v>
      </c>
    </row>
    <row r="2774" spans="1:17">
      <c r="A2774" s="64" t="s">
        <v>336</v>
      </c>
      <c r="B2774" s="63">
        <f>B2766</f>
        <v>0.14306902805019064</v>
      </c>
      <c r="C2774" s="63">
        <f>C2766</f>
        <v>0.15651603284211763</v>
      </c>
      <c r="D2774" s="63">
        <f t="shared" ref="D2774:N2774" si="515">D2766</f>
        <v>0.11368385159993195</v>
      </c>
      <c r="E2774" s="63">
        <f t="shared" si="515"/>
        <v>0.13245428172608154</v>
      </c>
      <c r="F2774" s="63">
        <f t="shared" si="515"/>
        <v>0.13112544853985333</v>
      </c>
      <c r="G2774" s="63">
        <f t="shared" si="515"/>
        <v>0.10684933686128543</v>
      </c>
      <c r="H2774" s="63">
        <f t="shared" si="515"/>
        <v>0.11705895135283133</v>
      </c>
      <c r="I2774" s="63">
        <f t="shared" si="515"/>
        <v>7.3658937549748671E-2</v>
      </c>
      <c r="J2774" s="63">
        <f t="shared" si="515"/>
        <v>0.10028248783283879</v>
      </c>
      <c r="K2774" s="63">
        <f t="shared" si="515"/>
        <v>0.1400998184759096</v>
      </c>
      <c r="L2774" s="63">
        <f t="shared" si="515"/>
        <v>8.4902209695118233E-2</v>
      </c>
      <c r="M2774" s="63">
        <f t="shared" si="515"/>
        <v>9.2354018585743672E-2</v>
      </c>
      <c r="N2774" s="63">
        <f t="shared" si="515"/>
        <v>5.8517544138465417E-2</v>
      </c>
      <c r="O2774" s="63">
        <f t="shared" ref="O2774:P2774" si="516">O2766</f>
        <v>7.770468271157524E-2</v>
      </c>
      <c r="P2774" s="63">
        <f t="shared" si="516"/>
        <v>8.3489040277950816E-2</v>
      </c>
      <c r="Q2774" s="63">
        <f t="shared" ref="Q2774" si="517">Q2766</f>
        <v>5.4650885046292536E-2</v>
      </c>
    </row>
    <row r="2775" spans="1:17">
      <c r="A2775" s="65" t="s">
        <v>341</v>
      </c>
      <c r="B2775" s="63">
        <f>B2767+B2768</f>
        <v>5.0613255491391368E-2</v>
      </c>
      <c r="C2775" s="63">
        <f>C2767+C2768</f>
        <v>4.0332493999296032E-2</v>
      </c>
      <c r="D2775" s="63">
        <f t="shared" ref="D2775:N2775" si="518">D2767+D2768</f>
        <v>6.0184951435140854E-2</v>
      </c>
      <c r="E2775" s="63">
        <f t="shared" si="518"/>
        <v>5.1542875150876424E-2</v>
      </c>
      <c r="F2775" s="63">
        <f t="shared" si="518"/>
        <v>4.2906621815931141E-2</v>
      </c>
      <c r="G2775" s="63">
        <f t="shared" si="518"/>
        <v>5.6927715806297428E-2</v>
      </c>
      <c r="H2775" s="63">
        <f t="shared" si="518"/>
        <v>4.8343864995239245E-2</v>
      </c>
      <c r="I2775" s="63">
        <f t="shared" si="518"/>
        <v>3.5559004347878301E-2</v>
      </c>
      <c r="J2775" s="63">
        <f t="shared" si="518"/>
        <v>4.6539362388564855E-2</v>
      </c>
      <c r="K2775" s="63">
        <f t="shared" si="518"/>
        <v>2.7653751695609057E-2</v>
      </c>
      <c r="L2775" s="63">
        <f t="shared" si="518"/>
        <v>4.2784603137035609E-2</v>
      </c>
      <c r="M2775" s="63">
        <f t="shared" si="518"/>
        <v>4.9658001422466687E-2</v>
      </c>
      <c r="N2775" s="63">
        <f t="shared" si="518"/>
        <v>5.3450269806379881E-2</v>
      </c>
      <c r="O2775" s="63">
        <f t="shared" ref="O2775:P2775" si="519">O2767+O2768</f>
        <v>4.3388342398837487E-2</v>
      </c>
      <c r="P2775" s="63">
        <f t="shared" si="519"/>
        <v>5.6037832840042066E-2</v>
      </c>
      <c r="Q2775" s="63">
        <f t="shared" ref="Q2775" si="520">Q2767+Q2768</f>
        <v>2.2178942966219674E-2</v>
      </c>
    </row>
    <row r="2776" spans="1:17">
      <c r="A2776"/>
    </row>
    <row r="2777" spans="1:17">
      <c r="A2777" s="60" t="s">
        <v>333</v>
      </c>
      <c r="B2777" s="61">
        <v>1.7002354574207745</v>
      </c>
      <c r="C2777" s="61">
        <v>1.6505723592530472</v>
      </c>
      <c r="D2777" s="61">
        <v>1.6169429572191598</v>
      </c>
      <c r="E2777" s="61">
        <v>1.6715606285698721</v>
      </c>
      <c r="F2777" s="61">
        <v>1.6544244511532367</v>
      </c>
      <c r="G2777" s="61">
        <v>1.5878489056208411</v>
      </c>
      <c r="H2777" s="61">
        <v>1.6005296619333989</v>
      </c>
      <c r="I2777" s="61">
        <v>1.4989130304351488</v>
      </c>
      <c r="J2777" s="61">
        <v>1.5191106529228675</v>
      </c>
      <c r="K2777" s="61">
        <v>1.5687141845850854</v>
      </c>
      <c r="L2777" s="61">
        <v>1.5027701874045232</v>
      </c>
      <c r="M2777" s="61">
        <v>1.5402001429960825</v>
      </c>
      <c r="N2777" s="61">
        <v>1.4854253209681239</v>
      </c>
      <c r="O2777" s="61">
        <v>1.5019523007224131</v>
      </c>
      <c r="P2777" s="181">
        <v>1.5662565945180622</v>
      </c>
      <c r="Q2777" s="181">
        <v>1.315520450263685</v>
      </c>
    </row>
    <row r="2778" spans="1:17">
      <c r="A2778"/>
    </row>
    <row r="2779" spans="1:17">
      <c r="A2779" s="71" t="s">
        <v>354</v>
      </c>
      <c r="B2779" s="71" t="s">
        <v>355</v>
      </c>
    </row>
    <row r="2780" spans="1:17">
      <c r="A2780" s="71" t="s">
        <v>356</v>
      </c>
      <c r="B2780" s="71" t="s">
        <v>357</v>
      </c>
    </row>
    <row r="2782" spans="1:17">
      <c r="A2782" s="30" t="s">
        <v>655</v>
      </c>
      <c r="B2782" s="1"/>
      <c r="C2782" s="1"/>
      <c r="D2782" s="1"/>
      <c r="E2782" s="1"/>
      <c r="F2782" s="1"/>
      <c r="G2782" s="1"/>
      <c r="H2782" s="1"/>
      <c r="I2782" s="1"/>
      <c r="J2782" s="1"/>
      <c r="K2782" s="1"/>
      <c r="L2782" s="1"/>
      <c r="M2782" s="1"/>
      <c r="N2782" s="1"/>
    </row>
    <row r="2784" spans="1:17">
      <c r="B2784" s="10" t="s">
        <v>0</v>
      </c>
      <c r="C2784" s="11" t="s">
        <v>1</v>
      </c>
      <c r="D2784" s="12" t="s">
        <v>2</v>
      </c>
      <c r="E2784" s="11" t="s">
        <v>3</v>
      </c>
      <c r="F2784" s="12" t="s">
        <v>4</v>
      </c>
      <c r="G2784" s="11" t="s">
        <v>5</v>
      </c>
      <c r="H2784" s="11" t="s">
        <v>6</v>
      </c>
      <c r="I2784" s="11" t="s">
        <v>7</v>
      </c>
      <c r="J2784" s="11" t="s">
        <v>8</v>
      </c>
      <c r="K2784" s="11" t="s">
        <v>9</v>
      </c>
      <c r="L2784" s="11" t="s">
        <v>10</v>
      </c>
      <c r="M2784" s="11" t="s">
        <v>11</v>
      </c>
      <c r="N2784" s="11" t="s">
        <v>12</v>
      </c>
      <c r="O2784" s="106">
        <v>2023</v>
      </c>
      <c r="P2784" s="106">
        <v>2024</v>
      </c>
      <c r="Q2784" s="106" t="s">
        <v>587</v>
      </c>
    </row>
    <row r="2785" spans="1:17">
      <c r="A2785" s="27" t="s">
        <v>207</v>
      </c>
      <c r="B2785" s="13">
        <v>0.59344192013287611</v>
      </c>
      <c r="C2785" s="14">
        <v>0.61936233913285188</v>
      </c>
      <c r="D2785" s="4">
        <v>0.5953732631209192</v>
      </c>
      <c r="E2785" s="14">
        <v>0.57866366917012613</v>
      </c>
      <c r="F2785" s="4">
        <v>0.59198792640185938</v>
      </c>
      <c r="G2785" s="14">
        <v>0.62166690624469112</v>
      </c>
      <c r="H2785" s="14">
        <v>0.58773238230314373</v>
      </c>
      <c r="I2785" s="14">
        <v>0.62046862687844684</v>
      </c>
      <c r="J2785" s="14">
        <v>0.6332826647341474</v>
      </c>
      <c r="K2785" s="14">
        <v>0.6322238876211641</v>
      </c>
      <c r="L2785" s="14">
        <v>0.66165522731673621</v>
      </c>
      <c r="M2785" s="14">
        <v>0.65775435258675197</v>
      </c>
      <c r="N2785" s="14">
        <v>0.63499610021589448</v>
      </c>
      <c r="O2785" s="107">
        <v>0.6322558105092333</v>
      </c>
      <c r="P2785" s="107">
        <v>0.6471154301634614</v>
      </c>
      <c r="Q2785" s="107">
        <v>0.80654688874414115</v>
      </c>
    </row>
    <row r="2786" spans="1:17">
      <c r="A2786" s="28" t="s">
        <v>157</v>
      </c>
      <c r="B2786" s="15">
        <v>0.2392455014560671</v>
      </c>
      <c r="C2786" s="16">
        <v>0.20919211621407893</v>
      </c>
      <c r="D2786" s="6">
        <v>0.23242682416109717</v>
      </c>
      <c r="E2786" s="16">
        <v>0.24962537709915325</v>
      </c>
      <c r="F2786" s="6">
        <v>0.23005017852457199</v>
      </c>
      <c r="G2786" s="16">
        <v>0.24713997814821148</v>
      </c>
      <c r="H2786" s="16">
        <v>0.25957505927399477</v>
      </c>
      <c r="I2786" s="16">
        <v>0.26305763438623764</v>
      </c>
      <c r="J2786" s="16">
        <v>0.21492030896298392</v>
      </c>
      <c r="K2786" s="16">
        <v>0.20786090271653376</v>
      </c>
      <c r="L2786" s="16">
        <v>0.21661251801966641</v>
      </c>
      <c r="M2786" s="16">
        <v>0.20534738844794895</v>
      </c>
      <c r="N2786" s="16">
        <v>0.22090259830756662</v>
      </c>
      <c r="O2786" s="108">
        <v>0.23438013850790734</v>
      </c>
      <c r="P2786" s="108">
        <v>0.22225419209880101</v>
      </c>
      <c r="Q2786" s="108">
        <v>0.12377849100687346</v>
      </c>
    </row>
    <row r="2787" spans="1:17">
      <c r="A2787" s="28" t="s">
        <v>72</v>
      </c>
      <c r="B2787" s="15">
        <v>0.11141891590946658</v>
      </c>
      <c r="C2787" s="16">
        <v>0.12870607907623988</v>
      </c>
      <c r="D2787" s="6">
        <v>9.8653348744136324E-2</v>
      </c>
      <c r="E2787" s="16">
        <v>8.8702134911284383E-2</v>
      </c>
      <c r="F2787" s="6">
        <v>0.12877947577453028</v>
      </c>
      <c r="G2787" s="16">
        <v>7.4265399800799853E-2</v>
      </c>
      <c r="H2787" s="16">
        <v>0.111973016146852</v>
      </c>
      <c r="I2787" s="16">
        <v>5.5152455731239572E-2</v>
      </c>
      <c r="J2787" s="16">
        <v>9.3078724777129654E-2</v>
      </c>
      <c r="K2787" s="16">
        <v>0.11427712677816498</v>
      </c>
      <c r="L2787" s="16">
        <v>8.1798524001119019E-2</v>
      </c>
      <c r="M2787" s="16">
        <v>8.6993656041724848E-2</v>
      </c>
      <c r="N2787" s="16">
        <v>9.0322178402286499E-2</v>
      </c>
      <c r="O2787" s="108">
        <v>8.2627270437258205E-2</v>
      </c>
      <c r="P2787" s="108">
        <v>6.0579504696940206E-2</v>
      </c>
      <c r="Q2787" s="108">
        <v>5.7456065622149402E-2</v>
      </c>
    </row>
    <row r="2788" spans="1:17">
      <c r="A2788" s="28" t="s">
        <v>158</v>
      </c>
      <c r="B2788" s="15">
        <v>3.7253218357082805E-2</v>
      </c>
      <c r="C2788" s="16">
        <v>3.3648431848957099E-2</v>
      </c>
      <c r="D2788" s="6">
        <v>5.0140139526626527E-2</v>
      </c>
      <c r="E2788" s="16">
        <v>6.4429188939232163E-2</v>
      </c>
      <c r="F2788" s="6">
        <v>4.5252594581254205E-2</v>
      </c>
      <c r="G2788" s="16">
        <v>4.9796055655584877E-2</v>
      </c>
      <c r="H2788" s="16">
        <v>3.0538511684572289E-2</v>
      </c>
      <c r="I2788" s="16">
        <v>5.5152455731239572E-2</v>
      </c>
      <c r="J2788" s="16">
        <v>5.1514538470029986E-2</v>
      </c>
      <c r="K2788" s="16">
        <v>4.2414942715110079E-2</v>
      </c>
      <c r="L2788" s="16">
        <v>3.036986036103885E-2</v>
      </c>
      <c r="M2788" s="16">
        <v>2.5753112319372547E-2</v>
      </c>
      <c r="N2788" s="16">
        <v>4.5325515835079433E-2</v>
      </c>
      <c r="O2788" s="108">
        <v>3.3965197071865405E-2</v>
      </c>
      <c r="P2788" s="108">
        <v>6.1341225994082892E-2</v>
      </c>
      <c r="Q2788" s="108">
        <v>7.1552077635267984E-3</v>
      </c>
    </row>
    <row r="2789" spans="1:17">
      <c r="A2789" s="28" t="s">
        <v>208</v>
      </c>
      <c r="B2789" s="15">
        <v>1.8640444144507391E-2</v>
      </c>
      <c r="C2789" s="16">
        <v>9.0910337278722036E-3</v>
      </c>
      <c r="D2789" s="6">
        <v>2.3406424447220658E-2</v>
      </c>
      <c r="E2789" s="16">
        <v>1.8579629880203976E-2</v>
      </c>
      <c r="F2789" s="6">
        <v>3.9298247177841023E-3</v>
      </c>
      <c r="G2789" s="16">
        <v>7.131660150712568E-3</v>
      </c>
      <c r="H2789" s="16">
        <v>1.0181030591437171E-2</v>
      </c>
      <c r="I2789" s="16">
        <v>6.1688272728363655E-3</v>
      </c>
      <c r="J2789" s="16">
        <v>7.2037630557091259E-3</v>
      </c>
      <c r="K2789" s="16">
        <v>3.2231401690270122E-3</v>
      </c>
      <c r="L2789" s="16">
        <v>9.5638703014394415E-3</v>
      </c>
      <c r="M2789" s="16">
        <v>2.4151490604201731E-2</v>
      </c>
      <c r="N2789" s="16">
        <v>8.4536072391728969E-3</v>
      </c>
      <c r="O2789" s="108">
        <v>1.6771583473735793E-2</v>
      </c>
      <c r="P2789" s="108">
        <v>8.7096470467144284E-3</v>
      </c>
      <c r="Q2789" s="108">
        <v>5.0633468633092113E-3</v>
      </c>
    </row>
    <row r="2790" spans="1:17">
      <c r="A2790" s="59" t="s">
        <v>242</v>
      </c>
      <c r="B2790" s="17">
        <v>1</v>
      </c>
      <c r="C2790" s="18">
        <v>1</v>
      </c>
      <c r="D2790" s="8">
        <v>1</v>
      </c>
      <c r="E2790" s="18">
        <v>1</v>
      </c>
      <c r="F2790" s="8">
        <v>1</v>
      </c>
      <c r="G2790" s="18">
        <v>1</v>
      </c>
      <c r="H2790" s="18">
        <v>1</v>
      </c>
      <c r="I2790" s="18">
        <v>1</v>
      </c>
      <c r="J2790" s="18">
        <v>1</v>
      </c>
      <c r="K2790" s="18">
        <v>1</v>
      </c>
      <c r="L2790" s="18">
        <v>1</v>
      </c>
      <c r="M2790" s="18">
        <v>1</v>
      </c>
      <c r="N2790" s="18">
        <v>1</v>
      </c>
      <c r="O2790" s="109">
        <v>1</v>
      </c>
      <c r="P2790" s="109">
        <v>1</v>
      </c>
      <c r="Q2790" s="109">
        <v>1</v>
      </c>
    </row>
    <row r="2791" spans="1:17" s="36" customFormat="1">
      <c r="A2791" s="31" t="s">
        <v>243</v>
      </c>
      <c r="B2791" s="32">
        <v>500.00123000000031</v>
      </c>
      <c r="C2791" s="33">
        <v>499.99759500000147</v>
      </c>
      <c r="D2791" s="34">
        <v>499.99990499999967</v>
      </c>
      <c r="E2791" s="33">
        <v>499.99946499999982</v>
      </c>
      <c r="F2791" s="34">
        <v>499.99749303621138</v>
      </c>
      <c r="G2791" s="33">
        <v>500.01107954545466</v>
      </c>
      <c r="H2791" s="33">
        <v>500.00687022900746</v>
      </c>
      <c r="I2791" s="33">
        <v>500.0139999999995</v>
      </c>
      <c r="J2791" s="33">
        <v>500.011316397229</v>
      </c>
      <c r="K2791" s="33">
        <v>500.00367231638342</v>
      </c>
      <c r="L2791" s="33">
        <v>499.99706601466892</v>
      </c>
      <c r="M2791" s="33">
        <v>500.00550351288177</v>
      </c>
      <c r="N2791" s="33">
        <v>499.99633251833779</v>
      </c>
      <c r="O2791" s="33">
        <v>499.99430379746764</v>
      </c>
      <c r="P2791" s="33">
        <v>499.98333333333392</v>
      </c>
      <c r="Q2791" s="33">
        <v>499.99687499999999</v>
      </c>
    </row>
    <row r="2792" spans="1:17">
      <c r="A2792" s="41" t="s">
        <v>244</v>
      </c>
      <c r="B2792" s="40">
        <v>932</v>
      </c>
      <c r="C2792" s="38">
        <v>590</v>
      </c>
      <c r="D2792" s="39">
        <v>407</v>
      </c>
      <c r="E2792" s="38">
        <v>392</v>
      </c>
      <c r="F2792" s="39">
        <v>359</v>
      </c>
      <c r="G2792" s="38">
        <v>176</v>
      </c>
      <c r="H2792" s="38">
        <v>393</v>
      </c>
      <c r="I2792" s="38">
        <v>200</v>
      </c>
      <c r="J2792" s="38">
        <v>433</v>
      </c>
      <c r="K2792" s="38">
        <v>354</v>
      </c>
      <c r="L2792" s="38">
        <v>409</v>
      </c>
      <c r="M2792" s="38">
        <v>427</v>
      </c>
      <c r="N2792" s="38">
        <v>409</v>
      </c>
      <c r="O2792" s="38">
        <v>395</v>
      </c>
      <c r="P2792" s="38">
        <v>342</v>
      </c>
      <c r="Q2792" s="38">
        <v>368</v>
      </c>
    </row>
    <row r="2794" spans="1:17">
      <c r="A2794" s="62" t="s">
        <v>340</v>
      </c>
      <c r="B2794" s="63">
        <f>B2785+B2786</f>
        <v>0.83268742158894327</v>
      </c>
      <c r="C2794" s="63">
        <f>C2785+C2786</f>
        <v>0.82855445534693084</v>
      </c>
      <c r="D2794" s="63">
        <f t="shared" ref="D2794:N2794" si="521">D2785+D2786</f>
        <v>0.82780008728201637</v>
      </c>
      <c r="E2794" s="63">
        <f t="shared" si="521"/>
        <v>0.82828904626927935</v>
      </c>
      <c r="F2794" s="63">
        <f t="shared" si="521"/>
        <v>0.82203810492643137</v>
      </c>
      <c r="G2794" s="63">
        <f t="shared" si="521"/>
        <v>0.86880688439290266</v>
      </c>
      <c r="H2794" s="63">
        <f t="shared" si="521"/>
        <v>0.84730744157713844</v>
      </c>
      <c r="I2794" s="63">
        <f t="shared" si="521"/>
        <v>0.88352626126468448</v>
      </c>
      <c r="J2794" s="63">
        <f t="shared" si="521"/>
        <v>0.84820297369713127</v>
      </c>
      <c r="K2794" s="63">
        <f t="shared" si="521"/>
        <v>0.8400847903376979</v>
      </c>
      <c r="L2794" s="63">
        <f t="shared" si="521"/>
        <v>0.87826774533640262</v>
      </c>
      <c r="M2794" s="63">
        <f t="shared" si="521"/>
        <v>0.86310174103470094</v>
      </c>
      <c r="N2794" s="63">
        <f t="shared" si="521"/>
        <v>0.85589869852346112</v>
      </c>
      <c r="O2794" s="63">
        <f t="shared" ref="O2794:P2794" si="522">O2785+O2786</f>
        <v>0.86663594901714069</v>
      </c>
      <c r="P2794" s="63">
        <f t="shared" si="522"/>
        <v>0.86936962226226244</v>
      </c>
      <c r="Q2794" s="63">
        <f t="shared" ref="Q2794" si="523">Q2785+Q2786</f>
        <v>0.93032537975101459</v>
      </c>
    </row>
    <row r="2795" spans="1:17">
      <c r="A2795" s="64" t="s">
        <v>336</v>
      </c>
      <c r="B2795" s="63">
        <f>B2787</f>
        <v>0.11141891590946658</v>
      </c>
      <c r="C2795" s="63">
        <f>C2787</f>
        <v>0.12870607907623988</v>
      </c>
      <c r="D2795" s="63">
        <f t="shared" ref="D2795:N2795" si="524">D2787</f>
        <v>9.8653348744136324E-2</v>
      </c>
      <c r="E2795" s="63">
        <f t="shared" si="524"/>
        <v>8.8702134911284383E-2</v>
      </c>
      <c r="F2795" s="63">
        <f t="shared" si="524"/>
        <v>0.12877947577453028</v>
      </c>
      <c r="G2795" s="63">
        <f t="shared" si="524"/>
        <v>7.4265399800799853E-2</v>
      </c>
      <c r="H2795" s="63">
        <f t="shared" si="524"/>
        <v>0.111973016146852</v>
      </c>
      <c r="I2795" s="63">
        <f t="shared" si="524"/>
        <v>5.5152455731239572E-2</v>
      </c>
      <c r="J2795" s="63">
        <f t="shared" si="524"/>
        <v>9.3078724777129654E-2</v>
      </c>
      <c r="K2795" s="63">
        <f t="shared" si="524"/>
        <v>0.11427712677816498</v>
      </c>
      <c r="L2795" s="63">
        <f t="shared" si="524"/>
        <v>8.1798524001119019E-2</v>
      </c>
      <c r="M2795" s="63">
        <f t="shared" si="524"/>
        <v>8.6993656041724848E-2</v>
      </c>
      <c r="N2795" s="63">
        <f t="shared" si="524"/>
        <v>9.0322178402286499E-2</v>
      </c>
      <c r="O2795" s="63">
        <f t="shared" ref="O2795:P2795" si="525">O2787</f>
        <v>8.2627270437258205E-2</v>
      </c>
      <c r="P2795" s="63">
        <f t="shared" si="525"/>
        <v>6.0579504696940206E-2</v>
      </c>
      <c r="Q2795" s="63">
        <f t="shared" ref="Q2795" si="526">Q2787</f>
        <v>5.7456065622149402E-2</v>
      </c>
    </row>
    <row r="2796" spans="1:17">
      <c r="A2796" s="65" t="s">
        <v>341</v>
      </c>
      <c r="B2796" s="63">
        <f>B2788+B2789</f>
        <v>5.5893662501590197E-2</v>
      </c>
      <c r="C2796" s="63">
        <f>C2788+C2789</f>
        <v>4.2739465576829304E-2</v>
      </c>
      <c r="D2796" s="63">
        <f t="shared" ref="D2796:N2796" si="527">D2788+D2789</f>
        <v>7.3546563973847179E-2</v>
      </c>
      <c r="E2796" s="63">
        <f t="shared" si="527"/>
        <v>8.3008818819436142E-2</v>
      </c>
      <c r="F2796" s="63">
        <f t="shared" si="527"/>
        <v>4.9182419299038306E-2</v>
      </c>
      <c r="G2796" s="63">
        <f t="shared" si="527"/>
        <v>5.6927715806297442E-2</v>
      </c>
      <c r="H2796" s="63">
        <f t="shared" si="527"/>
        <v>4.0719542276009463E-2</v>
      </c>
      <c r="I2796" s="63">
        <f t="shared" si="527"/>
        <v>6.1321283004075938E-2</v>
      </c>
      <c r="J2796" s="63">
        <f t="shared" si="527"/>
        <v>5.8718301525739112E-2</v>
      </c>
      <c r="K2796" s="63">
        <f t="shared" si="527"/>
        <v>4.5638082884137093E-2</v>
      </c>
      <c r="L2796" s="63">
        <f t="shared" si="527"/>
        <v>3.9933730662478295E-2</v>
      </c>
      <c r="M2796" s="63">
        <f t="shared" si="527"/>
        <v>4.9904602923574279E-2</v>
      </c>
      <c r="N2796" s="63">
        <f t="shared" si="527"/>
        <v>5.3779123074252332E-2</v>
      </c>
      <c r="O2796" s="63">
        <f t="shared" ref="O2796:P2796" si="528">O2788+O2789</f>
        <v>5.0736780545601198E-2</v>
      </c>
      <c r="P2796" s="63">
        <f t="shared" si="528"/>
        <v>7.0050873040797323E-2</v>
      </c>
      <c r="Q2796" s="63">
        <f t="shared" ref="Q2796" si="529">Q2788+Q2789</f>
        <v>1.221855462683601E-2</v>
      </c>
    </row>
    <row r="2797" spans="1:17">
      <c r="A2797"/>
    </row>
    <row r="2798" spans="1:17">
      <c r="A2798" s="60" t="s">
        <v>333</v>
      </c>
      <c r="B2798" s="61">
        <v>1.6484047649242792</v>
      </c>
      <c r="C2798" s="61">
        <v>1.6039137048249201</v>
      </c>
      <c r="D2798" s="61">
        <v>1.6737796380181316</v>
      </c>
      <c r="E2798" s="61">
        <v>1.694635733260234</v>
      </c>
      <c r="F2798" s="61">
        <v>1.6390862126885326</v>
      </c>
      <c r="G2798" s="61">
        <v>1.5735855853194152</v>
      </c>
      <c r="H2798" s="61">
        <v>1.6158607489871635</v>
      </c>
      <c r="I2798" s="61">
        <v>1.5634952221337801</v>
      </c>
      <c r="J2798" s="61">
        <v>1.5844364261501702</v>
      </c>
      <c r="K2798" s="61">
        <v>1.5765525450943016</v>
      </c>
      <c r="L2798" s="61">
        <v>1.509574628310778</v>
      </c>
      <c r="M2798" s="61">
        <v>1.5531999999063251</v>
      </c>
      <c r="N2798" s="61">
        <v>1.5713379315740712</v>
      </c>
      <c r="O2798" s="61">
        <v>1.5686166044929619</v>
      </c>
      <c r="P2798" s="181">
        <v>1.562275467661788</v>
      </c>
      <c r="Q2798" s="181">
        <v>1.2804096329949881</v>
      </c>
    </row>
    <row r="2799" spans="1:17">
      <c r="A2799"/>
    </row>
    <row r="2800" spans="1:17">
      <c r="A2800" s="71" t="s">
        <v>354</v>
      </c>
      <c r="B2800" s="71" t="s">
        <v>355</v>
      </c>
    </row>
    <row r="2801" spans="1:17">
      <c r="A2801" s="71" t="s">
        <v>356</v>
      </c>
      <c r="B2801" s="71" t="s">
        <v>357</v>
      </c>
    </row>
    <row r="2803" spans="1:17">
      <c r="A2803" s="30" t="s">
        <v>307</v>
      </c>
      <c r="B2803" s="1"/>
      <c r="C2803" s="1"/>
      <c r="D2803" s="2"/>
    </row>
    <row r="2805" spans="1:17">
      <c r="M2805" s="10" t="s">
        <v>11</v>
      </c>
      <c r="N2805" s="11" t="s">
        <v>12</v>
      </c>
      <c r="O2805" s="106">
        <v>2023</v>
      </c>
      <c r="P2805" s="106">
        <v>2024</v>
      </c>
      <c r="Q2805" s="106" t="s">
        <v>587</v>
      </c>
    </row>
    <row r="2806" spans="1:17">
      <c r="A2806" s="27" t="s">
        <v>179</v>
      </c>
      <c r="M2806" s="13">
        <v>9.2411160813920591E-4</v>
      </c>
      <c r="N2806" s="14">
        <v>1.3520881571258492E-3</v>
      </c>
      <c r="O2806" s="107">
        <v>3.2699106698683956E-3</v>
      </c>
      <c r="P2806" s="107">
        <v>1.3064470570071625E-2</v>
      </c>
      <c r="Q2806" s="107">
        <v>4.0174164132004151E-3</v>
      </c>
    </row>
    <row r="2807" spans="1:17">
      <c r="A2807" s="28" t="s">
        <v>180</v>
      </c>
      <c r="M2807" s="15">
        <v>6.9619842591896394E-3</v>
      </c>
      <c r="N2807" s="16">
        <v>7.442597378464891E-3</v>
      </c>
      <c r="O2807" s="108">
        <v>1.4310289610894322E-2</v>
      </c>
      <c r="P2807" s="108">
        <v>1.0980482975163493E-2</v>
      </c>
      <c r="Q2807" s="108">
        <v>1.0126693726618417E-2</v>
      </c>
    </row>
    <row r="2808" spans="1:17">
      <c r="A2808" s="28" t="s">
        <v>72</v>
      </c>
      <c r="M2808" s="15">
        <v>0.11533479608069859</v>
      </c>
      <c r="N2808" s="16">
        <v>0.11636515671264118</v>
      </c>
      <c r="O2808" s="108">
        <v>0.12394090565588729</v>
      </c>
      <c r="P2808" s="108">
        <v>0.13593377089177811</v>
      </c>
      <c r="Q2808" s="108">
        <v>0.13148071305880468</v>
      </c>
    </row>
    <row r="2809" spans="1:17">
      <c r="A2809" s="28" t="s">
        <v>181</v>
      </c>
      <c r="M2809" s="15">
        <v>0.39307436194496231</v>
      </c>
      <c r="N2809" s="16">
        <v>0.37887808468032769</v>
      </c>
      <c r="O2809" s="108">
        <v>0.32112137986382144</v>
      </c>
      <c r="P2809" s="108">
        <v>0.2902210775446899</v>
      </c>
      <c r="Q2809" s="108">
        <v>0.30258857596120858</v>
      </c>
    </row>
    <row r="2810" spans="1:17">
      <c r="A2810" s="28" t="s">
        <v>182</v>
      </c>
      <c r="M2810" s="15">
        <v>0.48370474610701036</v>
      </c>
      <c r="N2810" s="16">
        <v>0.49596207307144047</v>
      </c>
      <c r="O2810" s="108">
        <v>0.53735751419952849</v>
      </c>
      <c r="P2810" s="108">
        <v>0.54980019801829694</v>
      </c>
      <c r="Q2810" s="108">
        <v>0.55178660084016795</v>
      </c>
    </row>
    <row r="2811" spans="1:17">
      <c r="A2811" s="59" t="s">
        <v>242</v>
      </c>
      <c r="M2811" s="17">
        <v>1</v>
      </c>
      <c r="N2811" s="18">
        <v>1</v>
      </c>
      <c r="O2811" s="109">
        <v>1</v>
      </c>
      <c r="P2811" s="109">
        <v>1</v>
      </c>
      <c r="Q2811" s="109">
        <v>1</v>
      </c>
    </row>
    <row r="2812" spans="1:17" s="36" customFormat="1">
      <c r="A2812" s="31" t="s">
        <v>243</v>
      </c>
      <c r="M2812" s="32">
        <v>500.00550351288172</v>
      </c>
      <c r="N2812" s="33">
        <v>499.99633251833654</v>
      </c>
      <c r="O2812" s="33">
        <v>499.99430379746764</v>
      </c>
      <c r="P2812" s="33">
        <v>499.98333333333392</v>
      </c>
      <c r="Q2812" s="33">
        <v>499.99687499999999</v>
      </c>
    </row>
    <row r="2813" spans="1:17">
      <c r="A2813" s="41" t="s">
        <v>244</v>
      </c>
      <c r="M2813" s="40">
        <v>427</v>
      </c>
      <c r="N2813" s="38">
        <v>409</v>
      </c>
      <c r="O2813" s="38">
        <v>395</v>
      </c>
      <c r="P2813" s="38">
        <v>342</v>
      </c>
      <c r="Q2813" s="38">
        <v>368</v>
      </c>
    </row>
    <row r="2815" spans="1:17">
      <c r="A2815" s="62" t="s">
        <v>338</v>
      </c>
      <c r="M2815" s="63">
        <f t="shared" ref="M2815:N2815" si="530">M2806+M2807</f>
        <v>7.8860958673288451E-3</v>
      </c>
      <c r="N2815" s="63">
        <f t="shared" si="530"/>
        <v>8.7946855355907402E-3</v>
      </c>
      <c r="O2815" s="63">
        <f t="shared" ref="O2815:P2815" si="531">O2806+O2807</f>
        <v>1.7580200280762716E-2</v>
      </c>
      <c r="P2815" s="63">
        <f t="shared" si="531"/>
        <v>2.4044953545235118E-2</v>
      </c>
      <c r="Q2815" s="63">
        <f t="shared" ref="Q2815" si="532">Q2806+Q2807</f>
        <v>1.4144110139818832E-2</v>
      </c>
    </row>
    <row r="2816" spans="1:17">
      <c r="A2816" s="64" t="s">
        <v>336</v>
      </c>
      <c r="M2816" s="63">
        <f t="shared" ref="M2816:N2816" si="533">M2808</f>
        <v>0.11533479608069859</v>
      </c>
      <c r="N2816" s="63">
        <f t="shared" si="533"/>
        <v>0.11636515671264118</v>
      </c>
      <c r="O2816" s="63">
        <f t="shared" ref="O2816:P2816" si="534">O2808</f>
        <v>0.12394090565588729</v>
      </c>
      <c r="P2816" s="63">
        <f t="shared" si="534"/>
        <v>0.13593377089177811</v>
      </c>
      <c r="Q2816" s="63">
        <f t="shared" ref="Q2816" si="535">Q2808</f>
        <v>0.13148071305880468</v>
      </c>
    </row>
    <row r="2817" spans="1:17">
      <c r="A2817" s="65" t="s">
        <v>339</v>
      </c>
      <c r="M2817" s="63">
        <f t="shared" ref="M2817:N2817" si="536">M2809+M2810</f>
        <v>0.87677910805197268</v>
      </c>
      <c r="N2817" s="63">
        <f t="shared" si="536"/>
        <v>0.87484015775176815</v>
      </c>
      <c r="O2817" s="63">
        <f t="shared" ref="O2817:P2817" si="537">O2809+O2810</f>
        <v>0.85847889406334987</v>
      </c>
      <c r="P2817" s="63">
        <f t="shared" si="537"/>
        <v>0.84002127556298678</v>
      </c>
      <c r="Q2817" s="63">
        <f t="shared" ref="Q2817" si="538">Q2809+Q2810</f>
        <v>0.85437517680137653</v>
      </c>
    </row>
    <row r="2818" spans="1:17">
      <c r="A2818"/>
    </row>
    <row r="2819" spans="1:17">
      <c r="A2819" s="60" t="s">
        <v>333</v>
      </c>
      <c r="M2819" s="61">
        <v>4.3516736466835182</v>
      </c>
      <c r="N2819" s="61">
        <v>4.3606554571304912</v>
      </c>
      <c r="O2819" s="61">
        <v>4.3749862973122449</v>
      </c>
      <c r="P2819" s="181">
        <v>4.3527120494659739</v>
      </c>
      <c r="Q2819" s="181">
        <v>4.3880002510885259</v>
      </c>
    </row>
    <row r="2820" spans="1:17">
      <c r="A2820"/>
    </row>
    <row r="2821" spans="1:17">
      <c r="A2821" s="71" t="s">
        <v>354</v>
      </c>
      <c r="B2821" s="71" t="s">
        <v>355</v>
      </c>
    </row>
    <row r="2822" spans="1:17">
      <c r="A2822" s="71" t="s">
        <v>356</v>
      </c>
      <c r="B2822" s="71" t="s">
        <v>357</v>
      </c>
    </row>
    <row r="2824" spans="1:17">
      <c r="A2824" s="30" t="s">
        <v>459</v>
      </c>
      <c r="B2824" s="1"/>
      <c r="C2824" s="1"/>
      <c r="D2824" s="2"/>
    </row>
    <row r="2826" spans="1:17">
      <c r="M2826" s="10" t="s">
        <v>11</v>
      </c>
      <c r="N2826" s="11" t="s">
        <v>12</v>
      </c>
      <c r="O2826" s="11">
        <v>2023</v>
      </c>
      <c r="P2826" s="11">
        <v>2024</v>
      </c>
    </row>
    <row r="2827" spans="1:17">
      <c r="A2827" s="27" t="s">
        <v>179</v>
      </c>
      <c r="M2827" s="13">
        <v>5.7912711499428331E-3</v>
      </c>
      <c r="N2827" s="14">
        <v>3.0452546106695187E-3</v>
      </c>
      <c r="O2827" s="14">
        <v>1.104037894102592E-2</v>
      </c>
      <c r="P2827" s="14">
        <v>8.7096470467144145E-3</v>
      </c>
    </row>
    <row r="2828" spans="1:17">
      <c r="A2828" s="28" t="s">
        <v>180</v>
      </c>
      <c r="M2828" s="15">
        <v>3.018936325525216E-3</v>
      </c>
      <c r="N2828" s="16">
        <v>1.9282537524725141E-2</v>
      </c>
      <c r="O2828" s="16">
        <v>1.3501672803867402E-2</v>
      </c>
      <c r="P2828" s="16">
        <v>1.5335306498520697E-2</v>
      </c>
    </row>
    <row r="2829" spans="1:17">
      <c r="A2829" s="28" t="s">
        <v>72</v>
      </c>
      <c r="M2829" s="15">
        <v>7.0974862805959577E-2</v>
      </c>
      <c r="N2829" s="16">
        <v>7.9152169820316601E-2</v>
      </c>
      <c r="O2829" s="16">
        <v>0.11817425768141669</v>
      </c>
      <c r="P2829" s="16">
        <v>7.9134216754593478E-2</v>
      </c>
    </row>
    <row r="2830" spans="1:17">
      <c r="A2830" s="28" t="s">
        <v>181</v>
      </c>
      <c r="M2830" s="15">
        <v>0.3480992129594826</v>
      </c>
      <c r="N2830" s="16">
        <v>0.34369934253796441</v>
      </c>
      <c r="O2830" s="16">
        <v>0.28884430328953153</v>
      </c>
      <c r="P2830" s="16">
        <v>0.31521460072060897</v>
      </c>
    </row>
    <row r="2831" spans="1:17">
      <c r="A2831" s="28" t="s">
        <v>182</v>
      </c>
      <c r="M2831" s="15">
        <v>0.5721157167590899</v>
      </c>
      <c r="N2831" s="16">
        <v>0.55482069550632418</v>
      </c>
      <c r="O2831" s="16">
        <v>0.56843938728415844</v>
      </c>
      <c r="P2831" s="16">
        <v>0.58160622897956238</v>
      </c>
    </row>
    <row r="2832" spans="1:17">
      <c r="A2832" s="59" t="s">
        <v>242</v>
      </c>
      <c r="M2832" s="17">
        <v>1</v>
      </c>
      <c r="N2832" s="18">
        <v>1</v>
      </c>
      <c r="O2832" s="18">
        <v>1</v>
      </c>
      <c r="P2832" s="18">
        <v>1</v>
      </c>
    </row>
    <row r="2833" spans="1:17" s="36" customFormat="1">
      <c r="A2833" s="31" t="s">
        <v>243</v>
      </c>
      <c r="M2833" s="32">
        <v>500.00550351288183</v>
      </c>
      <c r="N2833" s="33">
        <v>499.99633251833694</v>
      </c>
      <c r="O2833" s="33">
        <v>499.99430379746764</v>
      </c>
      <c r="P2833" s="33">
        <v>499.98333333333392</v>
      </c>
      <c r="Q2833"/>
    </row>
    <row r="2834" spans="1:17">
      <c r="A2834" s="41" t="s">
        <v>244</v>
      </c>
      <c r="M2834" s="40">
        <v>427</v>
      </c>
      <c r="N2834" s="38">
        <v>409</v>
      </c>
      <c r="O2834" s="38">
        <v>395</v>
      </c>
      <c r="P2834" s="38">
        <v>342</v>
      </c>
    </row>
    <row r="2836" spans="1:17">
      <c r="A2836" s="62" t="s">
        <v>338</v>
      </c>
      <c r="M2836" s="63">
        <f t="shared" ref="M2836:N2836" si="539">M2827+M2828</f>
        <v>8.8102074754680491E-3</v>
      </c>
      <c r="N2836" s="63">
        <f t="shared" si="539"/>
        <v>2.232779213539466E-2</v>
      </c>
      <c r="O2836" s="63">
        <f t="shared" ref="O2836:P2836" si="540">O2827+O2828</f>
        <v>2.4542051744893323E-2</v>
      </c>
      <c r="P2836" s="63">
        <f t="shared" si="540"/>
        <v>2.4044953545235111E-2</v>
      </c>
    </row>
    <row r="2837" spans="1:17">
      <c r="A2837" s="64" t="s">
        <v>336</v>
      </c>
      <c r="M2837" s="63">
        <f t="shared" ref="M2837:N2837" si="541">M2829</f>
        <v>7.0974862805959577E-2</v>
      </c>
      <c r="N2837" s="63">
        <f t="shared" si="541"/>
        <v>7.9152169820316601E-2</v>
      </c>
      <c r="O2837" s="63">
        <f t="shared" ref="O2837:P2837" si="542">O2829</f>
        <v>0.11817425768141669</v>
      </c>
      <c r="P2837" s="63">
        <f t="shared" si="542"/>
        <v>7.9134216754593478E-2</v>
      </c>
    </row>
    <row r="2838" spans="1:17">
      <c r="A2838" s="65" t="s">
        <v>339</v>
      </c>
      <c r="M2838" s="63">
        <f t="shared" ref="M2838:N2838" si="543">M2830+M2831</f>
        <v>0.92021492971857244</v>
      </c>
      <c r="N2838" s="63">
        <f t="shared" si="543"/>
        <v>0.89852003804428859</v>
      </c>
      <c r="O2838" s="63">
        <f t="shared" ref="O2838:P2838" si="544">O2830+O2831</f>
        <v>0.85728369057369003</v>
      </c>
      <c r="P2838" s="63">
        <f t="shared" si="544"/>
        <v>0.89682082970017141</v>
      </c>
    </row>
    <row r="2839" spans="1:17">
      <c r="A2839"/>
    </row>
    <row r="2840" spans="1:17">
      <c r="A2840" s="60" t="s">
        <v>333</v>
      </c>
      <c r="M2840" s="61">
        <v>4.4777291678522522</v>
      </c>
      <c r="N2840" s="61">
        <v>4.4279676868045472</v>
      </c>
      <c r="O2840" s="61">
        <v>4.39014064717193</v>
      </c>
      <c r="P2840" s="181">
        <v>4.4456724580877864</v>
      </c>
    </row>
    <row r="2841" spans="1:17">
      <c r="A2841"/>
    </row>
    <row r="2842" spans="1:17">
      <c r="A2842" s="71" t="s">
        <v>354</v>
      </c>
      <c r="B2842" s="71" t="s">
        <v>355</v>
      </c>
    </row>
    <row r="2843" spans="1:17">
      <c r="A2843" s="71" t="s">
        <v>356</v>
      </c>
      <c r="B2843" s="71" t="s">
        <v>357</v>
      </c>
    </row>
    <row r="2845" spans="1:17">
      <c r="A2845" s="30" t="s">
        <v>460</v>
      </c>
    </row>
    <row r="2847" spans="1:17">
      <c r="M2847" s="10" t="s">
        <v>11</v>
      </c>
      <c r="N2847" s="11" t="s">
        <v>12</v>
      </c>
      <c r="O2847" s="106">
        <v>2023</v>
      </c>
      <c r="P2847" s="11">
        <v>2024</v>
      </c>
      <c r="Q2847" s="11" t="s">
        <v>587</v>
      </c>
    </row>
    <row r="2848" spans="1:17">
      <c r="A2848" s="27" t="s">
        <v>179</v>
      </c>
      <c r="M2848" s="13">
        <v>3.9430479336644217E-3</v>
      </c>
      <c r="N2848" s="22"/>
      <c r="O2848" s="107">
        <v>1.2271025872446663E-2</v>
      </c>
      <c r="P2848" s="107">
        <v>8.7096470467144388E-3</v>
      </c>
      <c r="Q2848" s="107">
        <v>4.0174164132004142E-3</v>
      </c>
    </row>
    <row r="2849" spans="1:17">
      <c r="A2849" s="28" t="s">
        <v>180</v>
      </c>
      <c r="M2849" s="15">
        <v>9.2411160813920558E-4</v>
      </c>
      <c r="N2849" s="16">
        <v>8.7946855355907228E-3</v>
      </c>
      <c r="O2849" s="108">
        <v>4.5005576012891345E-3</v>
      </c>
      <c r="P2849" s="108">
        <v>1.5335306498520739E-2</v>
      </c>
      <c r="Q2849" s="108">
        <v>3.1377913503263786E-3</v>
      </c>
    </row>
    <row r="2850" spans="1:17">
      <c r="A2850" s="28" t="s">
        <v>72</v>
      </c>
      <c r="M2850" s="15">
        <v>6.382857144195353E-2</v>
      </c>
      <c r="N2850" s="16">
        <v>7.2732807331105098E-2</v>
      </c>
      <c r="O2850" s="108">
        <v>6.5433656839128648E-2</v>
      </c>
      <c r="P2850" s="108">
        <v>4.2973362269970464E-2</v>
      </c>
      <c r="Q2850" s="108">
        <v>5.5530510109166521E-2</v>
      </c>
    </row>
    <row r="2851" spans="1:17">
      <c r="A2851" s="28" t="s">
        <v>181</v>
      </c>
      <c r="M2851" s="15">
        <v>0.32622685417748321</v>
      </c>
      <c r="N2851" s="16">
        <v>0.29328210231370827</v>
      </c>
      <c r="O2851" s="108">
        <v>0.31212026466124315</v>
      </c>
      <c r="P2851" s="108">
        <v>0.24289289175136283</v>
      </c>
      <c r="Q2851" s="108">
        <v>0.26241441182920483</v>
      </c>
    </row>
    <row r="2852" spans="1:17">
      <c r="A2852" s="28" t="s">
        <v>182</v>
      </c>
      <c r="M2852" s="15">
        <v>0.60507741483875976</v>
      </c>
      <c r="N2852" s="16">
        <v>0.62519040481959587</v>
      </c>
      <c r="O2852" s="108">
        <v>0.60567449502589221</v>
      </c>
      <c r="P2852" s="108">
        <v>0.69008879243343157</v>
      </c>
      <c r="Q2852" s="108">
        <v>0.67489987029810161</v>
      </c>
    </row>
    <row r="2853" spans="1:17">
      <c r="A2853" s="59" t="s">
        <v>242</v>
      </c>
      <c r="M2853" s="17">
        <v>1</v>
      </c>
      <c r="N2853" s="18">
        <v>1</v>
      </c>
      <c r="O2853" s="109">
        <v>1</v>
      </c>
      <c r="P2853" s="109">
        <v>1</v>
      </c>
      <c r="Q2853" s="109">
        <v>1</v>
      </c>
    </row>
    <row r="2854" spans="1:17" s="36" customFormat="1">
      <c r="A2854" s="31" t="s">
        <v>243</v>
      </c>
      <c r="B2854"/>
      <c r="C2854"/>
      <c r="D2854"/>
      <c r="E2854"/>
      <c r="F2854"/>
      <c r="G2854"/>
      <c r="H2854"/>
      <c r="I2854"/>
      <c r="J2854"/>
      <c r="K2854"/>
      <c r="L2854"/>
      <c r="M2854" s="32">
        <v>500.00550351288183</v>
      </c>
      <c r="N2854" s="33">
        <v>499.99633251833757</v>
      </c>
      <c r="O2854" s="33">
        <v>499.99430379746764</v>
      </c>
      <c r="P2854" s="33">
        <v>499.98333333333392</v>
      </c>
      <c r="Q2854" s="33">
        <v>499.99687499999999</v>
      </c>
    </row>
    <row r="2855" spans="1:17">
      <c r="A2855" s="41" t="s">
        <v>244</v>
      </c>
      <c r="M2855" s="40">
        <v>427</v>
      </c>
      <c r="N2855" s="38">
        <v>409</v>
      </c>
      <c r="O2855" s="38">
        <v>395</v>
      </c>
      <c r="P2855" s="38">
        <v>342</v>
      </c>
      <c r="Q2855" s="38">
        <v>368</v>
      </c>
    </row>
    <row r="2857" spans="1:17">
      <c r="A2857" s="62" t="s">
        <v>338</v>
      </c>
      <c r="M2857" s="63">
        <f t="shared" ref="M2857:N2857" si="545">M2848+M2849</f>
        <v>4.8671595418036274E-3</v>
      </c>
      <c r="N2857" s="63">
        <f t="shared" si="545"/>
        <v>8.7946855355907228E-3</v>
      </c>
      <c r="O2857" s="63">
        <f t="shared" ref="O2857:P2857" si="546">O2848+O2849</f>
        <v>1.6771583473735797E-2</v>
      </c>
      <c r="P2857" s="63">
        <f t="shared" si="546"/>
        <v>2.4044953545235177E-2</v>
      </c>
      <c r="Q2857" s="63">
        <f t="shared" ref="Q2857" si="547">Q2848+Q2849</f>
        <v>7.1552077635267924E-3</v>
      </c>
    </row>
    <row r="2858" spans="1:17">
      <c r="A2858" s="64" t="s">
        <v>336</v>
      </c>
      <c r="M2858" s="63">
        <f t="shared" ref="M2858:N2858" si="548">M2850</f>
        <v>6.382857144195353E-2</v>
      </c>
      <c r="N2858" s="63">
        <f t="shared" si="548"/>
        <v>7.2732807331105098E-2</v>
      </c>
      <c r="O2858" s="63">
        <f t="shared" ref="O2858:P2858" si="549">O2850</f>
        <v>6.5433656839128648E-2</v>
      </c>
      <c r="P2858" s="63">
        <f t="shared" si="549"/>
        <v>4.2973362269970464E-2</v>
      </c>
      <c r="Q2858" s="63">
        <f t="shared" ref="Q2858" si="550">Q2850</f>
        <v>5.5530510109166521E-2</v>
      </c>
    </row>
    <row r="2859" spans="1:17">
      <c r="A2859" s="65" t="s">
        <v>339</v>
      </c>
      <c r="M2859" s="63">
        <f t="shared" ref="M2859:N2859" si="551">M2851+M2852</f>
        <v>0.93130426901624297</v>
      </c>
      <c r="N2859" s="63">
        <f t="shared" si="551"/>
        <v>0.91847250713330419</v>
      </c>
      <c r="O2859" s="63">
        <f t="shared" ref="O2859:P2859" si="552">O2851+O2852</f>
        <v>0.91779475968713542</v>
      </c>
      <c r="P2859" s="63">
        <f t="shared" si="552"/>
        <v>0.93298168418479444</v>
      </c>
      <c r="Q2859" s="63">
        <f t="shared" ref="Q2859" si="553">Q2851+Q2852</f>
        <v>0.93731428212730639</v>
      </c>
    </row>
    <row r="2860" spans="1:17">
      <c r="A2860"/>
    </row>
    <row r="2861" spans="1:17">
      <c r="A2861" s="60" t="s">
        <v>333</v>
      </c>
      <c r="M2861" s="61">
        <v>4.5275714763795403</v>
      </c>
      <c r="N2861" s="61">
        <v>4.5348682264173066</v>
      </c>
      <c r="O2861" s="61">
        <v>4.4944266453668442</v>
      </c>
      <c r="P2861" s="181">
        <v>4.5903158760262794</v>
      </c>
      <c r="Q2861" s="181">
        <v>4.6010415282486781</v>
      </c>
    </row>
    <row r="2862" spans="1:17">
      <c r="A2862"/>
    </row>
    <row r="2863" spans="1:17">
      <c r="A2863" s="71" t="s">
        <v>354</v>
      </c>
      <c r="B2863" s="71" t="s">
        <v>355</v>
      </c>
    </row>
    <row r="2864" spans="1:17">
      <c r="A2864" s="71" t="s">
        <v>356</v>
      </c>
      <c r="B2864" s="71" t="s">
        <v>357</v>
      </c>
    </row>
    <row r="2866" spans="1:16">
      <c r="A2866" s="30" t="s">
        <v>585</v>
      </c>
      <c r="B2866" s="1"/>
      <c r="C2866" s="1"/>
      <c r="D2866" s="2"/>
    </row>
    <row r="2868" spans="1:16">
      <c r="M2868" s="10" t="s">
        <v>11</v>
      </c>
      <c r="N2868" s="11" t="s">
        <v>12</v>
      </c>
      <c r="O2868" s="11">
        <v>2023</v>
      </c>
      <c r="P2868" s="11">
        <v>2024</v>
      </c>
    </row>
    <row r="2869" spans="1:16">
      <c r="A2869" s="27" t="s">
        <v>179</v>
      </c>
      <c r="M2869" s="13">
        <v>9.7343190836072565E-3</v>
      </c>
      <c r="N2869" s="14">
        <v>6.0905092213390409E-3</v>
      </c>
      <c r="O2869" s="14">
        <v>1.8810847212183467E-2</v>
      </c>
      <c r="P2869" s="14">
        <v>5.4902414875817387E-3</v>
      </c>
    </row>
    <row r="2870" spans="1:16">
      <c r="A2870" s="28" t="s">
        <v>180</v>
      </c>
      <c r="M2870" s="15">
        <v>2.5075602212340942E-2</v>
      </c>
      <c r="N2870" s="16">
        <v>2.8418301356733715E-2</v>
      </c>
      <c r="O2870" s="16">
        <v>8.1924983955513585E-3</v>
      </c>
      <c r="P2870" s="16">
        <v>3.0670612997041359E-2</v>
      </c>
    </row>
    <row r="2871" spans="1:16">
      <c r="A2871" s="28" t="s">
        <v>72</v>
      </c>
      <c r="M2871" s="15">
        <v>0.12229678033988822</v>
      </c>
      <c r="N2871" s="16">
        <v>0.14885194756929784</v>
      </c>
      <c r="O2871" s="16">
        <v>0.13986842888083553</v>
      </c>
      <c r="P2871" s="16">
        <v>0.12532698458369637</v>
      </c>
    </row>
    <row r="2872" spans="1:16">
      <c r="A2872" s="28" t="s">
        <v>181</v>
      </c>
      <c r="M2872" s="15">
        <v>0.41328280461549971</v>
      </c>
      <c r="N2872" s="16">
        <v>0.36262857673772664</v>
      </c>
      <c r="O2872" s="16">
        <v>0.36289248864860474</v>
      </c>
      <c r="P2872" s="16">
        <v>0.38262094116587525</v>
      </c>
    </row>
    <row r="2873" spans="1:16">
      <c r="A2873" s="28" t="s">
        <v>182</v>
      </c>
      <c r="M2873" s="15">
        <v>0.42961049374866384</v>
      </c>
      <c r="N2873" s="16">
        <v>0.45401066511490279</v>
      </c>
      <c r="O2873" s="16">
        <v>0.47023573686282483</v>
      </c>
      <c r="P2873" s="16">
        <v>0.45589121976580527</v>
      </c>
    </row>
    <row r="2874" spans="1:16">
      <c r="A2874" s="59" t="s">
        <v>242</v>
      </c>
      <c r="M2874" s="17">
        <v>1</v>
      </c>
      <c r="N2874" s="18">
        <v>1</v>
      </c>
      <c r="O2874" s="18">
        <v>1</v>
      </c>
      <c r="P2874" s="109">
        <v>1</v>
      </c>
    </row>
    <row r="2875" spans="1:16" s="36" customFormat="1">
      <c r="A2875" s="31" t="s">
        <v>243</v>
      </c>
      <c r="M2875" s="32">
        <v>500.00550351288172</v>
      </c>
      <c r="N2875" s="33">
        <v>499.99633251833666</v>
      </c>
      <c r="O2875" s="33">
        <v>499.99430379746764</v>
      </c>
      <c r="P2875" s="33">
        <v>499.98333333333392</v>
      </c>
    </row>
    <row r="2876" spans="1:16">
      <c r="A2876" s="41" t="s">
        <v>244</v>
      </c>
      <c r="M2876" s="40">
        <v>427</v>
      </c>
      <c r="N2876" s="38">
        <v>409</v>
      </c>
      <c r="O2876" s="38">
        <v>395</v>
      </c>
      <c r="P2876" s="38">
        <v>342</v>
      </c>
    </row>
    <row r="2878" spans="1:16">
      <c r="A2878" s="62" t="s">
        <v>338</v>
      </c>
      <c r="M2878" s="63">
        <f t="shared" ref="M2878:N2878" si="554">M2869+M2870</f>
        <v>3.4809921295948197E-2</v>
      </c>
      <c r="N2878" s="63">
        <f t="shared" si="554"/>
        <v>3.4508810578072757E-2</v>
      </c>
      <c r="O2878" s="63">
        <f t="shared" ref="O2878:P2878" si="555">O2869+O2870</f>
        <v>2.7003345607734826E-2</v>
      </c>
      <c r="P2878" s="63">
        <f t="shared" si="555"/>
        <v>3.6160854484623098E-2</v>
      </c>
    </row>
    <row r="2879" spans="1:16">
      <c r="A2879" s="64" t="s">
        <v>336</v>
      </c>
      <c r="M2879" s="63">
        <f t="shared" ref="M2879:N2879" si="556">M2871</f>
        <v>0.12229678033988822</v>
      </c>
      <c r="N2879" s="63">
        <f t="shared" si="556"/>
        <v>0.14885194756929784</v>
      </c>
      <c r="O2879" s="63">
        <f t="shared" ref="O2879:P2879" si="557">O2871</f>
        <v>0.13986842888083553</v>
      </c>
      <c r="P2879" s="63">
        <f t="shared" si="557"/>
        <v>0.12532698458369637</v>
      </c>
    </row>
    <row r="2880" spans="1:16">
      <c r="A2880" s="65" t="s">
        <v>339</v>
      </c>
      <c r="M2880" s="63">
        <f t="shared" ref="M2880:N2880" si="558">M2872+M2873</f>
        <v>0.84289329836416349</v>
      </c>
      <c r="N2880" s="63">
        <f t="shared" si="558"/>
        <v>0.81663924185262937</v>
      </c>
      <c r="O2880" s="63">
        <f t="shared" ref="O2880:P2880" si="559">O2872+O2873</f>
        <v>0.83312822551142962</v>
      </c>
      <c r="P2880" s="63">
        <f t="shared" si="559"/>
        <v>0.83851216093168057</v>
      </c>
    </row>
    <row r="2881" spans="1:17">
      <c r="A2881"/>
    </row>
    <row r="2882" spans="1:17">
      <c r="A2882" s="60" t="s">
        <v>333</v>
      </c>
      <c r="M2882" s="61">
        <v>4.2279595517332691</v>
      </c>
      <c r="N2882" s="61">
        <v>4.2300505871681215</v>
      </c>
      <c r="O2882" s="61">
        <v>4.2575497695543376</v>
      </c>
      <c r="P2882" s="181">
        <v>4.2527522847252781</v>
      </c>
    </row>
    <row r="2883" spans="1:17">
      <c r="A2883"/>
    </row>
    <row r="2884" spans="1:17">
      <c r="A2884" s="71" t="s">
        <v>354</v>
      </c>
      <c r="B2884" s="71" t="s">
        <v>355</v>
      </c>
    </row>
    <row r="2885" spans="1:17">
      <c r="A2885" s="71" t="s">
        <v>356</v>
      </c>
      <c r="B2885" s="71" t="s">
        <v>357</v>
      </c>
    </row>
    <row r="2887" spans="1:17">
      <c r="A2887" s="30" t="s">
        <v>605</v>
      </c>
    </row>
    <row r="2889" spans="1:17">
      <c r="M2889" s="10" t="s">
        <v>11</v>
      </c>
      <c r="N2889" s="11" t="s">
        <v>12</v>
      </c>
      <c r="O2889" s="106">
        <v>2023</v>
      </c>
      <c r="P2889" s="11">
        <v>2024</v>
      </c>
      <c r="Q2889" s="11" t="s">
        <v>587</v>
      </c>
    </row>
    <row r="2890" spans="1:17">
      <c r="A2890" s="27" t="s">
        <v>179</v>
      </c>
      <c r="M2890" s="13">
        <v>3.9430479336644234E-3</v>
      </c>
      <c r="N2890" s="14">
        <v>5.7494309249212193E-3</v>
      </c>
      <c r="O2890" s="107">
        <v>6.5398213397367903E-3</v>
      </c>
      <c r="P2890" s="107">
        <v>2.5180371509459638E-2</v>
      </c>
      <c r="Q2890" s="107">
        <v>9.0807632765096229E-3</v>
      </c>
    </row>
    <row r="2891" spans="1:17">
      <c r="A2891" s="28" t="s">
        <v>180</v>
      </c>
      <c r="M2891" s="15">
        <v>3.2037586471530592E-2</v>
      </c>
      <c r="N2891" s="16">
        <v>1.9282537524725151E-2</v>
      </c>
      <c r="O2891" s="108">
        <v>4.5814192819918255E-2</v>
      </c>
      <c r="P2891" s="108">
        <v>3.3128297259031395E-2</v>
      </c>
      <c r="Q2891" s="108">
        <v>2.3224873416328447E-2</v>
      </c>
    </row>
    <row r="2892" spans="1:17">
      <c r="A2892" s="28" t="s">
        <v>72</v>
      </c>
      <c r="M2892" s="15">
        <v>0.13110698781535632</v>
      </c>
      <c r="N2892" s="16">
        <v>0.18978012063658184</v>
      </c>
      <c r="O2892" s="108">
        <v>0.20902946995598712</v>
      </c>
      <c r="P2892" s="108">
        <v>0.17853343649466649</v>
      </c>
      <c r="Q2892" s="108">
        <v>0.11507843663153348</v>
      </c>
    </row>
    <row r="2893" spans="1:17">
      <c r="A2893" s="28" t="s">
        <v>181</v>
      </c>
      <c r="M2893" s="15">
        <v>0.39399847355310158</v>
      </c>
      <c r="N2893" s="16">
        <v>0.36195864517343634</v>
      </c>
      <c r="O2893" s="108">
        <v>0.34647204841574125</v>
      </c>
      <c r="P2893" s="108">
        <v>0.35573027872858937</v>
      </c>
      <c r="Q2893" s="108">
        <v>0.31794492193837109</v>
      </c>
    </row>
    <row r="2894" spans="1:17">
      <c r="A2894" s="28" t="s">
        <v>182</v>
      </c>
      <c r="M2894" s="15">
        <v>0.43891390422634724</v>
      </c>
      <c r="N2894" s="16">
        <v>0.42322926574033537</v>
      </c>
      <c r="O2894" s="108">
        <v>0.39214446746861675</v>
      </c>
      <c r="P2894" s="108">
        <v>0.40742761600825317</v>
      </c>
      <c r="Q2894" s="108">
        <v>0.53467100473725726</v>
      </c>
    </row>
    <row r="2895" spans="1:17">
      <c r="A2895" s="59" t="s">
        <v>242</v>
      </c>
      <c r="M2895" s="17">
        <v>1</v>
      </c>
      <c r="N2895" s="18">
        <v>1</v>
      </c>
      <c r="O2895" s="109">
        <v>1</v>
      </c>
      <c r="P2895" s="109">
        <v>1</v>
      </c>
      <c r="Q2895" s="109">
        <v>1</v>
      </c>
    </row>
    <row r="2896" spans="1:17" s="36" customFormat="1">
      <c r="A2896" s="31" t="s">
        <v>243</v>
      </c>
      <c r="B2896"/>
      <c r="C2896"/>
      <c r="D2896"/>
      <c r="E2896"/>
      <c r="F2896"/>
      <c r="G2896"/>
      <c r="H2896"/>
      <c r="I2896"/>
      <c r="J2896"/>
      <c r="K2896"/>
      <c r="L2896"/>
      <c r="M2896" s="32">
        <v>500.00550351288166</v>
      </c>
      <c r="N2896" s="33">
        <v>499.9963325183366</v>
      </c>
      <c r="O2896" s="33">
        <v>499.99430379746764</v>
      </c>
      <c r="P2896" s="33">
        <v>499.98333333333392</v>
      </c>
      <c r="Q2896" s="33">
        <v>499.99687499999999</v>
      </c>
    </row>
    <row r="2897" spans="1:17">
      <c r="A2897" s="41" t="s">
        <v>244</v>
      </c>
      <c r="M2897" s="40">
        <v>427</v>
      </c>
      <c r="N2897" s="38">
        <v>409</v>
      </c>
      <c r="O2897" s="38">
        <v>395</v>
      </c>
      <c r="P2897" s="38">
        <v>342</v>
      </c>
      <c r="Q2897" s="38">
        <v>368</v>
      </c>
    </row>
    <row r="2899" spans="1:17">
      <c r="A2899" s="62" t="s">
        <v>338</v>
      </c>
      <c r="M2899" s="63">
        <f t="shared" ref="M2899:P2899" si="560">M2890+M2891</f>
        <v>3.5980634405195014E-2</v>
      </c>
      <c r="N2899" s="63">
        <f t="shared" si="560"/>
        <v>2.503196844964637E-2</v>
      </c>
      <c r="O2899" s="63">
        <f t="shared" si="560"/>
        <v>5.2354014159655043E-2</v>
      </c>
      <c r="P2899" s="63">
        <f t="shared" si="560"/>
        <v>5.8308668768491029E-2</v>
      </c>
      <c r="Q2899" s="63">
        <f t="shared" ref="Q2899" si="561">Q2890+Q2891</f>
        <v>3.230563669283807E-2</v>
      </c>
    </row>
    <row r="2900" spans="1:17">
      <c r="A2900" s="64" t="s">
        <v>336</v>
      </c>
      <c r="M2900" s="63">
        <f t="shared" ref="M2900:P2900" si="562">M2892</f>
        <v>0.13110698781535632</v>
      </c>
      <c r="N2900" s="63">
        <f t="shared" si="562"/>
        <v>0.18978012063658184</v>
      </c>
      <c r="O2900" s="63">
        <f t="shared" si="562"/>
        <v>0.20902946995598712</v>
      </c>
      <c r="P2900" s="63">
        <f t="shared" si="562"/>
        <v>0.17853343649466649</v>
      </c>
      <c r="Q2900" s="63">
        <f t="shared" ref="Q2900" si="563">Q2892</f>
        <v>0.11507843663153348</v>
      </c>
    </row>
    <row r="2901" spans="1:17">
      <c r="A2901" s="65" t="s">
        <v>339</v>
      </c>
      <c r="M2901" s="63">
        <f t="shared" ref="M2901:P2901" si="564">M2893+M2894</f>
        <v>0.83291237777944882</v>
      </c>
      <c r="N2901" s="63">
        <f t="shared" si="564"/>
        <v>0.78518791091377171</v>
      </c>
      <c r="O2901" s="63">
        <f t="shared" si="564"/>
        <v>0.73861651588435806</v>
      </c>
      <c r="P2901" s="63">
        <f t="shared" si="564"/>
        <v>0.76315789473684248</v>
      </c>
      <c r="Q2901" s="63">
        <f t="shared" ref="Q2901" si="565">Q2893+Q2894</f>
        <v>0.85261592667562836</v>
      </c>
    </row>
    <row r="2902" spans="1:17">
      <c r="A2902"/>
    </row>
    <row r="2903" spans="1:17">
      <c r="A2903" s="60" t="s">
        <v>333</v>
      </c>
      <c r="M2903" s="61">
        <v>4.2319025996669346</v>
      </c>
      <c r="N2903" s="61">
        <v>4.1776357772795363</v>
      </c>
      <c r="O2903" s="61">
        <v>4.0718671478535837</v>
      </c>
      <c r="P2903" s="181">
        <v>4.0870964704671424</v>
      </c>
      <c r="Q2903" s="181">
        <v>4.3459005314435384</v>
      </c>
    </row>
    <row r="2904" spans="1:17">
      <c r="A2904"/>
    </row>
    <row r="2905" spans="1:17">
      <c r="A2905" s="71" t="s">
        <v>354</v>
      </c>
      <c r="B2905" s="71" t="s">
        <v>355</v>
      </c>
    </row>
    <row r="2906" spans="1:17">
      <c r="A2906" s="71" t="s">
        <v>356</v>
      </c>
      <c r="B2906" s="71" t="s">
        <v>604</v>
      </c>
    </row>
    <row r="2908" spans="1:17">
      <c r="A2908" s="30" t="s">
        <v>519</v>
      </c>
      <c r="M2908" s="1"/>
      <c r="N2908" s="1"/>
      <c r="O2908" s="1"/>
      <c r="P2908" s="1"/>
      <c r="Q2908" s="1"/>
    </row>
    <row r="2910" spans="1:17">
      <c r="M2910" s="10" t="s">
        <v>11</v>
      </c>
      <c r="N2910" s="11" t="s">
        <v>12</v>
      </c>
      <c r="O2910" s="11">
        <v>2023</v>
      </c>
      <c r="P2910" s="11">
        <v>2024</v>
      </c>
    </row>
    <row r="2911" spans="1:17">
      <c r="A2911" s="27" t="s">
        <v>179</v>
      </c>
      <c r="M2911" s="13">
        <v>1.3923968518379275E-2</v>
      </c>
      <c r="N2911" s="14">
        <v>1.522627305334757E-2</v>
      </c>
      <c r="O2911" s="14">
        <v>1.2271025872446653E-2</v>
      </c>
      <c r="P2911" s="14">
        <v>9.8450650109389807E-3</v>
      </c>
    </row>
    <row r="2912" spans="1:17">
      <c r="A2912" s="28" t="s">
        <v>180</v>
      </c>
      <c r="M2912" s="15">
        <v>7.8860958673288434E-3</v>
      </c>
      <c r="N2912" s="16">
        <v>1.4885194756929747E-2</v>
      </c>
      <c r="O2912" s="16">
        <v>7.7704682711575235E-3</v>
      </c>
      <c r="P2912" s="16">
        <v>9.8450650109389807E-3</v>
      </c>
    </row>
    <row r="2913" spans="1:17">
      <c r="A2913" s="28" t="s">
        <v>72</v>
      </c>
      <c r="M2913" s="15">
        <v>4.9658001422466666E-2</v>
      </c>
      <c r="N2913" s="16">
        <v>5.5813367824213825E-2</v>
      </c>
      <c r="O2913" s="16">
        <v>6.2585776293654014E-2</v>
      </c>
      <c r="P2913" s="16">
        <v>3.7483120782388725E-2</v>
      </c>
    </row>
    <row r="2914" spans="1:17">
      <c r="A2914" s="28" t="s">
        <v>181</v>
      </c>
      <c r="M2914" s="15">
        <v>0.29979623175107895</v>
      </c>
      <c r="N2914" s="16">
        <v>0.27332963322469295</v>
      </c>
      <c r="O2914" s="16">
        <v>0.23279834833561414</v>
      </c>
      <c r="P2914" s="16">
        <v>0.23835121989446478</v>
      </c>
    </row>
    <row r="2915" spans="1:17">
      <c r="A2915" s="28" t="s">
        <v>182</v>
      </c>
      <c r="M2915" s="15">
        <v>0.62873570244074639</v>
      </c>
      <c r="N2915" s="16">
        <v>0.640745531140816</v>
      </c>
      <c r="O2915" s="16">
        <v>0.68457438122712755</v>
      </c>
      <c r="P2915" s="16">
        <v>0.70447552930126855</v>
      </c>
    </row>
    <row r="2916" spans="1:17">
      <c r="A2916" s="59" t="s">
        <v>242</v>
      </c>
      <c r="M2916" s="17">
        <v>1</v>
      </c>
      <c r="N2916" s="18">
        <v>1</v>
      </c>
      <c r="O2916" s="18">
        <v>1</v>
      </c>
      <c r="P2916" s="109">
        <v>1</v>
      </c>
    </row>
    <row r="2917" spans="1:17" s="36" customFormat="1">
      <c r="A2917" s="31" t="s">
        <v>243</v>
      </c>
      <c r="B2917"/>
      <c r="C2917"/>
      <c r="D2917"/>
      <c r="E2917"/>
      <c r="F2917"/>
      <c r="G2917"/>
      <c r="H2917"/>
      <c r="I2917"/>
      <c r="J2917"/>
      <c r="K2917"/>
      <c r="L2917"/>
      <c r="M2917" s="32">
        <v>500.00550351288183</v>
      </c>
      <c r="N2917" s="33">
        <v>499.99633251833774</v>
      </c>
      <c r="O2917" s="33">
        <v>499.99430379746764</v>
      </c>
      <c r="P2917" s="33">
        <v>499.98333333333392</v>
      </c>
      <c r="Q2917"/>
    </row>
    <row r="2918" spans="1:17">
      <c r="A2918" s="41" t="s">
        <v>244</v>
      </c>
      <c r="M2918" s="40">
        <v>427</v>
      </c>
      <c r="N2918" s="38">
        <v>409</v>
      </c>
      <c r="O2918" s="38">
        <v>395</v>
      </c>
      <c r="P2918" s="38">
        <v>342</v>
      </c>
    </row>
    <row r="2920" spans="1:17">
      <c r="A2920" s="62" t="s">
        <v>338</v>
      </c>
      <c r="M2920" s="63">
        <f t="shared" ref="M2920:P2920" si="566">M2911+M2912</f>
        <v>2.1810064385708119E-2</v>
      </c>
      <c r="N2920" s="63">
        <f t="shared" si="566"/>
        <v>3.0111467810277317E-2</v>
      </c>
      <c r="O2920" s="63">
        <f t="shared" si="566"/>
        <v>2.0041494143604177E-2</v>
      </c>
      <c r="P2920" s="63">
        <f t="shared" si="566"/>
        <v>1.9690130021877961E-2</v>
      </c>
    </row>
    <row r="2921" spans="1:17">
      <c r="A2921" s="64" t="s">
        <v>336</v>
      </c>
      <c r="M2921" s="63">
        <f t="shared" ref="M2921:P2921" si="567">M2913</f>
        <v>4.9658001422466666E-2</v>
      </c>
      <c r="N2921" s="63">
        <f t="shared" si="567"/>
        <v>5.5813367824213825E-2</v>
      </c>
      <c r="O2921" s="63">
        <f t="shared" si="567"/>
        <v>6.2585776293654014E-2</v>
      </c>
      <c r="P2921" s="63">
        <f t="shared" si="567"/>
        <v>3.7483120782388725E-2</v>
      </c>
    </row>
    <row r="2922" spans="1:17">
      <c r="A2922" s="65" t="s">
        <v>339</v>
      </c>
      <c r="M2922" s="63">
        <f t="shared" ref="M2922:P2922" si="568">M2914+M2915</f>
        <v>0.92853193419182534</v>
      </c>
      <c r="N2922" s="63">
        <f t="shared" si="568"/>
        <v>0.91407516436550895</v>
      </c>
      <c r="O2922" s="63">
        <f t="shared" si="568"/>
        <v>0.91737272956274163</v>
      </c>
      <c r="P2922" s="63">
        <f t="shared" si="568"/>
        <v>0.94282674919573339</v>
      </c>
    </row>
    <row r="2923" spans="1:17">
      <c r="A2923"/>
    </row>
    <row r="2924" spans="1:17">
      <c r="A2924" s="60" t="s">
        <v>333</v>
      </c>
      <c r="M2924" s="61">
        <v>4.5215336037284839</v>
      </c>
      <c r="N2924" s="61">
        <v>4.5094829546426967</v>
      </c>
      <c r="O2924" s="61">
        <v>4.5696345907738225</v>
      </c>
      <c r="P2924" s="181">
        <v>4.6177670834641846</v>
      </c>
    </row>
    <row r="2925" spans="1:17">
      <c r="A2925"/>
    </row>
    <row r="2926" spans="1:17">
      <c r="A2926" s="71" t="s">
        <v>354</v>
      </c>
      <c r="B2926" s="71" t="s">
        <v>355</v>
      </c>
    </row>
    <row r="2927" spans="1:17">
      <c r="A2927" s="71" t="s">
        <v>356</v>
      </c>
      <c r="B2927" s="71" t="s">
        <v>357</v>
      </c>
    </row>
    <row r="2929" spans="1:17">
      <c r="A2929" s="30" t="s">
        <v>607</v>
      </c>
      <c r="M2929" s="1"/>
      <c r="N2929" s="1"/>
      <c r="O2929" s="1"/>
      <c r="P2929" s="1"/>
      <c r="Q2929" s="1"/>
    </row>
    <row r="2931" spans="1:17">
      <c r="M2931" s="10" t="s">
        <v>11</v>
      </c>
      <c r="N2931" s="11" t="s">
        <v>12</v>
      </c>
      <c r="O2931" s="11">
        <v>2023</v>
      </c>
      <c r="P2931" s="11">
        <v>2024</v>
      </c>
      <c r="Q2931" s="11" t="s">
        <v>587</v>
      </c>
    </row>
    <row r="2932" spans="1:17">
      <c r="A2932" s="27" t="s">
        <v>179</v>
      </c>
      <c r="M2932" s="13">
        <v>1.0905032192854061E-2</v>
      </c>
      <c r="N2932" s="14">
        <v>8.7946855355907402E-3</v>
      </c>
      <c r="O2932" s="14">
        <v>1.4310289610894322E-2</v>
      </c>
      <c r="P2932" s="14">
        <v>2.0825547986102456E-2</v>
      </c>
      <c r="Q2932" s="14">
        <v>4.628344144542211E-2</v>
      </c>
    </row>
    <row r="2933" spans="1:17">
      <c r="A2933" s="28" t="s">
        <v>180</v>
      </c>
      <c r="M2933" s="15">
        <v>2.0639351276461323E-2</v>
      </c>
      <c r="N2933" s="16">
        <v>3.348557568881929E-2</v>
      </c>
      <c r="O2933" s="16">
        <v>2.5772698676314071E-2</v>
      </c>
      <c r="P2933" s="16">
        <v>3.1806030961265948E-2</v>
      </c>
      <c r="Q2933" s="16">
        <v>3.7535288943382011E-2</v>
      </c>
    </row>
    <row r="2934" spans="1:17">
      <c r="A2934" s="28" t="s">
        <v>72</v>
      </c>
      <c r="M2934" s="15">
        <v>9.420224180202208E-2</v>
      </c>
      <c r="N2934" s="16">
        <v>0.13328459621953243</v>
      </c>
      <c r="O2934" s="16">
        <v>0.13209796060967791</v>
      </c>
      <c r="P2934" s="16">
        <v>7.1559987672103684E-2</v>
      </c>
      <c r="Q2934" s="16">
        <v>0.18194787630466189</v>
      </c>
    </row>
    <row r="2935" spans="1:17">
      <c r="A2935" s="28" t="s">
        <v>181</v>
      </c>
      <c r="M2935" s="15">
        <v>0.38802289529834222</v>
      </c>
      <c r="N2935" s="16">
        <v>0.32103047210615232</v>
      </c>
      <c r="O2935" s="16">
        <v>0.2986185918573756</v>
      </c>
      <c r="P2935" s="16">
        <v>0.27451207437908748</v>
      </c>
      <c r="Q2935" s="16">
        <v>0.27044924465560544</v>
      </c>
    </row>
    <row r="2936" spans="1:17">
      <c r="A2936" s="28" t="s">
        <v>182</v>
      </c>
      <c r="M2936" s="15">
        <v>0.48623047943032033</v>
      </c>
      <c r="N2936" s="16">
        <v>0.50340467044990522</v>
      </c>
      <c r="O2936" s="16">
        <v>0.52920045924573822</v>
      </c>
      <c r="P2936" s="16">
        <v>0.60129635900144041</v>
      </c>
      <c r="Q2936" s="16">
        <v>0.46378414865092871</v>
      </c>
    </row>
    <row r="2937" spans="1:17">
      <c r="A2937" s="59" t="s">
        <v>242</v>
      </c>
      <c r="M2937" s="17">
        <v>1</v>
      </c>
      <c r="N2937" s="18">
        <v>1</v>
      </c>
      <c r="O2937" s="18">
        <v>1</v>
      </c>
      <c r="P2937" s="109">
        <v>1</v>
      </c>
      <c r="Q2937" s="109">
        <v>1</v>
      </c>
    </row>
    <row r="2938" spans="1:17" s="36" customFormat="1">
      <c r="A2938" s="31" t="s">
        <v>243</v>
      </c>
      <c r="B2938"/>
      <c r="C2938"/>
      <c r="D2938"/>
      <c r="E2938"/>
      <c r="F2938"/>
      <c r="G2938"/>
      <c r="H2938"/>
      <c r="I2938"/>
      <c r="J2938"/>
      <c r="K2938"/>
      <c r="L2938"/>
      <c r="M2938" s="32">
        <v>500.00550351288177</v>
      </c>
      <c r="N2938" s="33">
        <v>499.99633251833666</v>
      </c>
      <c r="O2938" s="33">
        <v>499.99430379746764</v>
      </c>
      <c r="P2938" s="33">
        <v>499.98333333333392</v>
      </c>
      <c r="Q2938" s="33">
        <v>499.99687499999999</v>
      </c>
    </row>
    <row r="2939" spans="1:17">
      <c r="A2939" s="41" t="s">
        <v>244</v>
      </c>
      <c r="M2939" s="40">
        <v>427</v>
      </c>
      <c r="N2939" s="38">
        <v>409</v>
      </c>
      <c r="O2939" s="38">
        <v>395</v>
      </c>
      <c r="P2939" s="38">
        <v>342</v>
      </c>
      <c r="Q2939" s="38">
        <v>368</v>
      </c>
    </row>
    <row r="2941" spans="1:17">
      <c r="A2941" s="62" t="s">
        <v>338</v>
      </c>
      <c r="M2941" s="63">
        <f t="shared" ref="M2941:P2941" si="569">M2932+M2933</f>
        <v>3.1544383469315387E-2</v>
      </c>
      <c r="N2941" s="63">
        <f t="shared" si="569"/>
        <v>4.2280261224410032E-2</v>
      </c>
      <c r="O2941" s="63">
        <f t="shared" si="569"/>
        <v>4.0082988287208396E-2</v>
      </c>
      <c r="P2941" s="63">
        <f t="shared" si="569"/>
        <v>5.2631578947368404E-2</v>
      </c>
      <c r="Q2941" s="63">
        <f t="shared" ref="Q2941" si="570">Q2932+Q2933</f>
        <v>8.3818730388804122E-2</v>
      </c>
    </row>
    <row r="2942" spans="1:17">
      <c r="A2942" s="64" t="s">
        <v>336</v>
      </c>
      <c r="M2942" s="63">
        <f t="shared" ref="M2942:P2942" si="571">M2934</f>
        <v>9.420224180202208E-2</v>
      </c>
      <c r="N2942" s="63">
        <f t="shared" si="571"/>
        <v>0.13328459621953243</v>
      </c>
      <c r="O2942" s="63">
        <f t="shared" si="571"/>
        <v>0.13209796060967791</v>
      </c>
      <c r="P2942" s="63">
        <f t="shared" si="571"/>
        <v>7.1559987672103684E-2</v>
      </c>
      <c r="Q2942" s="63">
        <f t="shared" ref="Q2942" si="572">Q2934</f>
        <v>0.18194787630466189</v>
      </c>
    </row>
    <row r="2943" spans="1:17">
      <c r="A2943" s="65" t="s">
        <v>339</v>
      </c>
      <c r="M2943" s="63">
        <f t="shared" ref="M2943:P2943" si="573">M2935+M2936</f>
        <v>0.87425337472866249</v>
      </c>
      <c r="N2943" s="63">
        <f t="shared" si="573"/>
        <v>0.82443514255605754</v>
      </c>
      <c r="O2943" s="63">
        <f t="shared" si="573"/>
        <v>0.82781905110311382</v>
      </c>
      <c r="P2943" s="63">
        <f t="shared" si="573"/>
        <v>0.87580843338052783</v>
      </c>
      <c r="Q2943" s="63">
        <f t="shared" ref="Q2943" si="574">Q2935+Q2936</f>
        <v>0.73423339330653414</v>
      </c>
    </row>
    <row r="2944" spans="1:17">
      <c r="A2944"/>
    </row>
    <row r="2945" spans="1:17">
      <c r="A2945" s="60" t="s">
        <v>333</v>
      </c>
      <c r="M2945" s="61">
        <v>4.3180344384968175</v>
      </c>
      <c r="N2945" s="61">
        <v>4.2767648662459576</v>
      </c>
      <c r="O2945" s="61">
        <v>4.3026262324507485</v>
      </c>
      <c r="P2945" s="181">
        <v>4.4036476654485011</v>
      </c>
      <c r="Q2945" s="181">
        <v>4.0679153701232371</v>
      </c>
    </row>
    <row r="2946" spans="1:17">
      <c r="A2946"/>
    </row>
    <row r="2947" spans="1:17">
      <c r="A2947" s="71" t="s">
        <v>354</v>
      </c>
      <c r="B2947" s="71" t="s">
        <v>355</v>
      </c>
    </row>
    <row r="2948" spans="1:17">
      <c r="A2948" s="71" t="s">
        <v>356</v>
      </c>
      <c r="B2948" s="71" t="s">
        <v>606</v>
      </c>
    </row>
    <row r="2950" spans="1:17">
      <c r="A2950" s="30" t="s">
        <v>609</v>
      </c>
      <c r="M2950" s="1"/>
      <c r="N2950" s="1"/>
      <c r="O2950" s="1"/>
      <c r="P2950" s="1"/>
      <c r="Q2950" s="1"/>
    </row>
    <row r="2952" spans="1:17">
      <c r="M2952" s="10" t="s">
        <v>11</v>
      </c>
      <c r="N2952" s="11" t="s">
        <v>12</v>
      </c>
      <c r="O2952" s="11">
        <v>2023</v>
      </c>
      <c r="P2952" s="11">
        <v>2024</v>
      </c>
      <c r="Q2952" s="11" t="s">
        <v>587</v>
      </c>
    </row>
    <row r="2953" spans="1:17">
      <c r="A2953" s="27" t="s">
        <v>179</v>
      </c>
      <c r="M2953" s="13">
        <v>9.2411160813920558E-4</v>
      </c>
      <c r="N2953" s="14">
        <v>4.3973427677953579E-3</v>
      </c>
      <c r="O2953" s="14">
        <v>3.2699106698683934E-3</v>
      </c>
      <c r="P2953" s="14">
        <v>1.098048297516351E-2</v>
      </c>
      <c r="Q2953" s="14">
        <v>1.2052249239601244E-2</v>
      </c>
    </row>
    <row r="2954" spans="1:17">
      <c r="A2954" s="28" t="s">
        <v>180</v>
      </c>
      <c r="M2954" s="15">
        <v>6.037872651050432E-3</v>
      </c>
      <c r="N2954" s="16">
        <v>2.0634625681850947E-2</v>
      </c>
      <c r="O2954" s="16">
        <v>6.9618514641306096E-3</v>
      </c>
      <c r="P2954" s="16">
        <v>5.4902414875817552E-3</v>
      </c>
      <c r="Q2954" s="16">
        <v>1.1172624176727207E-2</v>
      </c>
    </row>
    <row r="2955" spans="1:17">
      <c r="A2955" s="28" t="s">
        <v>72</v>
      </c>
      <c r="M2955" s="15">
        <v>6.3581969940845917E-2</v>
      </c>
      <c r="N2955" s="16">
        <v>3.6530830299488719E-2</v>
      </c>
      <c r="O2955" s="16">
        <v>6.9512184316023906E-2</v>
      </c>
      <c r="P2955" s="16">
        <v>5.9444086732715701E-2</v>
      </c>
      <c r="Q2955" s="16">
        <v>6.7915370123237312E-2</v>
      </c>
    </row>
    <row r="2956" spans="1:17">
      <c r="A2956" s="28" t="s">
        <v>181</v>
      </c>
      <c r="M2956" s="15">
        <v>0.30281516807660414</v>
      </c>
      <c r="N2956" s="16">
        <v>0.27062545691044115</v>
      </c>
      <c r="O2956" s="16">
        <v>0.25080057874077077</v>
      </c>
      <c r="P2956" s="16">
        <v>0.25577051398789347</v>
      </c>
      <c r="Q2956" s="16">
        <v>0.23605174706255</v>
      </c>
    </row>
    <row r="2957" spans="1:17">
      <c r="A2957" s="28" t="s">
        <v>182</v>
      </c>
      <c r="M2957" s="15">
        <v>0.6266408777233603</v>
      </c>
      <c r="N2957" s="16">
        <v>0.6678117443404239</v>
      </c>
      <c r="O2957" s="16">
        <v>0.6694554748092062</v>
      </c>
      <c r="P2957" s="16">
        <v>0.66831467481664542</v>
      </c>
      <c r="Q2957" s="16">
        <v>0.67280800939788421</v>
      </c>
    </row>
    <row r="2958" spans="1:17">
      <c r="A2958" s="59" t="s">
        <v>242</v>
      </c>
      <c r="M2958" s="17">
        <v>1</v>
      </c>
      <c r="N2958" s="18">
        <v>1</v>
      </c>
      <c r="O2958" s="18">
        <v>1</v>
      </c>
      <c r="P2958" s="109">
        <v>1</v>
      </c>
      <c r="Q2958" s="109">
        <v>1</v>
      </c>
    </row>
    <row r="2959" spans="1:17" s="36" customFormat="1">
      <c r="A2959" s="31" t="s">
        <v>243</v>
      </c>
      <c r="B2959"/>
      <c r="C2959"/>
      <c r="D2959"/>
      <c r="E2959"/>
      <c r="F2959"/>
      <c r="G2959"/>
      <c r="H2959"/>
      <c r="I2959"/>
      <c r="J2959"/>
      <c r="K2959"/>
      <c r="L2959"/>
      <c r="M2959" s="32">
        <v>500.00550351288189</v>
      </c>
      <c r="N2959" s="33">
        <v>499.99633251833797</v>
      </c>
      <c r="O2959" s="33">
        <v>499.99430379746764</v>
      </c>
      <c r="P2959" s="33">
        <v>499.98333333333392</v>
      </c>
      <c r="Q2959" s="33">
        <v>499.99687499999999</v>
      </c>
    </row>
    <row r="2960" spans="1:17">
      <c r="A2960" s="41" t="s">
        <v>244</v>
      </c>
      <c r="M2960" s="40">
        <v>427</v>
      </c>
      <c r="N2960" s="38">
        <v>409</v>
      </c>
      <c r="O2960" s="38">
        <v>395</v>
      </c>
      <c r="P2960" s="38">
        <v>342</v>
      </c>
      <c r="Q2960" s="38">
        <v>368</v>
      </c>
    </row>
    <row r="2962" spans="1:17">
      <c r="A2962" s="62" t="s">
        <v>338</v>
      </c>
      <c r="M2962" s="63">
        <f t="shared" ref="M2962:P2962" si="575">M2953+M2954</f>
        <v>6.9619842591896377E-3</v>
      </c>
      <c r="N2962" s="63">
        <f t="shared" si="575"/>
        <v>2.5031968449646304E-2</v>
      </c>
      <c r="O2962" s="63">
        <f t="shared" si="575"/>
        <v>1.0231762133999003E-2</v>
      </c>
      <c r="P2962" s="63">
        <f t="shared" si="575"/>
        <v>1.6470724462745265E-2</v>
      </c>
      <c r="Q2962" s="63">
        <f t="shared" ref="Q2962" si="576">Q2953+Q2954</f>
        <v>2.3224873416328451E-2</v>
      </c>
    </row>
    <row r="2963" spans="1:17">
      <c r="A2963" s="64" t="s">
        <v>336</v>
      </c>
      <c r="M2963" s="63">
        <f t="shared" ref="M2963:P2963" si="577">M2955</f>
        <v>6.3581969940845917E-2</v>
      </c>
      <c r="N2963" s="63">
        <f t="shared" si="577"/>
        <v>3.6530830299488719E-2</v>
      </c>
      <c r="O2963" s="63">
        <f t="shared" si="577"/>
        <v>6.9512184316023906E-2</v>
      </c>
      <c r="P2963" s="63">
        <f t="shared" si="577"/>
        <v>5.9444086732715701E-2</v>
      </c>
      <c r="Q2963" s="63">
        <f t="shared" ref="Q2963" si="578">Q2955</f>
        <v>6.7915370123237312E-2</v>
      </c>
    </row>
    <row r="2964" spans="1:17">
      <c r="A2964" s="65" t="s">
        <v>339</v>
      </c>
      <c r="M2964" s="63">
        <f t="shared" ref="M2964:P2964" si="579">M2956+M2957</f>
        <v>0.92945604579996444</v>
      </c>
      <c r="N2964" s="63">
        <f t="shared" si="579"/>
        <v>0.93843720125086505</v>
      </c>
      <c r="O2964" s="63">
        <f t="shared" si="579"/>
        <v>0.92025605354997697</v>
      </c>
      <c r="P2964" s="63">
        <f t="shared" si="579"/>
        <v>0.92408518880453894</v>
      </c>
      <c r="Q2964" s="63">
        <f t="shared" ref="Q2964" si="580">Q2956+Q2957</f>
        <v>0.90885975646043415</v>
      </c>
    </row>
    <row r="2965" spans="1:17">
      <c r="A2965"/>
    </row>
    <row r="2966" spans="1:17">
      <c r="A2966" s="60" t="s">
        <v>333</v>
      </c>
      <c r="M2966" s="61">
        <v>4.5482108276560016</v>
      </c>
      <c r="N2966" s="61">
        <v>4.5768196343738436</v>
      </c>
      <c r="O2966" s="61">
        <v>4.576209855555315</v>
      </c>
      <c r="P2966" s="181">
        <v>4.5649486561832768</v>
      </c>
      <c r="Q2966" s="181">
        <v>4.5463906432023853</v>
      </c>
    </row>
    <row r="2967" spans="1:17">
      <c r="A2967"/>
    </row>
    <row r="2968" spans="1:17">
      <c r="A2968" s="71" t="s">
        <v>354</v>
      </c>
      <c r="B2968" s="71" t="s">
        <v>355</v>
      </c>
    </row>
    <row r="2969" spans="1:17">
      <c r="A2969" s="71" t="s">
        <v>356</v>
      </c>
      <c r="B2969" s="71" t="s">
        <v>608</v>
      </c>
    </row>
    <row r="2971" spans="1:17">
      <c r="A2971" s="30" t="s">
        <v>611</v>
      </c>
      <c r="M2971" s="1"/>
      <c r="N2971" s="1"/>
      <c r="O2971" s="1"/>
      <c r="P2971" s="1"/>
      <c r="Q2971" s="1"/>
    </row>
    <row r="2973" spans="1:17">
      <c r="M2973" s="10" t="s">
        <v>11</v>
      </c>
      <c r="N2973" s="11" t="s">
        <v>12</v>
      </c>
      <c r="O2973" s="11">
        <v>2023</v>
      </c>
      <c r="P2973" s="11">
        <v>2024</v>
      </c>
      <c r="Q2973" s="11" t="s">
        <v>587</v>
      </c>
    </row>
    <row r="2974" spans="1:17">
      <c r="A2974" s="27" t="s">
        <v>179</v>
      </c>
      <c r="M2974" s="13">
        <v>1.0905032192854063E-2</v>
      </c>
      <c r="N2974" s="14">
        <v>1.0487851989134413E-2</v>
      </c>
      <c r="O2974" s="14">
        <v>1.7580200280762726E-2</v>
      </c>
      <c r="P2974" s="14">
        <v>5.4902414875817396E-3</v>
      </c>
      <c r="Q2974" s="14">
        <v>1.2052249239601241E-2</v>
      </c>
    </row>
    <row r="2975" spans="1:17">
      <c r="A2975" s="28" t="s">
        <v>180</v>
      </c>
      <c r="M2975" s="15">
        <v>0.10861941332261656</v>
      </c>
      <c r="N2975" s="16">
        <v>8.964002180945109E-2</v>
      </c>
      <c r="O2975" s="16">
        <v>7.239550830325929E-2</v>
      </c>
      <c r="P2975" s="16">
        <v>7.6863380826144315E-2</v>
      </c>
      <c r="Q2975" s="16">
        <v>5.4817190433527251E-2</v>
      </c>
    </row>
    <row r="2976" spans="1:17">
      <c r="A2976" s="28" t="s">
        <v>72</v>
      </c>
      <c r="M2976" s="15">
        <v>0.39030202712054474</v>
      </c>
      <c r="N2976" s="16">
        <v>0.4401120301615904</v>
      </c>
      <c r="O2976" s="16">
        <v>0.38286309590868756</v>
      </c>
      <c r="P2976" s="16">
        <v>0.36425307744176266</v>
      </c>
      <c r="Q2976" s="16">
        <v>0.32284196341444549</v>
      </c>
    </row>
    <row r="2977" spans="1:17">
      <c r="A2977" s="28" t="s">
        <v>181</v>
      </c>
      <c r="M2977" s="15">
        <v>0.43423105178936</v>
      </c>
      <c r="N2977" s="16">
        <v>0.41476343347261702</v>
      </c>
      <c r="O2977" s="16">
        <v>0.46707215651823847</v>
      </c>
      <c r="P2977" s="16">
        <v>0.49110350461974489</v>
      </c>
      <c r="Q2977" s="16">
        <v>0.49851425701845364</v>
      </c>
    </row>
    <row r="2978" spans="1:17">
      <c r="A2978" s="28" t="s">
        <v>182</v>
      </c>
      <c r="M2978" s="15">
        <v>5.5942475574624707E-2</v>
      </c>
      <c r="N2978" s="16">
        <v>4.499666256720717E-2</v>
      </c>
      <c r="O2978" s="16">
        <v>6.0089038989051893E-2</v>
      </c>
      <c r="P2978" s="16">
        <v>6.2289795624766303E-2</v>
      </c>
      <c r="Q2978" s="16">
        <v>0.1117743398939723</v>
      </c>
    </row>
    <row r="2979" spans="1:17">
      <c r="A2979" s="59" t="s">
        <v>242</v>
      </c>
      <c r="M2979" s="17">
        <v>1</v>
      </c>
      <c r="N2979" s="18">
        <v>1</v>
      </c>
      <c r="O2979" s="18">
        <v>1</v>
      </c>
      <c r="P2979" s="109">
        <v>1</v>
      </c>
      <c r="Q2979" s="109">
        <v>1</v>
      </c>
    </row>
    <row r="2980" spans="1:17" s="36" customFormat="1">
      <c r="A2980" s="31" t="s">
        <v>243</v>
      </c>
      <c r="B2980"/>
      <c r="C2980"/>
      <c r="D2980"/>
      <c r="E2980"/>
      <c r="F2980"/>
      <c r="G2980"/>
      <c r="H2980"/>
      <c r="I2980"/>
      <c r="J2980"/>
      <c r="K2980"/>
      <c r="L2980"/>
      <c r="M2980" s="32">
        <v>500.00550351288166</v>
      </c>
      <c r="N2980" s="33">
        <v>499.99633251833654</v>
      </c>
      <c r="O2980" s="33">
        <v>499.99430379746764</v>
      </c>
      <c r="P2980" s="33">
        <v>499.98333333333392</v>
      </c>
      <c r="Q2980" s="33">
        <v>499.99687499999999</v>
      </c>
    </row>
    <row r="2981" spans="1:17">
      <c r="A2981" s="41" t="s">
        <v>244</v>
      </c>
      <c r="M2981" s="40">
        <v>427</v>
      </c>
      <c r="N2981" s="38">
        <v>409</v>
      </c>
      <c r="O2981" s="38">
        <v>395</v>
      </c>
      <c r="P2981" s="38">
        <v>342</v>
      </c>
      <c r="Q2981" s="38">
        <v>368</v>
      </c>
    </row>
    <row r="2983" spans="1:17">
      <c r="A2983" s="62" t="s">
        <v>338</v>
      </c>
      <c r="M2983" s="63">
        <f t="shared" ref="M2983:P2983" si="581">M2974+M2975</f>
        <v>0.11952444551547062</v>
      </c>
      <c r="N2983" s="63">
        <f t="shared" si="581"/>
        <v>0.10012787379858551</v>
      </c>
      <c r="O2983" s="63">
        <f t="shared" si="581"/>
        <v>8.9975708584022013E-2</v>
      </c>
      <c r="P2983" s="63">
        <f t="shared" si="581"/>
        <v>8.235362231372606E-2</v>
      </c>
      <c r="Q2983" s="63">
        <f t="shared" ref="Q2983" si="582">Q2974+Q2975</f>
        <v>6.6869439673128486E-2</v>
      </c>
    </row>
    <row r="2984" spans="1:17">
      <c r="A2984" s="64" t="s">
        <v>336</v>
      </c>
      <c r="M2984" s="63">
        <f t="shared" ref="M2984:P2984" si="583">M2976</f>
        <v>0.39030202712054474</v>
      </c>
      <c r="N2984" s="63">
        <f t="shared" si="583"/>
        <v>0.4401120301615904</v>
      </c>
      <c r="O2984" s="63">
        <f t="shared" si="583"/>
        <v>0.38286309590868756</v>
      </c>
      <c r="P2984" s="63">
        <f t="shared" si="583"/>
        <v>0.36425307744176266</v>
      </c>
      <c r="Q2984" s="63">
        <f t="shared" ref="Q2984" si="584">Q2976</f>
        <v>0.32284196341444549</v>
      </c>
    </row>
    <row r="2985" spans="1:17">
      <c r="A2985" s="65" t="s">
        <v>339</v>
      </c>
      <c r="M2985" s="63">
        <f t="shared" ref="M2985:P2985" si="585">M2977+M2978</f>
        <v>0.49017352736398473</v>
      </c>
      <c r="N2985" s="63">
        <f t="shared" si="585"/>
        <v>0.45976009603982421</v>
      </c>
      <c r="O2985" s="63">
        <f t="shared" si="585"/>
        <v>0.52716119550729035</v>
      </c>
      <c r="P2985" s="63">
        <f t="shared" si="585"/>
        <v>0.55339330024451117</v>
      </c>
      <c r="Q2985" s="63">
        <f t="shared" ref="Q2985" si="586">Q2977+Q2978</f>
        <v>0.61028859691242598</v>
      </c>
    </row>
    <row r="2986" spans="1:17">
      <c r="A2986"/>
    </row>
    <row r="2987" spans="1:17">
      <c r="A2987" s="60" t="s">
        <v>333</v>
      </c>
      <c r="M2987" s="61">
        <v>3.4156865252302819</v>
      </c>
      <c r="N2987" s="61">
        <v>3.3941410328193085</v>
      </c>
      <c r="O2987" s="61">
        <v>3.4796943256315567</v>
      </c>
      <c r="P2987" s="181">
        <v>3.5278392320679717</v>
      </c>
      <c r="Q2987" s="181">
        <v>3.6431412478936669</v>
      </c>
    </row>
    <row r="2988" spans="1:17">
      <c r="A2988"/>
    </row>
    <row r="2989" spans="1:17">
      <c r="A2989" s="71" t="s">
        <v>354</v>
      </c>
      <c r="B2989" s="71" t="s">
        <v>355</v>
      </c>
    </row>
    <row r="2990" spans="1:17">
      <c r="A2990" s="71" t="s">
        <v>356</v>
      </c>
      <c r="B2990" s="71" t="s">
        <v>610</v>
      </c>
    </row>
    <row r="2992" spans="1:17">
      <c r="A2992" s="30" t="s">
        <v>613</v>
      </c>
      <c r="M2992" s="1"/>
      <c r="N2992" s="1"/>
      <c r="O2992" s="1"/>
      <c r="P2992" s="1"/>
      <c r="Q2992" s="1"/>
    </row>
    <row r="2994" spans="1:17">
      <c r="M2994" s="10" t="s">
        <v>11</v>
      </c>
      <c r="N2994" s="11" t="s">
        <v>12</v>
      </c>
      <c r="O2994" s="11">
        <v>2023</v>
      </c>
      <c r="P2994" s="11">
        <v>2024</v>
      </c>
      <c r="Q2994" s="11" t="s">
        <v>587</v>
      </c>
    </row>
    <row r="2995" spans="1:17">
      <c r="A2995" s="27" t="s">
        <v>179</v>
      </c>
      <c r="M2995" s="13">
        <v>2.6677223927511758E-2</v>
      </c>
      <c r="N2995" s="14">
        <v>2.5031968449646374E-2</v>
      </c>
      <c r="O2995" s="14">
        <v>3.3121136823077768E-2</v>
      </c>
      <c r="P2995" s="14">
        <v>2.1774117616786017E-2</v>
      </c>
      <c r="Q2995" s="14">
        <v>9.0807632765096246E-3</v>
      </c>
    </row>
    <row r="2996" spans="1:17">
      <c r="A2996" s="28" t="s">
        <v>180</v>
      </c>
      <c r="M2996" s="15">
        <v>0.12020195562250223</v>
      </c>
      <c r="N2996" s="16">
        <v>0.16711125020476947</v>
      </c>
      <c r="O2996" s="16">
        <v>0.13990387232259618</v>
      </c>
      <c r="P2996" s="16">
        <v>8.2727318980807971E-2</v>
      </c>
      <c r="Q2996" s="16">
        <v>9.4278034889892157E-2</v>
      </c>
    </row>
    <row r="2997" spans="1:17">
      <c r="A2997" s="28" t="s">
        <v>72</v>
      </c>
      <c r="M2997" s="15">
        <v>0.42351032670132227</v>
      </c>
      <c r="N2997" s="16">
        <v>0.44519152952222124</v>
      </c>
      <c r="O2997" s="16">
        <v>0.39186421111126551</v>
      </c>
      <c r="P2997" s="16">
        <v>0.39056886691544707</v>
      </c>
      <c r="Q2997" s="16">
        <v>0.40644629028931401</v>
      </c>
    </row>
    <row r="2998" spans="1:17">
      <c r="A2998" s="28" t="s">
        <v>181</v>
      </c>
      <c r="M2998" s="15">
        <v>0.37668695449956424</v>
      </c>
      <c r="N2998" s="16">
        <v>0.31327124648836047</v>
      </c>
      <c r="O2998" s="16">
        <v>0.38033091516232481</v>
      </c>
      <c r="P2998" s="16">
        <v>0.44813014234977444</v>
      </c>
      <c r="Q2998" s="16">
        <v>0.42872142950893455</v>
      </c>
    </row>
    <row r="2999" spans="1:17">
      <c r="A2999" s="28" t="s">
        <v>182</v>
      </c>
      <c r="M2999" s="15">
        <v>5.2923539249099497E-2</v>
      </c>
      <c r="N2999" s="16">
        <v>4.939400533500253E-2</v>
      </c>
      <c r="O2999" s="16">
        <v>5.4779864580735797E-2</v>
      </c>
      <c r="P2999" s="16">
        <v>5.6799554137184571E-2</v>
      </c>
      <c r="Q2999" s="16">
        <v>6.1473482035349768E-2</v>
      </c>
    </row>
    <row r="3000" spans="1:17">
      <c r="A3000" s="59" t="s">
        <v>242</v>
      </c>
      <c r="M3000" s="17">
        <v>1</v>
      </c>
      <c r="N3000" s="18">
        <v>1</v>
      </c>
      <c r="O3000" s="18">
        <v>1</v>
      </c>
      <c r="P3000" s="109">
        <v>1</v>
      </c>
      <c r="Q3000" s="109">
        <v>1</v>
      </c>
    </row>
    <row r="3001" spans="1:17" s="36" customFormat="1">
      <c r="A3001" s="31" t="s">
        <v>243</v>
      </c>
      <c r="B3001"/>
      <c r="C3001"/>
      <c r="D3001"/>
      <c r="E3001"/>
      <c r="F3001"/>
      <c r="G3001"/>
      <c r="H3001"/>
      <c r="I3001"/>
      <c r="J3001"/>
      <c r="K3001"/>
      <c r="L3001"/>
      <c r="M3001" s="32">
        <v>500.00550351288166</v>
      </c>
      <c r="N3001" s="33">
        <v>499.99633251833666</v>
      </c>
      <c r="O3001" s="33">
        <v>499.99430379746764</v>
      </c>
      <c r="P3001" s="33">
        <v>499.98333333333392</v>
      </c>
      <c r="Q3001" s="33">
        <v>499.99687499999999</v>
      </c>
    </row>
    <row r="3002" spans="1:17">
      <c r="A3002" s="41" t="s">
        <v>244</v>
      </c>
      <c r="M3002" s="40">
        <v>427</v>
      </c>
      <c r="N3002" s="38">
        <v>409</v>
      </c>
      <c r="O3002" s="38">
        <v>395</v>
      </c>
      <c r="P3002" s="38">
        <v>342</v>
      </c>
      <c r="Q3002" s="38">
        <v>368</v>
      </c>
    </row>
    <row r="3004" spans="1:17">
      <c r="A3004" s="62" t="s">
        <v>338</v>
      </c>
      <c r="M3004" s="63">
        <f t="shared" ref="M3004:P3004" si="587">M2995+M2996</f>
        <v>0.14687917955001398</v>
      </c>
      <c r="N3004" s="63">
        <f t="shared" si="587"/>
        <v>0.19214321865441583</v>
      </c>
      <c r="O3004" s="63">
        <f t="shared" si="587"/>
        <v>0.17302500914567395</v>
      </c>
      <c r="P3004" s="63">
        <f t="shared" si="587"/>
        <v>0.10450143659759399</v>
      </c>
      <c r="Q3004" s="63">
        <f t="shared" ref="Q3004" si="588">Q2995+Q2996</f>
        <v>0.10335879816640178</v>
      </c>
    </row>
    <row r="3005" spans="1:17">
      <c r="A3005" s="64" t="s">
        <v>336</v>
      </c>
      <c r="M3005" s="63">
        <f t="shared" ref="M3005:P3005" si="589">M2997</f>
        <v>0.42351032670132227</v>
      </c>
      <c r="N3005" s="63">
        <f t="shared" si="589"/>
        <v>0.44519152952222124</v>
      </c>
      <c r="O3005" s="63">
        <f t="shared" si="589"/>
        <v>0.39186421111126551</v>
      </c>
      <c r="P3005" s="63">
        <f t="shared" si="589"/>
        <v>0.39056886691544707</v>
      </c>
      <c r="Q3005" s="63">
        <f t="shared" ref="Q3005" si="590">Q2997</f>
        <v>0.40644629028931401</v>
      </c>
    </row>
    <row r="3006" spans="1:17">
      <c r="A3006" s="65" t="s">
        <v>339</v>
      </c>
      <c r="M3006" s="63">
        <f t="shared" ref="M3006:P3006" si="591">M2998+M2999</f>
        <v>0.42961049374866372</v>
      </c>
      <c r="N3006" s="63">
        <f t="shared" si="591"/>
        <v>0.36266525182336301</v>
      </c>
      <c r="O3006" s="63">
        <f t="shared" si="591"/>
        <v>0.43511077974306062</v>
      </c>
      <c r="P3006" s="63">
        <f t="shared" si="591"/>
        <v>0.50492969648695896</v>
      </c>
      <c r="Q3006" s="63">
        <f t="shared" ref="Q3006" si="592">Q2998+Q2999</f>
        <v>0.4901949115442843</v>
      </c>
    </row>
    <row r="3007" spans="1:17">
      <c r="A3007"/>
    </row>
    <row r="3008" spans="1:17">
      <c r="A3008" s="60" t="s">
        <v>333</v>
      </c>
      <c r="M3008" s="180">
        <v>3.3089776295202369</v>
      </c>
      <c r="N3008" s="180">
        <v>3.1948840700543033</v>
      </c>
      <c r="O3008" s="184">
        <v>3.2837444983550421</v>
      </c>
      <c r="P3008" s="181">
        <v>3.4354536964097635</v>
      </c>
      <c r="Q3008" s="181">
        <v>3.4392288321367261</v>
      </c>
    </row>
    <row r="3009" spans="1:17">
      <c r="A3009"/>
    </row>
    <row r="3010" spans="1:17">
      <c r="A3010" s="71" t="s">
        <v>354</v>
      </c>
      <c r="B3010" s="71" t="s">
        <v>355</v>
      </c>
    </row>
    <row r="3011" spans="1:17">
      <c r="A3011" s="71" t="s">
        <v>356</v>
      </c>
      <c r="B3011" s="71" t="s">
        <v>612</v>
      </c>
    </row>
    <row r="3013" spans="1:17">
      <c r="A3013" s="30" t="s">
        <v>615</v>
      </c>
      <c r="M3013" s="1"/>
      <c r="N3013" s="1"/>
      <c r="O3013" s="1"/>
      <c r="P3013" s="1"/>
      <c r="Q3013" s="1"/>
    </row>
    <row r="3015" spans="1:17">
      <c r="M3015" s="10" t="s">
        <v>11</v>
      </c>
      <c r="N3015" s="11" t="s">
        <v>12</v>
      </c>
      <c r="O3015" s="11">
        <v>2023</v>
      </c>
      <c r="P3015" s="11">
        <v>2024</v>
      </c>
      <c r="Q3015" s="11" t="s">
        <v>587</v>
      </c>
    </row>
    <row r="3016" spans="1:17">
      <c r="A3016" s="27" t="s">
        <v>179</v>
      </c>
      <c r="M3016" s="13">
        <v>3.0866873362283789E-2</v>
      </c>
      <c r="N3016" s="14">
        <v>4.3632349381535859E-2</v>
      </c>
      <c r="O3016" s="14">
        <v>4.6622809626945171E-2</v>
      </c>
      <c r="P3016" s="14">
        <v>1.6470724462745227E-2</v>
      </c>
      <c r="Q3016" s="14">
        <v>4.1386399969347697E-2</v>
      </c>
    </row>
    <row r="3017" spans="1:17">
      <c r="A3017" s="28" t="s">
        <v>180</v>
      </c>
      <c r="M3017" s="15">
        <v>0.17170818026124754</v>
      </c>
      <c r="N3017" s="16">
        <v>0.15661117318708959</v>
      </c>
      <c r="O3017" s="16">
        <v>0.10959517260323226</v>
      </c>
      <c r="P3017" s="16">
        <v>8.6708445837083314E-2</v>
      </c>
      <c r="Q3017" s="16">
        <v>0.10996699164152406</v>
      </c>
    </row>
    <row r="3018" spans="1:17">
      <c r="A3018" s="28" t="s">
        <v>72</v>
      </c>
      <c r="M3018" s="15">
        <v>0.32930808489929986</v>
      </c>
      <c r="N3018" s="16">
        <v>0.34879106692714112</v>
      </c>
      <c r="O3018" s="16">
        <v>0.24137743341379875</v>
      </c>
      <c r="P3018" s="16">
        <v>0.2932536347702816</v>
      </c>
      <c r="Q3018" s="16">
        <v>0.4071596099649531</v>
      </c>
    </row>
    <row r="3019" spans="1:17">
      <c r="A3019" s="28" t="s">
        <v>181</v>
      </c>
      <c r="M3019" s="15">
        <v>0.38013679943101342</v>
      </c>
      <c r="N3019" s="16">
        <v>0.36367626168407086</v>
      </c>
      <c r="O3019" s="16">
        <v>0.44703066237463401</v>
      </c>
      <c r="P3019" s="16">
        <v>0.45929747365847923</v>
      </c>
      <c r="Q3019" s="16">
        <v>0.36796126714922417</v>
      </c>
    </row>
    <row r="3020" spans="1:17">
      <c r="A3020" s="28" t="s">
        <v>182</v>
      </c>
      <c r="M3020" s="15">
        <v>8.7980062046155286E-2</v>
      </c>
      <c r="N3020" s="16">
        <v>8.7289148820162643E-2</v>
      </c>
      <c r="O3020" s="16">
        <v>0.15537392198138977</v>
      </c>
      <c r="P3020" s="16">
        <v>0.14426972127141058</v>
      </c>
      <c r="Q3020" s="16">
        <v>7.3525731274951003E-2</v>
      </c>
    </row>
    <row r="3021" spans="1:17">
      <c r="A3021" s="59" t="s">
        <v>242</v>
      </c>
      <c r="M3021" s="17">
        <v>1</v>
      </c>
      <c r="N3021" s="18">
        <v>1</v>
      </c>
      <c r="O3021" s="18">
        <v>1</v>
      </c>
      <c r="P3021" s="109">
        <v>1</v>
      </c>
      <c r="Q3021" s="109">
        <v>1</v>
      </c>
    </row>
    <row r="3022" spans="1:17" s="36" customFormat="1">
      <c r="A3022" s="31" t="s">
        <v>243</v>
      </c>
      <c r="B3022"/>
      <c r="C3022"/>
      <c r="D3022"/>
      <c r="E3022"/>
      <c r="F3022"/>
      <c r="G3022"/>
      <c r="H3022"/>
      <c r="I3022"/>
      <c r="J3022"/>
      <c r="K3022"/>
      <c r="L3022"/>
      <c r="M3022" s="32">
        <v>500.00550351288155</v>
      </c>
      <c r="N3022" s="33">
        <v>499.99633251833671</v>
      </c>
      <c r="O3022" s="33">
        <v>499.99430379746764</v>
      </c>
      <c r="P3022" s="33">
        <v>499.98333333333392</v>
      </c>
      <c r="Q3022" s="33">
        <v>499.99687499999999</v>
      </c>
    </row>
    <row r="3023" spans="1:17">
      <c r="A3023" s="41" t="s">
        <v>244</v>
      </c>
      <c r="M3023" s="40">
        <v>427</v>
      </c>
      <c r="N3023" s="38">
        <v>409</v>
      </c>
      <c r="O3023" s="38">
        <v>395</v>
      </c>
      <c r="P3023" s="38">
        <v>342</v>
      </c>
      <c r="Q3023" s="38">
        <v>368</v>
      </c>
    </row>
    <row r="3025" spans="1:17">
      <c r="A3025" s="62" t="s">
        <v>338</v>
      </c>
      <c r="M3025" s="63">
        <f t="shared" ref="M3025:P3025" si="593">M3016+M3017</f>
        <v>0.20257505362353134</v>
      </c>
      <c r="N3025" s="63">
        <f t="shared" si="593"/>
        <v>0.20024352256862543</v>
      </c>
      <c r="O3025" s="63">
        <f t="shared" si="593"/>
        <v>0.15621798223017744</v>
      </c>
      <c r="P3025" s="63">
        <f t="shared" si="593"/>
        <v>0.10317917029982854</v>
      </c>
      <c r="Q3025" s="63">
        <f t="shared" ref="Q3025" si="594">Q3016+Q3017</f>
        <v>0.15135339161087175</v>
      </c>
    </row>
    <row r="3026" spans="1:17">
      <c r="A3026" s="64" t="s">
        <v>336</v>
      </c>
      <c r="M3026" s="63">
        <f t="shared" ref="M3026:P3026" si="595">M3018</f>
        <v>0.32930808489929986</v>
      </c>
      <c r="N3026" s="63">
        <f t="shared" si="595"/>
        <v>0.34879106692714112</v>
      </c>
      <c r="O3026" s="63">
        <f t="shared" si="595"/>
        <v>0.24137743341379875</v>
      </c>
      <c r="P3026" s="63">
        <f t="shared" si="595"/>
        <v>0.2932536347702816</v>
      </c>
      <c r="Q3026" s="63">
        <f t="shared" ref="Q3026" si="596">Q3018</f>
        <v>0.4071596099649531</v>
      </c>
    </row>
    <row r="3027" spans="1:17">
      <c r="A3027" s="65" t="s">
        <v>339</v>
      </c>
      <c r="M3027" s="63">
        <f t="shared" ref="M3027:P3027" si="597">M3019+M3020</f>
        <v>0.46811686147716869</v>
      </c>
      <c r="N3027" s="63">
        <f t="shared" si="597"/>
        <v>0.4509654105042335</v>
      </c>
      <c r="O3027" s="63">
        <f t="shared" si="597"/>
        <v>0.60240458435602373</v>
      </c>
      <c r="P3027" s="63">
        <f t="shared" si="597"/>
        <v>0.60356719492988975</v>
      </c>
      <c r="Q3027" s="63">
        <f t="shared" ref="Q3027" si="598">Q3019+Q3020</f>
        <v>0.44148699842417516</v>
      </c>
    </row>
    <row r="3028" spans="1:17">
      <c r="A3028"/>
    </row>
    <row r="3029" spans="1:17">
      <c r="A3029" s="60" t="s">
        <v>333</v>
      </c>
      <c r="M3029" s="61">
        <v>3.3226549965375103</v>
      </c>
      <c r="N3029" s="61">
        <v>3.2943786873742353</v>
      </c>
      <c r="O3029" s="61">
        <v>3.5549377144802907</v>
      </c>
      <c r="P3029" s="181">
        <v>3.628187021438726</v>
      </c>
      <c r="Q3029" s="181">
        <v>3.3222729381189073</v>
      </c>
    </row>
    <row r="3030" spans="1:17">
      <c r="A3030"/>
    </row>
    <row r="3031" spans="1:17">
      <c r="A3031" s="71" t="s">
        <v>354</v>
      </c>
      <c r="B3031" s="71" t="s">
        <v>355</v>
      </c>
    </row>
    <row r="3032" spans="1:17">
      <c r="A3032" s="71" t="s">
        <v>356</v>
      </c>
      <c r="B3032" s="71" t="s">
        <v>614</v>
      </c>
    </row>
    <row r="3034" spans="1:17">
      <c r="A3034" s="30" t="s">
        <v>308</v>
      </c>
      <c r="M3034" s="1"/>
      <c r="N3034" s="1"/>
      <c r="O3034" s="1"/>
      <c r="P3034" s="1"/>
      <c r="Q3034" s="1"/>
    </row>
    <row r="3036" spans="1:17">
      <c r="M3036" s="10" t="s">
        <v>11</v>
      </c>
      <c r="N3036" s="11" t="s">
        <v>12</v>
      </c>
      <c r="O3036" s="11">
        <v>2023</v>
      </c>
      <c r="P3036" s="11">
        <v>2024</v>
      </c>
    </row>
    <row r="3037" spans="1:17">
      <c r="A3037" s="27" t="s">
        <v>179</v>
      </c>
      <c r="M3037" s="13">
        <v>3.2961698079669803E-2</v>
      </c>
      <c r="N3037" s="14">
        <v>4.296241781724567E-2</v>
      </c>
      <c r="O3037" s="14">
        <v>3.7235107741733803E-2</v>
      </c>
      <c r="P3037" s="176">
        <v>2.7451207437908697E-2</v>
      </c>
    </row>
    <row r="3038" spans="1:17">
      <c r="A3038" s="28" t="s">
        <v>180</v>
      </c>
      <c r="M3038" s="15">
        <v>0.1053538754959838</v>
      </c>
      <c r="N3038" s="16">
        <v>0.13564769423736628</v>
      </c>
      <c r="O3038" s="16">
        <v>0.15337010168470286</v>
      </c>
      <c r="P3038" s="177">
        <v>7.5727962861919809E-2</v>
      </c>
    </row>
    <row r="3039" spans="1:17">
      <c r="A3039" s="28" t="s">
        <v>72</v>
      </c>
      <c r="M3039" s="15">
        <v>0.33645437626330588</v>
      </c>
      <c r="N3039" s="16">
        <v>0.37787929984816498</v>
      </c>
      <c r="O3039" s="16">
        <v>0.31619879213813828</v>
      </c>
      <c r="P3039" s="177">
        <v>0.3915174365461308</v>
      </c>
    </row>
    <row r="3040" spans="1:17">
      <c r="A3040" s="28" t="s">
        <v>181</v>
      </c>
      <c r="M3040" s="15">
        <v>0.40521240164335459</v>
      </c>
      <c r="N3040" s="16">
        <v>0.35419941955564449</v>
      </c>
      <c r="O3040" s="16">
        <v>0.37544377087840219</v>
      </c>
      <c r="P3040" s="177">
        <v>0.38167237153519168</v>
      </c>
    </row>
    <row r="3041" spans="1:17">
      <c r="A3041" s="28" t="s">
        <v>182</v>
      </c>
      <c r="M3041" s="15">
        <v>0.12001764851768587</v>
      </c>
      <c r="N3041" s="16">
        <v>8.9311168541578695E-2</v>
      </c>
      <c r="O3041" s="16">
        <v>0.11775222755702282</v>
      </c>
      <c r="P3041" s="177">
        <v>0.12363102161884902</v>
      </c>
    </row>
    <row r="3042" spans="1:17">
      <c r="A3042" s="59" t="s">
        <v>242</v>
      </c>
      <c r="M3042" s="17">
        <v>1</v>
      </c>
      <c r="N3042" s="18">
        <v>1</v>
      </c>
      <c r="O3042" s="18">
        <v>1</v>
      </c>
      <c r="P3042" s="109">
        <v>1</v>
      </c>
    </row>
    <row r="3043" spans="1:17" s="36" customFormat="1">
      <c r="A3043" s="31" t="s">
        <v>243</v>
      </c>
      <c r="B3043"/>
      <c r="C3043"/>
      <c r="D3043"/>
      <c r="E3043"/>
      <c r="F3043"/>
      <c r="G3043"/>
      <c r="H3043"/>
      <c r="I3043"/>
      <c r="J3043"/>
      <c r="K3043"/>
      <c r="L3043"/>
      <c r="M3043" s="32">
        <v>500.00550351288149</v>
      </c>
      <c r="N3043" s="33">
        <v>499.99633251833671</v>
      </c>
      <c r="O3043" s="33">
        <v>499.99430379746764</v>
      </c>
      <c r="P3043" s="33">
        <v>499.98333333333392</v>
      </c>
      <c r="Q3043"/>
    </row>
    <row r="3044" spans="1:17">
      <c r="A3044" s="41" t="s">
        <v>244</v>
      </c>
      <c r="M3044" s="40">
        <v>427</v>
      </c>
      <c r="N3044" s="38">
        <v>409</v>
      </c>
      <c r="O3044" s="38">
        <v>395</v>
      </c>
      <c r="P3044" s="38">
        <v>342</v>
      </c>
    </row>
    <row r="3046" spans="1:17">
      <c r="A3046" s="62" t="s">
        <v>338</v>
      </c>
      <c r="M3046" s="63">
        <f t="shared" ref="M3046:P3046" si="599">M3037+M3038</f>
        <v>0.13831557357565361</v>
      </c>
      <c r="N3046" s="63">
        <f t="shared" si="599"/>
        <v>0.17861011205461194</v>
      </c>
      <c r="O3046" s="63">
        <f t="shared" si="599"/>
        <v>0.19060520942643666</v>
      </c>
      <c r="P3046" s="63">
        <f t="shared" si="599"/>
        <v>0.10317917029982851</v>
      </c>
    </row>
    <row r="3047" spans="1:17">
      <c r="A3047" s="64" t="s">
        <v>336</v>
      </c>
      <c r="M3047" s="63">
        <f t="shared" ref="M3047:P3047" si="600">M3039</f>
        <v>0.33645437626330588</v>
      </c>
      <c r="N3047" s="63">
        <f t="shared" si="600"/>
        <v>0.37787929984816498</v>
      </c>
      <c r="O3047" s="63">
        <f t="shared" si="600"/>
        <v>0.31619879213813828</v>
      </c>
      <c r="P3047" s="63">
        <f t="shared" si="600"/>
        <v>0.3915174365461308</v>
      </c>
    </row>
    <row r="3048" spans="1:17">
      <c r="A3048" s="65" t="s">
        <v>339</v>
      </c>
      <c r="M3048" s="63">
        <f t="shared" ref="M3048:P3048" si="601">M3040+M3041</f>
        <v>0.52523005016104052</v>
      </c>
      <c r="N3048" s="63">
        <f t="shared" si="601"/>
        <v>0.44351058809722321</v>
      </c>
      <c r="O3048" s="63">
        <f t="shared" si="601"/>
        <v>0.493195998435425</v>
      </c>
      <c r="P3048" s="63">
        <f t="shared" si="601"/>
        <v>0.50530339315404071</v>
      </c>
    </row>
    <row r="3049" spans="1:17">
      <c r="A3049"/>
    </row>
    <row r="3050" spans="1:17">
      <c r="A3050" s="60" t="s">
        <v>333</v>
      </c>
      <c r="M3050" s="61">
        <v>3.4739704270234038</v>
      </c>
      <c r="N3050" s="61">
        <v>3.311249226766944</v>
      </c>
      <c r="O3050" s="61">
        <v>3.3831079088242797</v>
      </c>
      <c r="P3050" s="181">
        <v>3.4983040370351528</v>
      </c>
    </row>
    <row r="3051" spans="1:17">
      <c r="A3051"/>
    </row>
    <row r="3052" spans="1:17">
      <c r="A3052" s="71" t="s">
        <v>354</v>
      </c>
      <c r="B3052" s="71" t="s">
        <v>355</v>
      </c>
    </row>
    <row r="3053" spans="1:17">
      <c r="A3053" s="71" t="s">
        <v>356</v>
      </c>
      <c r="B3053" s="71" t="s">
        <v>357</v>
      </c>
    </row>
    <row r="3055" spans="1:17">
      <c r="A3055" s="30" t="s">
        <v>309</v>
      </c>
      <c r="M3055" s="1"/>
      <c r="N3055" s="1"/>
      <c r="O3055" s="1"/>
      <c r="P3055" s="1"/>
      <c r="Q3055" s="1"/>
    </row>
    <row r="3057" spans="1:17">
      <c r="M3057" s="10" t="s">
        <v>11</v>
      </c>
      <c r="N3057" s="11" t="s">
        <v>12</v>
      </c>
      <c r="O3057" s="11">
        <v>2023</v>
      </c>
      <c r="P3057" s="11">
        <v>2024</v>
      </c>
    </row>
    <row r="3058" spans="1:17">
      <c r="A3058" s="27" t="s">
        <v>179</v>
      </c>
      <c r="M3058" s="13">
        <v>6.5923396159339592E-2</v>
      </c>
      <c r="N3058" s="14">
        <v>9.4037364577246429E-2</v>
      </c>
      <c r="O3058" s="14">
        <v>7.4048185359073718E-2</v>
      </c>
      <c r="P3058" s="176">
        <v>4.2973362269970353E-2</v>
      </c>
    </row>
    <row r="3059" spans="1:17">
      <c r="A3059" s="28" t="s">
        <v>180</v>
      </c>
      <c r="M3059" s="15">
        <v>0.23855568802872662</v>
      </c>
      <c r="N3059" s="16">
        <v>0.24321816541441624</v>
      </c>
      <c r="O3059" s="16">
        <v>0.25157375210603683</v>
      </c>
      <c r="P3059" s="177">
        <v>0.22623531895507604</v>
      </c>
    </row>
    <row r="3060" spans="1:17">
      <c r="A3060" s="28" t="s">
        <v>72</v>
      </c>
      <c r="M3060" s="15">
        <v>0.40632082035631029</v>
      </c>
      <c r="N3060" s="16">
        <v>0.39716183737289001</v>
      </c>
      <c r="O3060" s="16">
        <v>0.35051513245087568</v>
      </c>
      <c r="P3060" s="177">
        <v>0.45267181420667302</v>
      </c>
    </row>
    <row r="3061" spans="1:17">
      <c r="A3061" s="28" t="s">
        <v>181</v>
      </c>
      <c r="M3061" s="15">
        <v>0.2272197472299485</v>
      </c>
      <c r="N3061" s="16">
        <v>0.23107382205737459</v>
      </c>
      <c r="O3061" s="16">
        <v>0.25231148202954229</v>
      </c>
      <c r="P3061" s="177">
        <v>0.2245393559902287</v>
      </c>
    </row>
    <row r="3062" spans="1:17">
      <c r="A3062" s="28" t="s">
        <v>182</v>
      </c>
      <c r="M3062" s="15">
        <v>6.1980348225675171E-2</v>
      </c>
      <c r="N3062" s="16">
        <v>3.4508810578072757E-2</v>
      </c>
      <c r="O3062" s="16">
        <v>7.1551448054471514E-2</v>
      </c>
      <c r="P3062" s="177">
        <v>5.3580148578051948E-2</v>
      </c>
    </row>
    <row r="3063" spans="1:17">
      <c r="A3063" s="59" t="s">
        <v>242</v>
      </c>
      <c r="M3063" s="17">
        <v>1</v>
      </c>
      <c r="N3063" s="18">
        <v>1</v>
      </c>
      <c r="O3063" s="18">
        <v>1</v>
      </c>
      <c r="P3063" s="109">
        <v>1</v>
      </c>
    </row>
    <row r="3064" spans="1:17" s="36" customFormat="1">
      <c r="A3064" s="31" t="s">
        <v>243</v>
      </c>
      <c r="B3064"/>
      <c r="C3064"/>
      <c r="D3064"/>
      <c r="E3064"/>
      <c r="F3064"/>
      <c r="G3064"/>
      <c r="H3064"/>
      <c r="I3064"/>
      <c r="J3064"/>
      <c r="K3064"/>
      <c r="L3064"/>
      <c r="M3064" s="32">
        <v>500.00550351288143</v>
      </c>
      <c r="N3064" s="33">
        <v>499.99633251833671</v>
      </c>
      <c r="O3064" s="33">
        <v>499.99430379746764</v>
      </c>
      <c r="P3064" s="33">
        <v>499.98333333333392</v>
      </c>
      <c r="Q3064"/>
    </row>
    <row r="3065" spans="1:17">
      <c r="A3065" s="41" t="s">
        <v>244</v>
      </c>
      <c r="M3065" s="40">
        <v>427</v>
      </c>
      <c r="N3065" s="38">
        <v>409</v>
      </c>
      <c r="O3065" s="38">
        <v>395</v>
      </c>
      <c r="P3065" s="38">
        <v>342</v>
      </c>
    </row>
    <row r="3067" spans="1:17">
      <c r="A3067" s="62" t="s">
        <v>338</v>
      </c>
      <c r="M3067" s="63">
        <f t="shared" ref="M3067:P3067" si="602">M3058+M3059</f>
        <v>0.30447908418806624</v>
      </c>
      <c r="N3067" s="63">
        <f t="shared" si="602"/>
        <v>0.33725552999166264</v>
      </c>
      <c r="O3067" s="63">
        <f t="shared" si="602"/>
        <v>0.32562193746511053</v>
      </c>
      <c r="P3067" s="63">
        <f t="shared" si="602"/>
        <v>0.26920868122504638</v>
      </c>
    </row>
    <row r="3068" spans="1:17">
      <c r="A3068" s="64" t="s">
        <v>336</v>
      </c>
      <c r="M3068" s="63">
        <f t="shared" ref="M3068:P3068" si="603">M3060</f>
        <v>0.40632082035631029</v>
      </c>
      <c r="N3068" s="63">
        <f t="shared" si="603"/>
        <v>0.39716183737289001</v>
      </c>
      <c r="O3068" s="63">
        <f t="shared" si="603"/>
        <v>0.35051513245087568</v>
      </c>
      <c r="P3068" s="63">
        <f t="shared" si="603"/>
        <v>0.45267181420667302</v>
      </c>
    </row>
    <row r="3069" spans="1:17">
      <c r="A3069" s="65" t="s">
        <v>339</v>
      </c>
      <c r="M3069" s="63">
        <f t="shared" ref="M3069:P3069" si="604">M3061+M3062</f>
        <v>0.2892000954556237</v>
      </c>
      <c r="N3069" s="63">
        <f t="shared" si="604"/>
        <v>0.26558263263544735</v>
      </c>
      <c r="O3069" s="63">
        <f t="shared" si="604"/>
        <v>0.32386293008401379</v>
      </c>
      <c r="P3069" s="63">
        <f t="shared" si="604"/>
        <v>0.27811950456828066</v>
      </c>
    </row>
    <row r="3070" spans="1:17">
      <c r="A3070"/>
    </row>
    <row r="3071" spans="1:17">
      <c r="A3071" s="60" t="s">
        <v>333</v>
      </c>
      <c r="M3071" s="61">
        <v>2.980777963333892</v>
      </c>
      <c r="N3071" s="61">
        <v>2.8687985486446146</v>
      </c>
      <c r="O3071" s="61">
        <v>2.9957442553143014</v>
      </c>
      <c r="P3071" s="181">
        <v>3.0195176096513152</v>
      </c>
    </row>
    <row r="3072" spans="1:17">
      <c r="A3072"/>
    </row>
    <row r="3073" spans="1:17">
      <c r="A3073" s="71" t="s">
        <v>354</v>
      </c>
      <c r="B3073" s="71" t="s">
        <v>355</v>
      </c>
    </row>
    <row r="3074" spans="1:17">
      <c r="A3074" s="71" t="s">
        <v>356</v>
      </c>
      <c r="B3074" s="71" t="s">
        <v>357</v>
      </c>
    </row>
    <row r="3076" spans="1:17">
      <c r="A3076" s="30" t="s">
        <v>617</v>
      </c>
      <c r="M3076" s="1"/>
      <c r="N3076" s="1"/>
      <c r="O3076" s="1"/>
      <c r="P3076" s="1"/>
      <c r="Q3076" s="1"/>
    </row>
    <row r="3078" spans="1:17">
      <c r="M3078" s="10" t="s">
        <v>11</v>
      </c>
      <c r="N3078" s="11" t="s">
        <v>12</v>
      </c>
      <c r="O3078" s="11">
        <v>2023</v>
      </c>
      <c r="P3078" s="11">
        <v>2024</v>
      </c>
      <c r="Q3078" s="11" t="s">
        <v>587</v>
      </c>
    </row>
    <row r="3079" spans="1:17">
      <c r="A3079" s="27" t="s">
        <v>179</v>
      </c>
      <c r="M3079" s="13">
        <v>2.6923825428619364E-2</v>
      </c>
      <c r="N3079" s="14">
        <v>2.5373046746064189E-2</v>
      </c>
      <c r="O3079" s="14">
        <v>3.8852341355787648E-2</v>
      </c>
      <c r="P3079" s="176">
        <v>1.87415603911943E-2</v>
      </c>
      <c r="Q3079" s="176">
        <v>1.3098179689710039E-2</v>
      </c>
    </row>
    <row r="3080" spans="1:17">
      <c r="A3080" s="28" t="s">
        <v>180</v>
      </c>
      <c r="M3080" s="15">
        <v>7.2392177416313999E-2</v>
      </c>
      <c r="N3080" s="16">
        <v>0.13056819487673524</v>
      </c>
      <c r="O3080" s="16">
        <v>0.11005264616938684</v>
      </c>
      <c r="P3080" s="177">
        <v>8.0269634718818039E-2</v>
      </c>
      <c r="Q3080" s="177">
        <v>7.2978716986546524E-2</v>
      </c>
    </row>
    <row r="3081" spans="1:17">
      <c r="A3081" s="28" t="s">
        <v>72</v>
      </c>
      <c r="M3081" s="15">
        <v>0.35783353204309004</v>
      </c>
      <c r="N3081" s="16">
        <v>0.35758575246273172</v>
      </c>
      <c r="O3081" s="16">
        <v>0.32681714095477044</v>
      </c>
      <c r="P3081" s="177">
        <v>0.26448016103460731</v>
      </c>
      <c r="Q3081" s="177">
        <v>0.39967179142695708</v>
      </c>
    </row>
    <row r="3082" spans="1:17">
      <c r="A3082" s="28" t="s">
        <v>181</v>
      </c>
      <c r="M3082" s="15">
        <v>0.39892792749119643</v>
      </c>
      <c r="N3082" s="16">
        <v>0.37854923141245506</v>
      </c>
      <c r="O3082" s="16">
        <v>0.38690617994382187</v>
      </c>
      <c r="P3082" s="177">
        <v>0.48466469350147989</v>
      </c>
      <c r="Q3082" s="177">
        <v>0.39339620872630443</v>
      </c>
    </row>
    <row r="3083" spans="1:17">
      <c r="A3083" s="28" t="s">
        <v>182</v>
      </c>
      <c r="M3083" s="15">
        <v>0.14392253762078003</v>
      </c>
      <c r="N3083" s="16">
        <v>0.10792377450201363</v>
      </c>
      <c r="O3083" s="16">
        <v>0.13737169157623325</v>
      </c>
      <c r="P3083" s="177">
        <v>0.1518439503539005</v>
      </c>
      <c r="Q3083" s="177">
        <v>0.12085510317048195</v>
      </c>
    </row>
    <row r="3084" spans="1:17">
      <c r="A3084" s="59" t="s">
        <v>242</v>
      </c>
      <c r="M3084" s="17">
        <v>1</v>
      </c>
      <c r="N3084" s="18">
        <v>1</v>
      </c>
      <c r="O3084" s="18">
        <v>1</v>
      </c>
      <c r="P3084" s="109">
        <v>1</v>
      </c>
      <c r="Q3084" s="109">
        <v>1</v>
      </c>
    </row>
    <row r="3085" spans="1:17" s="36" customFormat="1">
      <c r="A3085" s="31" t="s">
        <v>243</v>
      </c>
      <c r="B3085"/>
      <c r="C3085"/>
      <c r="D3085"/>
      <c r="E3085"/>
      <c r="F3085"/>
      <c r="G3085"/>
      <c r="H3085"/>
      <c r="I3085"/>
      <c r="J3085"/>
      <c r="K3085"/>
      <c r="L3085"/>
      <c r="M3085" s="32">
        <v>500.0055035128816</v>
      </c>
      <c r="N3085" s="33">
        <v>499.99633251833683</v>
      </c>
      <c r="O3085" s="33">
        <v>499.99430379746764</v>
      </c>
      <c r="P3085" s="33">
        <v>499.98333333333392</v>
      </c>
      <c r="Q3085" s="33">
        <v>499.99687499999999</v>
      </c>
    </row>
    <row r="3086" spans="1:17">
      <c r="A3086" s="41" t="s">
        <v>244</v>
      </c>
      <c r="M3086" s="40">
        <v>427</v>
      </c>
      <c r="N3086" s="38">
        <v>409</v>
      </c>
      <c r="O3086" s="38">
        <v>395</v>
      </c>
      <c r="P3086" s="38">
        <v>342</v>
      </c>
      <c r="Q3086" s="38">
        <v>368</v>
      </c>
    </row>
    <row r="3088" spans="1:17">
      <c r="A3088" s="62" t="s">
        <v>338</v>
      </c>
      <c r="M3088" s="63">
        <f t="shared" ref="M3088:P3088" si="605">M3079+M3080</f>
        <v>9.931600284493336E-2</v>
      </c>
      <c r="N3088" s="63">
        <f t="shared" si="605"/>
        <v>0.15594124162279943</v>
      </c>
      <c r="O3088" s="63">
        <f t="shared" si="605"/>
        <v>0.1489049875251745</v>
      </c>
      <c r="P3088" s="63">
        <f t="shared" si="605"/>
        <v>9.9011195110012343E-2</v>
      </c>
      <c r="Q3088" s="63">
        <f t="shared" ref="Q3088" si="606">Q3079+Q3080</f>
        <v>8.6076896676256565E-2</v>
      </c>
    </row>
    <row r="3089" spans="1:17">
      <c r="A3089" s="64" t="s">
        <v>336</v>
      </c>
      <c r="M3089" s="63">
        <f t="shared" ref="M3089:P3089" si="607">M3081</f>
        <v>0.35783353204309004</v>
      </c>
      <c r="N3089" s="63">
        <f t="shared" si="607"/>
        <v>0.35758575246273172</v>
      </c>
      <c r="O3089" s="63">
        <f t="shared" si="607"/>
        <v>0.32681714095477044</v>
      </c>
      <c r="P3089" s="63">
        <f t="shared" si="607"/>
        <v>0.26448016103460731</v>
      </c>
      <c r="Q3089" s="63">
        <f t="shared" ref="Q3089" si="608">Q3081</f>
        <v>0.39967179142695708</v>
      </c>
    </row>
    <row r="3090" spans="1:17">
      <c r="A3090" s="65" t="s">
        <v>339</v>
      </c>
      <c r="M3090" s="63">
        <f t="shared" ref="M3090:P3090" si="609">M3082+M3083</f>
        <v>0.54285046511197643</v>
      </c>
      <c r="N3090" s="63">
        <f t="shared" si="609"/>
        <v>0.48647300591446868</v>
      </c>
      <c r="O3090" s="63">
        <f t="shared" si="609"/>
        <v>0.52427787152005512</v>
      </c>
      <c r="P3090" s="63">
        <f t="shared" si="609"/>
        <v>0.63650864385538042</v>
      </c>
      <c r="Q3090" s="63">
        <f t="shared" ref="Q3090" si="610">Q3082+Q3083</f>
        <v>0.51425131189678641</v>
      </c>
    </row>
    <row r="3091" spans="1:17">
      <c r="A3091"/>
    </row>
    <row r="3092" spans="1:17">
      <c r="A3092" s="60" t="s">
        <v>333</v>
      </c>
      <c r="M3092" s="61">
        <v>3.560533174459203</v>
      </c>
      <c r="N3092" s="61">
        <v>3.4130824920476179</v>
      </c>
      <c r="O3092" s="61">
        <v>3.4738922342153247</v>
      </c>
      <c r="P3092" s="181">
        <v>3.670599838708072</v>
      </c>
      <c r="Q3092" s="181">
        <v>3.5359313387013018</v>
      </c>
    </row>
    <row r="3093" spans="1:17">
      <c r="A3093"/>
    </row>
    <row r="3094" spans="1:17">
      <c r="A3094" s="71" t="s">
        <v>354</v>
      </c>
      <c r="B3094" s="71" t="s">
        <v>355</v>
      </c>
    </row>
    <row r="3095" spans="1:17">
      <c r="A3095" s="71" t="s">
        <v>356</v>
      </c>
      <c r="B3095" s="71" t="s">
        <v>616</v>
      </c>
    </row>
    <row r="3097" spans="1:17">
      <c r="A3097" s="30" t="s">
        <v>310</v>
      </c>
      <c r="M3097" s="1"/>
      <c r="N3097" s="1"/>
      <c r="O3097" s="1"/>
      <c r="P3097" s="1"/>
      <c r="Q3097" s="1"/>
    </row>
    <row r="3099" spans="1:17">
      <c r="M3099" s="10" t="s">
        <v>11</v>
      </c>
      <c r="N3099" s="11" t="s">
        <v>12</v>
      </c>
      <c r="O3099" s="11">
        <v>2023</v>
      </c>
      <c r="P3099" s="11">
        <v>2024</v>
      </c>
    </row>
    <row r="3100" spans="1:17">
      <c r="A3100" s="27" t="s">
        <v>179</v>
      </c>
      <c r="M3100" s="13">
        <v>2.8772048644897779E-2</v>
      </c>
      <c r="N3100" s="14">
        <v>4.2621339520827833E-2</v>
      </c>
      <c r="O3100" s="14">
        <v>3.8043724548760711E-2</v>
      </c>
      <c r="P3100" s="176">
        <v>2.4044953545235104E-2</v>
      </c>
    </row>
    <row r="3101" spans="1:17">
      <c r="A3101" s="28" t="s">
        <v>180</v>
      </c>
      <c r="M3101" s="15">
        <v>0.10141082756231935</v>
      </c>
      <c r="N3101" s="16">
        <v>0.11602407841622328</v>
      </c>
      <c r="O3101" s="16">
        <v>9.6128943241125558E-2</v>
      </c>
      <c r="P3101" s="177">
        <v>5.8308668768491036E-2</v>
      </c>
    </row>
    <row r="3102" spans="1:17">
      <c r="A3102" s="28" t="s">
        <v>72</v>
      </c>
      <c r="M3102" s="15">
        <v>0.36756785112669738</v>
      </c>
      <c r="N3102" s="16">
        <v>0.36603935970190471</v>
      </c>
      <c r="O3102" s="16">
        <v>0.29738794492595488</v>
      </c>
      <c r="P3102" s="177">
        <v>0.29003422921114891</v>
      </c>
    </row>
    <row r="3103" spans="1:17">
      <c r="A3103" s="28" t="s">
        <v>181</v>
      </c>
      <c r="M3103" s="15">
        <v>0.37921268782287426</v>
      </c>
      <c r="N3103" s="16">
        <v>0.36807360445186615</v>
      </c>
      <c r="O3103" s="16">
        <v>0.39548526502200654</v>
      </c>
      <c r="P3103" s="177">
        <v>0.45172324457598945</v>
      </c>
    </row>
    <row r="3104" spans="1:17">
      <c r="A3104" s="28" t="s">
        <v>182</v>
      </c>
      <c r="M3104" s="15">
        <v>0.12303658484321107</v>
      </c>
      <c r="N3104" s="16">
        <v>0.10724161790917799</v>
      </c>
      <c r="O3104" s="16">
        <v>0.17295412226215245</v>
      </c>
      <c r="P3104" s="177">
        <v>0.17588890389913567</v>
      </c>
    </row>
    <row r="3105" spans="1:17">
      <c r="A3105" s="59" t="s">
        <v>242</v>
      </c>
      <c r="M3105" s="17">
        <v>1</v>
      </c>
      <c r="N3105" s="18">
        <v>1</v>
      </c>
      <c r="O3105" s="18">
        <v>1</v>
      </c>
      <c r="P3105" s="109">
        <v>1</v>
      </c>
    </row>
    <row r="3106" spans="1:17" s="36" customFormat="1">
      <c r="A3106" s="31" t="s">
        <v>243</v>
      </c>
      <c r="B3106"/>
      <c r="C3106"/>
      <c r="D3106"/>
      <c r="E3106"/>
      <c r="F3106"/>
      <c r="G3106"/>
      <c r="H3106"/>
      <c r="I3106"/>
      <c r="J3106"/>
      <c r="K3106"/>
      <c r="L3106"/>
      <c r="M3106" s="32">
        <v>500.00550351288155</v>
      </c>
      <c r="N3106" s="33">
        <v>499.99633251833677</v>
      </c>
      <c r="O3106" s="33">
        <v>499.99430379746764</v>
      </c>
      <c r="P3106" s="33">
        <v>499.98333333333392</v>
      </c>
      <c r="Q3106"/>
    </row>
    <row r="3107" spans="1:17">
      <c r="A3107" s="41" t="s">
        <v>244</v>
      </c>
      <c r="M3107" s="40">
        <v>427</v>
      </c>
      <c r="N3107" s="38">
        <v>409</v>
      </c>
      <c r="O3107" s="38">
        <v>395</v>
      </c>
      <c r="P3107" s="38">
        <v>342</v>
      </c>
    </row>
    <row r="3109" spans="1:17">
      <c r="A3109" s="62" t="s">
        <v>338</v>
      </c>
      <c r="M3109" s="63">
        <f t="shared" ref="M3109:P3109" si="611">M3100+M3101</f>
        <v>0.13018287620721714</v>
      </c>
      <c r="N3109" s="63">
        <f t="shared" si="611"/>
        <v>0.15864541793705111</v>
      </c>
      <c r="O3109" s="63">
        <f t="shared" si="611"/>
        <v>0.13417266778988626</v>
      </c>
      <c r="P3109" s="63">
        <f t="shared" si="611"/>
        <v>8.2353622313726144E-2</v>
      </c>
    </row>
    <row r="3110" spans="1:17">
      <c r="A3110" s="64" t="s">
        <v>336</v>
      </c>
      <c r="M3110" s="63">
        <f t="shared" ref="M3110:P3110" si="612">M3102</f>
        <v>0.36756785112669738</v>
      </c>
      <c r="N3110" s="63">
        <f t="shared" si="612"/>
        <v>0.36603935970190471</v>
      </c>
      <c r="O3110" s="63">
        <f t="shared" si="612"/>
        <v>0.29738794492595488</v>
      </c>
      <c r="P3110" s="63">
        <f t="shared" si="612"/>
        <v>0.29003422921114891</v>
      </c>
    </row>
    <row r="3111" spans="1:17">
      <c r="A3111" s="65" t="s">
        <v>339</v>
      </c>
      <c r="M3111" s="63">
        <f t="shared" ref="M3111:P3111" si="613">M3103+M3104</f>
        <v>0.50224927266608532</v>
      </c>
      <c r="N3111" s="63">
        <f t="shared" si="613"/>
        <v>0.47531522236104418</v>
      </c>
      <c r="O3111" s="63">
        <f t="shared" si="613"/>
        <v>0.56843938728415899</v>
      </c>
      <c r="P3111" s="63">
        <f t="shared" si="613"/>
        <v>0.62761214847512514</v>
      </c>
    </row>
    <row r="3112" spans="1:17">
      <c r="A3112"/>
    </row>
    <row r="3113" spans="1:17">
      <c r="A3113" s="60" t="s">
        <v>333</v>
      </c>
      <c r="M3113" s="61">
        <v>3.4663309326571805</v>
      </c>
      <c r="N3113" s="61">
        <v>3.3812900828123436</v>
      </c>
      <c r="O3113" s="61">
        <v>3.5691771172076661</v>
      </c>
      <c r="P3113" s="181">
        <v>3.6971024765153007</v>
      </c>
    </row>
    <row r="3114" spans="1:17">
      <c r="A3114"/>
    </row>
    <row r="3115" spans="1:17">
      <c r="A3115" s="71" t="s">
        <v>354</v>
      </c>
      <c r="B3115" s="71" t="s">
        <v>355</v>
      </c>
    </row>
    <row r="3116" spans="1:17">
      <c r="A3116" s="71" t="s">
        <v>356</v>
      </c>
      <c r="B3116" s="71" t="s">
        <v>357</v>
      </c>
    </row>
    <row r="3118" spans="1:17">
      <c r="A3118" s="30" t="s">
        <v>685</v>
      </c>
      <c r="M3118" s="1"/>
      <c r="N3118" s="1"/>
      <c r="O3118" s="1"/>
      <c r="P3118" s="1"/>
      <c r="Q3118" s="1"/>
    </row>
    <row r="3120" spans="1:17">
      <c r="M3120" s="10" t="s">
        <v>11</v>
      </c>
      <c r="N3120" s="11" t="s">
        <v>12</v>
      </c>
      <c r="O3120" s="11">
        <v>2023</v>
      </c>
      <c r="P3120" s="11">
        <v>2024</v>
      </c>
      <c r="Q3120" s="11" t="s">
        <v>587</v>
      </c>
    </row>
    <row r="3121" spans="1:17">
      <c r="A3121" s="27" t="s">
        <v>179</v>
      </c>
      <c r="M3121" s="13">
        <v>9.2847221587958953E-2</v>
      </c>
      <c r="N3121" s="14">
        <v>8.7276923791617181E-2</v>
      </c>
      <c r="O3121" s="14">
        <v>9.2437002446863314E-2</v>
      </c>
      <c r="P3121" s="176">
        <v>5.2818427280909283E-2</v>
      </c>
      <c r="Q3121" s="176">
        <v>6.0593856972475685E-2</v>
      </c>
    </row>
    <row r="3122" spans="1:17">
      <c r="A3122" s="28" t="s">
        <v>180</v>
      </c>
      <c r="M3122" s="15">
        <v>0.22370760790220812</v>
      </c>
      <c r="N3122" s="16">
        <v>0.2510018410892989</v>
      </c>
      <c r="O3122" s="16">
        <v>0.1771389800643299</v>
      </c>
      <c r="P3122" s="177">
        <v>0.16489409296099322</v>
      </c>
      <c r="Q3122" s="177">
        <v>0.16709044648920371</v>
      </c>
    </row>
    <row r="3123" spans="1:17">
      <c r="A3123" s="28" t="s">
        <v>72</v>
      </c>
      <c r="M3123" s="15">
        <v>0.30651161450916131</v>
      </c>
      <c r="N3123" s="16">
        <v>0.35318840969493642</v>
      </c>
      <c r="O3123" s="16">
        <v>0.31496814520671729</v>
      </c>
      <c r="P3123" s="177">
        <v>0.37258902782139552</v>
      </c>
      <c r="Q3123" s="177">
        <v>0.35619353055739178</v>
      </c>
    </row>
    <row r="3124" spans="1:17">
      <c r="A3124" s="28" t="s">
        <v>181</v>
      </c>
      <c r="M3124" s="15">
        <v>0.28895349395451631</v>
      </c>
      <c r="N3124" s="16">
        <v>0.25169622271068004</v>
      </c>
      <c r="O3124" s="16">
        <v>0.30424346606480329</v>
      </c>
      <c r="P3124" s="177">
        <v>0.32544769036160859</v>
      </c>
      <c r="Q3124" s="177">
        <v>0.3282860191789243</v>
      </c>
    </row>
    <row r="3125" spans="1:17">
      <c r="A3125" s="28" t="s">
        <v>182</v>
      </c>
      <c r="M3125" s="15">
        <v>8.7980062046155327E-2</v>
      </c>
      <c r="N3125" s="16">
        <v>5.6836602713467403E-2</v>
      </c>
      <c r="O3125" s="16">
        <v>0.11121240621728599</v>
      </c>
      <c r="P3125" s="177">
        <v>8.4250761575093314E-2</v>
      </c>
      <c r="Q3125" s="177">
        <v>8.7836146802004522E-2</v>
      </c>
    </row>
    <row r="3126" spans="1:17">
      <c r="A3126" s="59" t="s">
        <v>242</v>
      </c>
      <c r="M3126" s="17">
        <v>1</v>
      </c>
      <c r="N3126" s="18">
        <v>1</v>
      </c>
      <c r="O3126" s="18">
        <v>1</v>
      </c>
      <c r="P3126" s="109">
        <v>1</v>
      </c>
      <c r="Q3126" s="109">
        <v>1</v>
      </c>
    </row>
    <row r="3127" spans="1:17" s="36" customFormat="1">
      <c r="A3127" s="31" t="s">
        <v>243</v>
      </c>
      <c r="B3127"/>
      <c r="C3127"/>
      <c r="D3127"/>
      <c r="E3127"/>
      <c r="F3127"/>
      <c r="G3127"/>
      <c r="H3127"/>
      <c r="I3127"/>
      <c r="J3127"/>
      <c r="K3127"/>
      <c r="L3127"/>
      <c r="M3127" s="32">
        <v>500.00550351288138</v>
      </c>
      <c r="N3127" s="33">
        <v>499.99633251833671</v>
      </c>
      <c r="O3127" s="33">
        <v>499.99430379746764</v>
      </c>
      <c r="P3127" s="33">
        <v>499.98333333333392</v>
      </c>
      <c r="Q3127" s="33">
        <v>499.99687499999999</v>
      </c>
    </row>
    <row r="3128" spans="1:17">
      <c r="A3128" s="41" t="s">
        <v>244</v>
      </c>
      <c r="M3128" s="40">
        <v>427</v>
      </c>
      <c r="N3128" s="38">
        <v>409</v>
      </c>
      <c r="O3128" s="38">
        <v>395</v>
      </c>
      <c r="P3128" s="38">
        <v>342</v>
      </c>
      <c r="Q3128" s="38">
        <v>368</v>
      </c>
    </row>
    <row r="3130" spans="1:17">
      <c r="A3130" s="62" t="s">
        <v>338</v>
      </c>
      <c r="M3130" s="63">
        <f t="shared" ref="M3130:P3130" si="614">M3121+M3122</f>
        <v>0.31655482949016706</v>
      </c>
      <c r="N3130" s="63">
        <f t="shared" si="614"/>
        <v>0.33827876488091607</v>
      </c>
      <c r="O3130" s="63">
        <f t="shared" si="614"/>
        <v>0.26957598251119319</v>
      </c>
      <c r="P3130" s="63">
        <f t="shared" si="614"/>
        <v>0.21771252024190252</v>
      </c>
      <c r="Q3130" s="63">
        <f t="shared" ref="Q3130" si="615">Q3121+Q3122</f>
        <v>0.22768430346167939</v>
      </c>
    </row>
    <row r="3131" spans="1:17">
      <c r="A3131" s="64" t="s">
        <v>336</v>
      </c>
      <c r="M3131" s="63">
        <f t="shared" ref="M3131:P3131" si="616">M3123</f>
        <v>0.30651161450916131</v>
      </c>
      <c r="N3131" s="63">
        <f t="shared" si="616"/>
        <v>0.35318840969493642</v>
      </c>
      <c r="O3131" s="63">
        <f t="shared" si="616"/>
        <v>0.31496814520671729</v>
      </c>
      <c r="P3131" s="63">
        <f t="shared" si="616"/>
        <v>0.37258902782139552</v>
      </c>
      <c r="Q3131" s="63">
        <f t="shared" ref="Q3131" si="617">Q3123</f>
        <v>0.35619353055739178</v>
      </c>
    </row>
    <row r="3132" spans="1:17">
      <c r="A3132" s="65" t="s">
        <v>339</v>
      </c>
      <c r="M3132" s="63">
        <f t="shared" ref="M3132:P3132" si="618">M3124+M3125</f>
        <v>0.37693355600067163</v>
      </c>
      <c r="N3132" s="63">
        <f t="shared" si="618"/>
        <v>0.30853282542414745</v>
      </c>
      <c r="O3132" s="63">
        <f t="shared" si="618"/>
        <v>0.4154558722820893</v>
      </c>
      <c r="P3132" s="63">
        <f t="shared" si="618"/>
        <v>0.4096984519367019</v>
      </c>
      <c r="Q3132" s="63">
        <f t="shared" ref="Q3132" si="619">Q3124+Q3125</f>
        <v>0.41612216598092883</v>
      </c>
    </row>
    <row r="3133" spans="1:17">
      <c r="A3133"/>
    </row>
    <row r="3134" spans="1:17">
      <c r="A3134" s="60" t="s">
        <v>333</v>
      </c>
      <c r="M3134" s="61">
        <v>3.055511566968701</v>
      </c>
      <c r="N3134" s="61">
        <v>2.939813739465083</v>
      </c>
      <c r="O3134" s="61">
        <v>3.1646552935413186</v>
      </c>
      <c r="P3134" s="181">
        <v>3.2234182659889812</v>
      </c>
      <c r="Q3134" s="181">
        <v>3.2156801523487766</v>
      </c>
    </row>
    <row r="3135" spans="1:17">
      <c r="A3135"/>
    </row>
    <row r="3136" spans="1:17">
      <c r="A3136" s="71" t="s">
        <v>354</v>
      </c>
      <c r="B3136" s="71" t="s">
        <v>355</v>
      </c>
    </row>
    <row r="3137" spans="1:17">
      <c r="A3137" s="71" t="s">
        <v>356</v>
      </c>
      <c r="B3137" s="71" t="s">
        <v>618</v>
      </c>
    </row>
    <row r="3139" spans="1:17">
      <c r="A3139" s="30" t="s">
        <v>311</v>
      </c>
      <c r="M3139" s="1"/>
      <c r="N3139" s="1"/>
      <c r="O3139" s="1"/>
      <c r="P3139" s="1"/>
      <c r="Q3139" s="1"/>
    </row>
    <row r="3141" spans="1:17">
      <c r="M3141" s="10" t="s">
        <v>11</v>
      </c>
      <c r="N3141" s="11" t="s">
        <v>12</v>
      </c>
      <c r="O3141" s="11">
        <v>2023</v>
      </c>
      <c r="P3141" s="11">
        <v>2024</v>
      </c>
    </row>
    <row r="3142" spans="1:17">
      <c r="A3142" s="27" t="s">
        <v>179</v>
      </c>
      <c r="M3142" s="13">
        <v>2.760133553565098E-2</v>
      </c>
      <c r="N3142" s="14">
        <v>4.5325515835079516E-2</v>
      </c>
      <c r="O3142" s="14">
        <v>3.4351783754498481E-2</v>
      </c>
      <c r="P3142" s="176">
        <v>2.0825547986102432E-2</v>
      </c>
    </row>
    <row r="3143" spans="1:17">
      <c r="A3143" s="28" t="s">
        <v>180</v>
      </c>
      <c r="M3143" s="15">
        <v>0.14225862150931806</v>
      </c>
      <c r="N3143" s="16">
        <v>0.15628231991921715</v>
      </c>
      <c r="O3143" s="16">
        <v>9.1241798957203329E-2</v>
      </c>
      <c r="P3143" s="177">
        <v>7.4405696564154356E-2</v>
      </c>
    </row>
    <row r="3144" spans="1:17">
      <c r="A3144" s="28" t="s">
        <v>72</v>
      </c>
      <c r="M3144" s="15">
        <v>0.25617610297966276</v>
      </c>
      <c r="N3144" s="16">
        <v>0.28620503328875263</v>
      </c>
      <c r="O3144" s="16">
        <v>0.23518875531493413</v>
      </c>
      <c r="P3144" s="177">
        <v>0.17965452649591213</v>
      </c>
    </row>
    <row r="3145" spans="1:17">
      <c r="A3145" s="28" t="s">
        <v>181</v>
      </c>
      <c r="M3145" s="15">
        <v>0.43675678511267013</v>
      </c>
      <c r="N3145" s="16">
        <v>0.36434619324836098</v>
      </c>
      <c r="O3145" s="16">
        <v>0.42087137701568716</v>
      </c>
      <c r="P3145" s="177">
        <v>0.50398112685627594</v>
      </c>
    </row>
    <row r="3146" spans="1:17">
      <c r="A3146" s="28" t="s">
        <v>182</v>
      </c>
      <c r="M3146" s="15">
        <v>0.13720715486269802</v>
      </c>
      <c r="N3146" s="16">
        <v>0.14784093770858975</v>
      </c>
      <c r="O3146" s="16">
        <v>0.21834628495767688</v>
      </c>
      <c r="P3146" s="177">
        <v>0.22113310209755507</v>
      </c>
    </row>
    <row r="3147" spans="1:17">
      <c r="A3147" s="59" t="s">
        <v>242</v>
      </c>
      <c r="M3147" s="17">
        <v>1</v>
      </c>
      <c r="N3147" s="18">
        <v>1</v>
      </c>
      <c r="O3147" s="18">
        <v>1</v>
      </c>
      <c r="P3147" s="109">
        <v>1</v>
      </c>
    </row>
    <row r="3148" spans="1:17" s="36" customFormat="1">
      <c r="A3148" s="31" t="s">
        <v>243</v>
      </c>
      <c r="B3148"/>
      <c r="C3148"/>
      <c r="D3148"/>
      <c r="E3148"/>
      <c r="F3148"/>
      <c r="G3148"/>
      <c r="H3148"/>
      <c r="I3148"/>
      <c r="J3148"/>
      <c r="K3148"/>
      <c r="L3148"/>
      <c r="M3148" s="32">
        <v>500.00550351288143</v>
      </c>
      <c r="N3148" s="33">
        <v>499.99633251833683</v>
      </c>
      <c r="O3148" s="33">
        <v>499.99430379746764</v>
      </c>
      <c r="P3148" s="33">
        <v>499.98333333333392</v>
      </c>
      <c r="Q3148"/>
    </row>
    <row r="3149" spans="1:17">
      <c r="A3149" s="41" t="s">
        <v>244</v>
      </c>
      <c r="M3149" s="40">
        <v>427</v>
      </c>
      <c r="N3149" s="38">
        <v>409</v>
      </c>
      <c r="O3149" s="38">
        <v>395</v>
      </c>
      <c r="P3149" s="38">
        <v>342</v>
      </c>
    </row>
    <row r="3151" spans="1:17">
      <c r="A3151" s="62" t="s">
        <v>338</v>
      </c>
      <c r="M3151" s="63">
        <f t="shared" ref="M3151:P3151" si="620">M3142+M3143</f>
        <v>0.16985995704496903</v>
      </c>
      <c r="N3151" s="63">
        <f t="shared" si="620"/>
        <v>0.20160783575429667</v>
      </c>
      <c r="O3151" s="63">
        <f t="shared" si="620"/>
        <v>0.12559358271170182</v>
      </c>
      <c r="P3151" s="63">
        <f t="shared" si="620"/>
        <v>9.5231244550256791E-2</v>
      </c>
    </row>
    <row r="3152" spans="1:17">
      <c r="A3152" s="64" t="s">
        <v>336</v>
      </c>
      <c r="M3152" s="63">
        <f t="shared" ref="M3152:P3152" si="621">M3144</f>
        <v>0.25617610297966276</v>
      </c>
      <c r="N3152" s="63">
        <f t="shared" si="621"/>
        <v>0.28620503328875263</v>
      </c>
      <c r="O3152" s="63">
        <f t="shared" si="621"/>
        <v>0.23518875531493413</v>
      </c>
      <c r="P3152" s="63">
        <f t="shared" si="621"/>
        <v>0.17965452649591213</v>
      </c>
    </row>
    <row r="3153" spans="1:17">
      <c r="A3153" s="65" t="s">
        <v>339</v>
      </c>
      <c r="M3153" s="63">
        <f t="shared" ref="M3153:P3153" si="622">M3145+M3146</f>
        <v>0.57396393997536821</v>
      </c>
      <c r="N3153" s="63">
        <f t="shared" si="622"/>
        <v>0.51218713095695079</v>
      </c>
      <c r="O3153" s="63">
        <f t="shared" si="622"/>
        <v>0.63921766197336405</v>
      </c>
      <c r="P3153" s="63">
        <f t="shared" si="622"/>
        <v>0.72511422895383104</v>
      </c>
    </row>
    <row r="3154" spans="1:17">
      <c r="A3154"/>
    </row>
    <row r="3155" spans="1:17">
      <c r="A3155" s="60" t="s">
        <v>333</v>
      </c>
      <c r="M3155" s="61">
        <v>3.5137098022574444</v>
      </c>
      <c r="N3155" s="61">
        <v>3.4130947170761634</v>
      </c>
      <c r="O3155" s="61">
        <v>3.6976185804648392</v>
      </c>
      <c r="P3155" s="181">
        <v>3.830190538515025</v>
      </c>
    </row>
    <row r="3156" spans="1:17">
      <c r="A3156"/>
    </row>
    <row r="3157" spans="1:17">
      <c r="A3157" s="71" t="s">
        <v>354</v>
      </c>
      <c r="B3157" s="71" t="s">
        <v>355</v>
      </c>
    </row>
    <row r="3158" spans="1:17">
      <c r="A3158" s="71" t="s">
        <v>356</v>
      </c>
      <c r="B3158" s="71" t="s">
        <v>357</v>
      </c>
    </row>
    <row r="3160" spans="1:17">
      <c r="A3160" s="30" t="s">
        <v>619</v>
      </c>
      <c r="M3160" s="1"/>
      <c r="N3160" s="1"/>
      <c r="O3160" s="1"/>
      <c r="P3160" s="1"/>
      <c r="Q3160" s="1"/>
    </row>
    <row r="3162" spans="1:17">
      <c r="M3162" s="10" t="s">
        <v>11</v>
      </c>
      <c r="N3162" s="11" t="s">
        <v>12</v>
      </c>
      <c r="O3162" s="11">
        <v>2023</v>
      </c>
      <c r="P3162" s="11">
        <v>2024</v>
      </c>
      <c r="Q3162" s="11" t="s">
        <v>587</v>
      </c>
    </row>
    <row r="3163" spans="1:17">
      <c r="A3163" s="27" t="s">
        <v>179</v>
      </c>
      <c r="M3163" s="13">
        <v>1.9961841169429725E-2</v>
      </c>
      <c r="N3163" s="14">
        <v>2.8077223060315893E-2</v>
      </c>
      <c r="O3163" s="14">
        <v>3.6391047492946173E-2</v>
      </c>
      <c r="P3163" s="176">
        <v>3.2754600591949498E-2</v>
      </c>
      <c r="Q3163" s="176">
        <v>1.5190040589927617E-2</v>
      </c>
    </row>
    <row r="3164" spans="1:17">
      <c r="A3164" s="28" t="s">
        <v>180</v>
      </c>
      <c r="M3164" s="15">
        <v>0.1388087765778688</v>
      </c>
      <c r="N3164" s="16">
        <v>0.15290821204067534</v>
      </c>
      <c r="O3164" s="16">
        <v>0.12436293578028114</v>
      </c>
      <c r="P3164" s="177">
        <v>7.7998798790368876E-2</v>
      </c>
      <c r="Q3164" s="177">
        <v>0.10126693726618416</v>
      </c>
    </row>
    <row r="3165" spans="1:17">
      <c r="A3165" s="28" t="s">
        <v>72</v>
      </c>
      <c r="M3165" s="15">
        <v>0.44273236336742949</v>
      </c>
      <c r="N3165" s="16">
        <v>0.42285151235828122</v>
      </c>
      <c r="O3165" s="16">
        <v>0.34031881375863782</v>
      </c>
      <c r="P3165" s="177">
        <v>0.3428526564920587</v>
      </c>
      <c r="Q3165" s="177">
        <v>0.38238988993681189</v>
      </c>
    </row>
    <row r="3166" spans="1:17">
      <c r="A3166" s="28" t="s">
        <v>181</v>
      </c>
      <c r="M3166" s="15">
        <v>0.31840305270644575</v>
      </c>
      <c r="N3166" s="16">
        <v>0.34981430181639461</v>
      </c>
      <c r="O3166" s="16">
        <v>0.40325573329316383</v>
      </c>
      <c r="P3166" s="177">
        <v>0.45229811753959082</v>
      </c>
      <c r="Q3166" s="177">
        <v>0.40038511110259639</v>
      </c>
    </row>
    <row r="3167" spans="1:17">
      <c r="A3167" s="28" t="s">
        <v>182</v>
      </c>
      <c r="M3167" s="15">
        <v>8.0093966178826456E-2</v>
      </c>
      <c r="N3167" s="16">
        <v>4.6348750724333011E-2</v>
      </c>
      <c r="O3167" s="16">
        <v>9.567146967497106E-2</v>
      </c>
      <c r="P3167" s="177">
        <v>9.4095826586032216E-2</v>
      </c>
      <c r="Q3167" s="177">
        <v>0.10076802110447987</v>
      </c>
    </row>
    <row r="3168" spans="1:17">
      <c r="A3168" s="59" t="s">
        <v>242</v>
      </c>
      <c r="M3168" s="17">
        <v>1</v>
      </c>
      <c r="N3168" s="18">
        <v>1</v>
      </c>
      <c r="O3168" s="18">
        <v>1</v>
      </c>
      <c r="P3168" s="109">
        <v>1</v>
      </c>
      <c r="Q3168" s="109">
        <v>1</v>
      </c>
    </row>
    <row r="3169" spans="1:17" s="36" customFormat="1">
      <c r="A3169" s="31" t="s">
        <v>243</v>
      </c>
      <c r="B3169"/>
      <c r="C3169"/>
      <c r="D3169"/>
      <c r="E3169"/>
      <c r="F3169"/>
      <c r="G3169"/>
      <c r="H3169"/>
      <c r="I3169"/>
      <c r="J3169"/>
      <c r="K3169"/>
      <c r="L3169"/>
      <c r="M3169" s="32">
        <v>500.00550351288149</v>
      </c>
      <c r="N3169" s="33">
        <v>499.99633251833666</v>
      </c>
      <c r="O3169" s="33">
        <v>499.99430379746764</v>
      </c>
      <c r="P3169" s="33">
        <v>499.98333333333392</v>
      </c>
      <c r="Q3169" s="33">
        <v>499.99687499999999</v>
      </c>
    </row>
    <row r="3170" spans="1:17">
      <c r="A3170" s="41" t="s">
        <v>244</v>
      </c>
      <c r="M3170" s="40">
        <v>427</v>
      </c>
      <c r="N3170" s="38">
        <v>409</v>
      </c>
      <c r="O3170" s="38">
        <v>395</v>
      </c>
      <c r="P3170" s="38">
        <v>342</v>
      </c>
      <c r="Q3170" s="38">
        <v>368</v>
      </c>
    </row>
    <row r="3172" spans="1:17">
      <c r="A3172" s="62" t="s">
        <v>338</v>
      </c>
      <c r="M3172" s="63">
        <f t="shared" ref="M3172:P3172" si="623">M3163+M3164</f>
        <v>0.15877061774729853</v>
      </c>
      <c r="N3172" s="63">
        <f t="shared" si="623"/>
        <v>0.18098543510099124</v>
      </c>
      <c r="O3172" s="63">
        <f t="shared" si="623"/>
        <v>0.16075398327322732</v>
      </c>
      <c r="P3172" s="63">
        <f t="shared" si="623"/>
        <v>0.11075339938231837</v>
      </c>
      <c r="Q3172" s="63">
        <f t="shared" ref="Q3172" si="624">Q3163+Q3164</f>
        <v>0.11645697785611178</v>
      </c>
    </row>
    <row r="3173" spans="1:17">
      <c r="A3173" s="64" t="s">
        <v>336</v>
      </c>
      <c r="M3173" s="63">
        <f t="shared" ref="M3173:P3173" si="625">M3165</f>
        <v>0.44273236336742949</v>
      </c>
      <c r="N3173" s="63">
        <f t="shared" si="625"/>
        <v>0.42285151235828122</v>
      </c>
      <c r="O3173" s="63">
        <f t="shared" si="625"/>
        <v>0.34031881375863782</v>
      </c>
      <c r="P3173" s="63">
        <f t="shared" si="625"/>
        <v>0.3428526564920587</v>
      </c>
      <c r="Q3173" s="63">
        <f t="shared" ref="Q3173" si="626">Q3165</f>
        <v>0.38238988993681189</v>
      </c>
    </row>
    <row r="3174" spans="1:17">
      <c r="A3174" s="65" t="s">
        <v>339</v>
      </c>
      <c r="M3174" s="63">
        <f t="shared" ref="M3174:P3174" si="627">M3166+M3167</f>
        <v>0.39849701888527223</v>
      </c>
      <c r="N3174" s="63">
        <f t="shared" si="627"/>
        <v>0.39616305254072764</v>
      </c>
      <c r="O3174" s="63">
        <f t="shared" si="627"/>
        <v>0.49892720296813486</v>
      </c>
      <c r="P3174" s="63">
        <f t="shared" si="627"/>
        <v>0.54639394412562303</v>
      </c>
      <c r="Q3174" s="63">
        <f t="shared" ref="Q3174" si="628">Q3166+Q3167</f>
        <v>0.50115313220707625</v>
      </c>
    </row>
    <row r="3175" spans="1:17">
      <c r="A3175"/>
    </row>
    <row r="3176" spans="1:17">
      <c r="A3176" s="60" t="s">
        <v>333</v>
      </c>
      <c r="M3176" s="61">
        <v>3.2998585261473692</v>
      </c>
      <c r="N3176" s="61">
        <v>3.2334491451037524</v>
      </c>
      <c r="O3176" s="61">
        <v>3.3974536418769317</v>
      </c>
      <c r="P3176" s="181">
        <v>3.496981770737388</v>
      </c>
      <c r="Q3176" s="181">
        <v>3.4702741348655142</v>
      </c>
    </row>
    <row r="3177" spans="1:17">
      <c r="A3177"/>
    </row>
    <row r="3178" spans="1:17">
      <c r="A3178" s="71" t="s">
        <v>354</v>
      </c>
      <c r="B3178" s="71" t="s">
        <v>355</v>
      </c>
    </row>
    <row r="3179" spans="1:17">
      <c r="A3179" s="71" t="s">
        <v>356</v>
      </c>
      <c r="B3179" s="71" t="s">
        <v>357</v>
      </c>
    </row>
    <row r="3181" spans="1:17">
      <c r="A3181" s="30" t="s">
        <v>621</v>
      </c>
    </row>
    <row r="3183" spans="1:17">
      <c r="M3183" s="10" t="s">
        <v>11</v>
      </c>
      <c r="N3183" s="11" t="s">
        <v>12</v>
      </c>
      <c r="O3183" s="11">
        <v>2023</v>
      </c>
      <c r="P3183" s="11">
        <v>2024</v>
      </c>
      <c r="Q3183" s="11" t="s">
        <v>587</v>
      </c>
    </row>
    <row r="3184" spans="1:17">
      <c r="A3184" s="27" t="s">
        <v>179</v>
      </c>
      <c r="M3184" s="13">
        <v>1.9961841169429725E-2</v>
      </c>
      <c r="N3184" s="14">
        <v>3.2815644124529093E-2</v>
      </c>
      <c r="O3184" s="14">
        <v>4.0082988287208375E-2</v>
      </c>
      <c r="P3184" s="176">
        <v>1.9690130021877882E-2</v>
      </c>
      <c r="Q3184" s="176">
        <v>8.0348328264008267E-3</v>
      </c>
    </row>
    <row r="3185" spans="1:17">
      <c r="A3185" s="28" t="s">
        <v>180</v>
      </c>
      <c r="M3185" s="15">
        <v>0.12087946572953387</v>
      </c>
      <c r="N3185" s="16">
        <v>0.13565991926591173</v>
      </c>
      <c r="O3185" s="16">
        <v>0.11740108431615048</v>
      </c>
      <c r="P3185" s="177">
        <v>9.9011195110012246E-2</v>
      </c>
      <c r="Q3185" s="177">
        <v>5.8834606846727672E-2</v>
      </c>
    </row>
    <row r="3186" spans="1:17">
      <c r="A3186" s="28" t="s">
        <v>72</v>
      </c>
      <c r="M3186" s="15">
        <v>0.36830765563002016</v>
      </c>
      <c r="N3186" s="16">
        <v>0.37278757545898855</v>
      </c>
      <c r="O3186" s="16">
        <v>0.32069934973942749</v>
      </c>
      <c r="P3186" s="177">
        <v>0.34551151705056854</v>
      </c>
      <c r="Q3186" s="177">
        <v>0.30484674224866104</v>
      </c>
    </row>
    <row r="3187" spans="1:17">
      <c r="A3187" s="28" t="s">
        <v>181</v>
      </c>
      <c r="M3187" s="15">
        <v>0.3965865012727029</v>
      </c>
      <c r="N3187" s="16">
        <v>0.39750291566930795</v>
      </c>
      <c r="O3187" s="16">
        <v>0.40198964291998246</v>
      </c>
      <c r="P3187" s="177">
        <v>0.42294977084031482</v>
      </c>
      <c r="Q3187" s="177">
        <v>0.4903131188048182</v>
      </c>
    </row>
    <row r="3188" spans="1:17">
      <c r="A3188" s="28" t="s">
        <v>182</v>
      </c>
      <c r="M3188" s="15">
        <v>9.4264536198313334E-2</v>
      </c>
      <c r="N3188" s="16">
        <v>6.1233945481262778E-2</v>
      </c>
      <c r="O3188" s="16">
        <v>0.11982693473723122</v>
      </c>
      <c r="P3188" s="177">
        <v>0.11283738697722649</v>
      </c>
      <c r="Q3188" s="177">
        <v>0.13797069927339237</v>
      </c>
    </row>
    <row r="3189" spans="1:17">
      <c r="A3189" s="59" t="s">
        <v>242</v>
      </c>
      <c r="M3189" s="17">
        <v>1</v>
      </c>
      <c r="N3189" s="18">
        <v>1</v>
      </c>
      <c r="O3189" s="18">
        <v>1</v>
      </c>
      <c r="P3189" s="109">
        <v>1</v>
      </c>
      <c r="Q3189" s="109">
        <v>1</v>
      </c>
    </row>
    <row r="3190" spans="1:17" s="36" customFormat="1">
      <c r="A3190" s="31" t="s">
        <v>243</v>
      </c>
      <c r="B3190"/>
      <c r="C3190"/>
      <c r="D3190"/>
      <c r="E3190"/>
      <c r="F3190"/>
      <c r="G3190"/>
      <c r="H3190"/>
      <c r="I3190"/>
      <c r="J3190"/>
      <c r="K3190"/>
      <c r="L3190"/>
      <c r="M3190" s="32">
        <v>500.00550351288149</v>
      </c>
      <c r="N3190" s="33">
        <v>499.99633251833666</v>
      </c>
      <c r="O3190" s="33">
        <v>499.99430379746764</v>
      </c>
      <c r="P3190" s="33">
        <v>499.98333333333392</v>
      </c>
      <c r="Q3190" s="33">
        <v>499.99687499999999</v>
      </c>
    </row>
    <row r="3191" spans="1:17">
      <c r="A3191" s="41" t="s">
        <v>244</v>
      </c>
      <c r="M3191" s="40">
        <v>427</v>
      </c>
      <c r="N3191" s="38">
        <v>409</v>
      </c>
      <c r="O3191" s="38">
        <v>395</v>
      </c>
      <c r="P3191" s="38">
        <v>342</v>
      </c>
      <c r="Q3191" s="38">
        <v>368</v>
      </c>
    </row>
    <row r="3193" spans="1:17">
      <c r="A3193" s="62" t="s">
        <v>338</v>
      </c>
      <c r="M3193" s="63">
        <f t="shared" ref="M3193:P3193" si="629">M3184+M3185</f>
        <v>0.1408413068989636</v>
      </c>
      <c r="N3193" s="63">
        <f t="shared" si="629"/>
        <v>0.16847556339044081</v>
      </c>
      <c r="O3193" s="63">
        <f t="shared" si="629"/>
        <v>0.15748407260335887</v>
      </c>
      <c r="P3193" s="63">
        <f t="shared" si="629"/>
        <v>0.11870132513189013</v>
      </c>
      <c r="Q3193" s="63">
        <f t="shared" ref="Q3193" si="630">Q3184+Q3185</f>
        <v>6.68694396731285E-2</v>
      </c>
    </row>
    <row r="3194" spans="1:17">
      <c r="A3194" s="64" t="s">
        <v>336</v>
      </c>
      <c r="M3194" s="63">
        <f t="shared" ref="M3194:P3194" si="631">M3186</f>
        <v>0.36830765563002016</v>
      </c>
      <c r="N3194" s="63">
        <f t="shared" si="631"/>
        <v>0.37278757545898855</v>
      </c>
      <c r="O3194" s="63">
        <f t="shared" si="631"/>
        <v>0.32069934973942749</v>
      </c>
      <c r="P3194" s="63">
        <f t="shared" si="631"/>
        <v>0.34551151705056854</v>
      </c>
      <c r="Q3194" s="63">
        <f t="shared" ref="Q3194" si="632">Q3186</f>
        <v>0.30484674224866104</v>
      </c>
    </row>
    <row r="3195" spans="1:17">
      <c r="A3195" s="65" t="s">
        <v>339</v>
      </c>
      <c r="M3195" s="63">
        <f t="shared" ref="M3195:P3195" si="633">M3187+M3188</f>
        <v>0.49085103747101622</v>
      </c>
      <c r="N3195" s="63">
        <f t="shared" si="633"/>
        <v>0.45873686115057072</v>
      </c>
      <c r="O3195" s="63">
        <f t="shared" si="633"/>
        <v>0.52181657765721368</v>
      </c>
      <c r="P3195" s="63">
        <f t="shared" si="633"/>
        <v>0.53578715781754127</v>
      </c>
      <c r="Q3195" s="63">
        <f t="shared" ref="Q3195" si="634">Q3187+Q3188</f>
        <v>0.62828381807821054</v>
      </c>
    </row>
    <row r="3196" spans="1:17">
      <c r="A3196"/>
    </row>
    <row r="3197" spans="1:17">
      <c r="A3197" s="60" t="s">
        <v>333</v>
      </c>
      <c r="M3197" s="61">
        <v>3.424312425600935</v>
      </c>
      <c r="N3197" s="61">
        <v>3.3186795991168663</v>
      </c>
      <c r="O3197" s="61">
        <v>3.4440764515038764</v>
      </c>
      <c r="P3197" s="181">
        <v>3.510233089640999</v>
      </c>
      <c r="Q3197" s="181">
        <v>3.6913502448520745</v>
      </c>
    </row>
    <row r="3198" spans="1:17">
      <c r="A3198"/>
    </row>
    <row r="3199" spans="1:17">
      <c r="A3199" s="71" t="s">
        <v>354</v>
      </c>
      <c r="B3199" s="71" t="s">
        <v>355</v>
      </c>
    </row>
    <row r="3200" spans="1:17">
      <c r="A3200" s="71" t="s">
        <v>356</v>
      </c>
      <c r="B3200" s="71" t="s">
        <v>620</v>
      </c>
    </row>
    <row r="3202" spans="1:17">
      <c r="A3202" s="30" t="s">
        <v>623</v>
      </c>
      <c r="M3202" s="1"/>
      <c r="N3202" s="1"/>
      <c r="O3202" s="1"/>
      <c r="P3202" s="1"/>
      <c r="Q3202" s="1"/>
    </row>
    <row r="3204" spans="1:17">
      <c r="M3204" s="10" t="s">
        <v>11</v>
      </c>
      <c r="N3204" s="11" t="s">
        <v>12</v>
      </c>
      <c r="O3204" s="11">
        <v>2023</v>
      </c>
      <c r="P3204" s="11">
        <v>2024</v>
      </c>
      <c r="Q3204" s="11" t="s">
        <v>587</v>
      </c>
    </row>
    <row r="3205" spans="1:17">
      <c r="A3205" s="27" t="s">
        <v>179</v>
      </c>
      <c r="M3205" s="13">
        <v>2.6923825428619364E-2</v>
      </c>
      <c r="N3205" s="14">
        <v>3.551982043878079E-2</v>
      </c>
      <c r="O3205" s="14">
        <v>1.8002230405156541E-2</v>
      </c>
      <c r="P3205" s="176">
        <v>2.8399777068592296E-2</v>
      </c>
      <c r="Q3205" s="176">
        <v>2.0087082066002071E-2</v>
      </c>
    </row>
    <row r="3206" spans="1:17">
      <c r="A3206" s="28" t="s">
        <v>180</v>
      </c>
      <c r="M3206" s="15">
        <v>9.6050465018300515E-2</v>
      </c>
      <c r="N3206" s="16">
        <v>0.11400205869480727</v>
      </c>
      <c r="O3206" s="16">
        <v>0.10963061604499304</v>
      </c>
      <c r="P3206" s="177">
        <v>0.10090833437137943</v>
      </c>
      <c r="Q3206" s="177">
        <v>9.4444340277126906E-2</v>
      </c>
    </row>
    <row r="3207" spans="1:17">
      <c r="A3207" s="28" t="s">
        <v>72</v>
      </c>
      <c r="M3207" s="15">
        <v>0.41679494394324024</v>
      </c>
      <c r="N3207" s="16">
        <v>0.37990131956958106</v>
      </c>
      <c r="O3207" s="16">
        <v>0.31781602575219225</v>
      </c>
      <c r="P3207" s="177">
        <v>0.35042688557454865</v>
      </c>
      <c r="Q3207" s="177">
        <v>0.37468766788488056</v>
      </c>
    </row>
    <row r="3208" spans="1:17">
      <c r="A3208" s="28" t="s">
        <v>181</v>
      </c>
      <c r="M3208" s="15">
        <v>0.38106091103915268</v>
      </c>
      <c r="N3208" s="16">
        <v>0.38836715183729936</v>
      </c>
      <c r="O3208" s="16">
        <v>0.44987854292010881</v>
      </c>
      <c r="P3208" s="177">
        <v>0.4119692878651513</v>
      </c>
      <c r="Q3208" s="177">
        <v>0.40406991674132747</v>
      </c>
    </row>
    <row r="3209" spans="1:17">
      <c r="A3209" s="28" t="s">
        <v>182</v>
      </c>
      <c r="M3209" s="15">
        <v>7.9169854570687231E-2</v>
      </c>
      <c r="N3209" s="16">
        <v>8.2209649459531617E-2</v>
      </c>
      <c r="O3209" s="16">
        <v>0.10467258487754932</v>
      </c>
      <c r="P3209" s="177">
        <v>0.10829571512032836</v>
      </c>
      <c r="Q3209" s="177">
        <v>0.10671099303066311</v>
      </c>
    </row>
    <row r="3210" spans="1:17">
      <c r="A3210" s="59" t="s">
        <v>242</v>
      </c>
      <c r="M3210" s="17">
        <v>1</v>
      </c>
      <c r="N3210" s="18">
        <v>1</v>
      </c>
      <c r="O3210" s="18">
        <v>1</v>
      </c>
      <c r="P3210" s="109">
        <v>1</v>
      </c>
      <c r="Q3210" s="109">
        <v>1</v>
      </c>
    </row>
    <row r="3211" spans="1:17" s="36" customFormat="1">
      <c r="A3211" s="31" t="s">
        <v>243</v>
      </c>
      <c r="B3211"/>
      <c r="C3211"/>
      <c r="D3211"/>
      <c r="E3211"/>
      <c r="F3211"/>
      <c r="G3211"/>
      <c r="H3211"/>
      <c r="I3211"/>
      <c r="J3211"/>
      <c r="K3211"/>
      <c r="L3211"/>
      <c r="M3211" s="32">
        <v>500.0055035128816</v>
      </c>
      <c r="N3211" s="33">
        <v>499.99633251833666</v>
      </c>
      <c r="O3211" s="33">
        <v>499.99430379746764</v>
      </c>
      <c r="P3211" s="33">
        <v>499.98333333333392</v>
      </c>
      <c r="Q3211" s="33">
        <v>499.99687499999999</v>
      </c>
    </row>
    <row r="3212" spans="1:17">
      <c r="A3212" s="41" t="s">
        <v>244</v>
      </c>
      <c r="M3212" s="40">
        <v>427</v>
      </c>
      <c r="N3212" s="38">
        <v>409</v>
      </c>
      <c r="O3212" s="38">
        <v>395</v>
      </c>
      <c r="P3212" s="38">
        <v>342</v>
      </c>
      <c r="Q3212" s="38">
        <v>368</v>
      </c>
    </row>
    <row r="3214" spans="1:17">
      <c r="A3214" s="62" t="s">
        <v>338</v>
      </c>
      <c r="M3214" s="63">
        <f t="shared" ref="M3214:P3214" si="635">M3205+M3206</f>
        <v>0.12297429044691988</v>
      </c>
      <c r="N3214" s="63">
        <f t="shared" si="635"/>
        <v>0.14952187913358805</v>
      </c>
      <c r="O3214" s="63">
        <f t="shared" si="635"/>
        <v>0.12763284645014958</v>
      </c>
      <c r="P3214" s="63">
        <f t="shared" si="635"/>
        <v>0.12930811143997173</v>
      </c>
      <c r="Q3214" s="63">
        <f t="shared" ref="Q3214" si="636">Q3205+Q3206</f>
        <v>0.11453142234312898</v>
      </c>
    </row>
    <row r="3215" spans="1:17">
      <c r="A3215" s="64" t="s">
        <v>336</v>
      </c>
      <c r="M3215" s="63">
        <f t="shared" ref="M3215:P3215" si="637">M3207</f>
        <v>0.41679494394324024</v>
      </c>
      <c r="N3215" s="63">
        <f t="shared" si="637"/>
        <v>0.37990131956958106</v>
      </c>
      <c r="O3215" s="63">
        <f t="shared" si="637"/>
        <v>0.31781602575219225</v>
      </c>
      <c r="P3215" s="63">
        <f t="shared" si="637"/>
        <v>0.35042688557454865</v>
      </c>
      <c r="Q3215" s="63">
        <f t="shared" ref="Q3215" si="638">Q3207</f>
        <v>0.37468766788488056</v>
      </c>
    </row>
    <row r="3216" spans="1:17">
      <c r="A3216" s="65" t="s">
        <v>339</v>
      </c>
      <c r="M3216" s="63">
        <f t="shared" ref="M3216:P3216" si="639">M3208+M3209</f>
        <v>0.46023076560983989</v>
      </c>
      <c r="N3216" s="63">
        <f t="shared" si="639"/>
        <v>0.47057680129683099</v>
      </c>
      <c r="O3216" s="63">
        <f t="shared" si="639"/>
        <v>0.55455112779765814</v>
      </c>
      <c r="P3216" s="63">
        <f t="shared" si="639"/>
        <v>0.52026500298547962</v>
      </c>
      <c r="Q3216" s="63">
        <f t="shared" ref="Q3216" si="640">Q3208+Q3209</f>
        <v>0.51078090977199064</v>
      </c>
    </row>
    <row r="3217" spans="1:17">
      <c r="A3217"/>
    </row>
    <row r="3218" spans="1:17">
      <c r="A3218" s="60" t="s">
        <v>333</v>
      </c>
      <c r="M3218" s="61">
        <v>3.3895025043049869</v>
      </c>
      <c r="N3218" s="61">
        <v>3.3677447511839937</v>
      </c>
      <c r="O3218" s="61">
        <v>3.5135886358199007</v>
      </c>
      <c r="P3218" s="181">
        <v>3.4708528295972414</v>
      </c>
      <c r="Q3218" s="181">
        <v>3.4828733983935232</v>
      </c>
    </row>
    <row r="3219" spans="1:17">
      <c r="A3219"/>
    </row>
    <row r="3220" spans="1:17">
      <c r="A3220" s="71" t="s">
        <v>354</v>
      </c>
      <c r="B3220" s="71" t="s">
        <v>355</v>
      </c>
    </row>
    <row r="3221" spans="1:17">
      <c r="A3221" s="71" t="s">
        <v>356</v>
      </c>
      <c r="B3221" s="71" t="s">
        <v>622</v>
      </c>
    </row>
    <row r="3223" spans="1:17">
      <c r="A3223" s="30" t="s">
        <v>701</v>
      </c>
      <c r="M3223" s="1"/>
      <c r="N3223" s="1"/>
      <c r="O3223" s="1"/>
      <c r="P3223" s="1"/>
      <c r="Q3223" s="1"/>
    </row>
    <row r="3225" spans="1:17">
      <c r="M3225" s="10" t="s">
        <v>11</v>
      </c>
      <c r="N3225" s="11" t="s">
        <v>12</v>
      </c>
      <c r="O3225" s="11">
        <v>2023</v>
      </c>
      <c r="P3225" s="11">
        <v>2024</v>
      </c>
      <c r="Q3225" s="11" t="s">
        <v>587</v>
      </c>
    </row>
    <row r="3226" spans="1:17">
      <c r="A3226" s="27" t="s">
        <v>179</v>
      </c>
      <c r="M3226" s="13">
        <v>4.177190555513785E-2</v>
      </c>
      <c r="N3226" s="14">
        <v>4.9381780306457082E-2</v>
      </c>
      <c r="O3226" s="14">
        <v>6.9125597633390781E-2</v>
      </c>
      <c r="P3226" s="176">
        <v>5.3766996911592896E-2</v>
      </c>
      <c r="Q3226" s="176">
        <v>6.2852023259928044E-2</v>
      </c>
    </row>
    <row r="3227" spans="1:17">
      <c r="A3227" s="28" t="s">
        <v>180</v>
      </c>
      <c r="M3227" s="15">
        <v>0.22882136894511923</v>
      </c>
      <c r="N3227" s="16">
        <v>0.25541140888563979</v>
      </c>
      <c r="O3227" s="16">
        <v>0.21310799743288228</v>
      </c>
      <c r="P3227" s="177">
        <v>0.22737073691930054</v>
      </c>
      <c r="Q3227" s="177">
        <v>0.25349995393992975</v>
      </c>
    </row>
    <row r="3228" spans="1:17">
      <c r="A3228" s="28" t="s">
        <v>72</v>
      </c>
      <c r="M3228" s="15">
        <v>0.39264345333903838</v>
      </c>
      <c r="N3228" s="16">
        <v>0.3819233392909972</v>
      </c>
      <c r="O3228" s="16">
        <v>0.36201298495805612</v>
      </c>
      <c r="P3228" s="177">
        <v>0.4284400123278968</v>
      </c>
      <c r="Q3228" s="177">
        <v>0.42520292925743775</v>
      </c>
    </row>
    <row r="3229" spans="1:17">
      <c r="A3229" s="28" t="s">
        <v>181</v>
      </c>
      <c r="M3229" s="15">
        <v>0.28963100406154779</v>
      </c>
      <c r="N3229" s="16">
        <v>0.27133206356036843</v>
      </c>
      <c r="O3229" s="16">
        <v>0.29851226153209348</v>
      </c>
      <c r="P3229" s="177">
        <v>0.23779067489384131</v>
      </c>
      <c r="Q3229" s="177">
        <v>0.20902386074695592</v>
      </c>
    </row>
    <row r="3230" spans="1:17">
      <c r="A3230" s="28" t="s">
        <v>182</v>
      </c>
      <c r="M3230" s="15">
        <v>4.7132268099156667E-2</v>
      </c>
      <c r="N3230" s="16">
        <v>4.1951407956537637E-2</v>
      </c>
      <c r="O3230" s="16">
        <v>5.7241158443577238E-2</v>
      </c>
      <c r="P3230" s="177">
        <v>5.263157894736837E-2</v>
      </c>
      <c r="Q3230" s="177">
        <v>4.9421232795748476E-2</v>
      </c>
    </row>
    <row r="3231" spans="1:17">
      <c r="A3231" s="59" t="s">
        <v>242</v>
      </c>
      <c r="M3231" s="17">
        <v>1</v>
      </c>
      <c r="N3231" s="18">
        <v>1</v>
      </c>
      <c r="O3231" s="18">
        <v>1</v>
      </c>
      <c r="P3231" s="18">
        <v>1</v>
      </c>
      <c r="Q3231" s="18">
        <v>1</v>
      </c>
    </row>
    <row r="3232" spans="1:17" s="36" customFormat="1">
      <c r="A3232" s="31" t="s">
        <v>243</v>
      </c>
      <c r="B3232"/>
      <c r="C3232"/>
      <c r="D3232"/>
      <c r="E3232"/>
      <c r="F3232"/>
      <c r="G3232"/>
      <c r="H3232"/>
      <c r="I3232"/>
      <c r="J3232"/>
      <c r="K3232"/>
      <c r="L3232"/>
      <c r="M3232" s="32">
        <v>500.0055035128816</v>
      </c>
      <c r="N3232" s="33">
        <v>499.99633251833666</v>
      </c>
      <c r="O3232" s="33">
        <v>499.99430379746764</v>
      </c>
      <c r="P3232" s="33">
        <v>499.98333333333392</v>
      </c>
      <c r="Q3232" s="33">
        <v>499.99687499999999</v>
      </c>
    </row>
    <row r="3233" spans="1:17">
      <c r="A3233" s="41" t="s">
        <v>244</v>
      </c>
      <c r="M3233" s="40">
        <v>427</v>
      </c>
      <c r="N3233" s="38">
        <v>409</v>
      </c>
      <c r="O3233" s="38">
        <v>395</v>
      </c>
      <c r="P3233" s="38">
        <v>342</v>
      </c>
      <c r="Q3233" s="38">
        <v>368</v>
      </c>
    </row>
    <row r="3235" spans="1:17">
      <c r="A3235" s="62" t="s">
        <v>338</v>
      </c>
      <c r="M3235" s="63">
        <f t="shared" ref="M3235:P3235" si="641">M3226+M3227</f>
        <v>0.27059327450025705</v>
      </c>
      <c r="N3235" s="63">
        <f t="shared" si="641"/>
        <v>0.30479318919209686</v>
      </c>
      <c r="O3235" s="63">
        <f t="shared" si="641"/>
        <v>0.28223359506627305</v>
      </c>
      <c r="P3235" s="63">
        <f t="shared" si="641"/>
        <v>0.28113773383089347</v>
      </c>
      <c r="Q3235" s="63">
        <f t="shared" ref="Q3235" si="642">Q3226+Q3227</f>
        <v>0.3163519771998578</v>
      </c>
    </row>
    <row r="3236" spans="1:17">
      <c r="A3236" s="64" t="s">
        <v>336</v>
      </c>
      <c r="M3236" s="63">
        <f t="shared" ref="M3236:P3236" si="643">M3228</f>
        <v>0.39264345333903838</v>
      </c>
      <c r="N3236" s="63">
        <f t="shared" si="643"/>
        <v>0.3819233392909972</v>
      </c>
      <c r="O3236" s="63">
        <f t="shared" si="643"/>
        <v>0.36201298495805612</v>
      </c>
      <c r="P3236" s="63">
        <f t="shared" si="643"/>
        <v>0.4284400123278968</v>
      </c>
      <c r="Q3236" s="63">
        <f t="shared" ref="Q3236" si="644">Q3228</f>
        <v>0.42520292925743775</v>
      </c>
    </row>
    <row r="3237" spans="1:17">
      <c r="A3237" s="65" t="s">
        <v>339</v>
      </c>
      <c r="M3237" s="63">
        <f t="shared" ref="M3237:P3237" si="645">M3229+M3230</f>
        <v>0.33676327216070445</v>
      </c>
      <c r="N3237" s="63">
        <f t="shared" si="645"/>
        <v>0.31328347151690605</v>
      </c>
      <c r="O3237" s="63">
        <f t="shared" si="645"/>
        <v>0.35575341997567073</v>
      </c>
      <c r="P3237" s="63">
        <f t="shared" si="645"/>
        <v>0.29042225384120968</v>
      </c>
      <c r="Q3237" s="63">
        <f t="shared" ref="Q3237" si="646">Q3229+Q3230</f>
        <v>0.2584450935427044</v>
      </c>
    </row>
    <row r="3238" spans="1:17">
      <c r="A3238"/>
    </row>
    <row r="3239" spans="1:17">
      <c r="A3239" s="60" t="s">
        <v>333</v>
      </c>
      <c r="M3239" s="61">
        <v>3.0715303602044663</v>
      </c>
      <c r="N3239" s="61">
        <v>3.0010599099748902</v>
      </c>
      <c r="O3239" s="61">
        <v>3.0616353857195819</v>
      </c>
      <c r="P3239" s="181">
        <v>3.0081491020460893</v>
      </c>
      <c r="Q3239" s="181">
        <v>2.9286623258786681</v>
      </c>
    </row>
    <row r="3240" spans="1:17">
      <c r="A3240"/>
    </row>
    <row r="3241" spans="1:17">
      <c r="A3241" s="71" t="s">
        <v>354</v>
      </c>
      <c r="B3241" s="71" t="s">
        <v>355</v>
      </c>
    </row>
    <row r="3242" spans="1:17">
      <c r="A3242" s="71" t="s">
        <v>356</v>
      </c>
      <c r="B3242" s="71" t="s">
        <v>702</v>
      </c>
    </row>
    <row r="3244" spans="1:17">
      <c r="A3244" s="30" t="s">
        <v>697</v>
      </c>
      <c r="M3244" s="1"/>
      <c r="N3244" s="1"/>
      <c r="O3244" s="1"/>
      <c r="P3244" s="1"/>
      <c r="Q3244" s="1"/>
    </row>
    <row r="3246" spans="1:17">
      <c r="M3246" s="10" t="s">
        <v>11</v>
      </c>
      <c r="N3246" s="11" t="s">
        <v>12</v>
      </c>
      <c r="O3246" s="11">
        <v>2023</v>
      </c>
      <c r="P3246" s="11">
        <v>2024</v>
      </c>
      <c r="Q3246" s="11" t="s">
        <v>587</v>
      </c>
    </row>
    <row r="3247" spans="1:17">
      <c r="A3247" s="27" t="s">
        <v>179</v>
      </c>
      <c r="M3247" s="13">
        <v>3.7828857621473429E-2</v>
      </c>
      <c r="N3247" s="14">
        <v>4.1939182927992195E-2</v>
      </c>
      <c r="O3247" s="14">
        <v>6.9125597633390837E-2</v>
      </c>
      <c r="P3247" s="176">
        <v>3.3890018556174066E-2</v>
      </c>
      <c r="Q3247" s="176">
        <v>4.9587538182983254E-2</v>
      </c>
    </row>
    <row r="3248" spans="1:17">
      <c r="A3248" s="28" t="s">
        <v>180</v>
      </c>
      <c r="M3248" s="15">
        <v>0.22974548055325844</v>
      </c>
      <c r="N3248" s="16">
        <v>0.23679880292520486</v>
      </c>
      <c r="O3248" s="16">
        <v>0.19387512009630511</v>
      </c>
      <c r="P3248" s="177">
        <v>0.24536490397633115</v>
      </c>
      <c r="Q3248" s="177">
        <v>0.20094092979385494</v>
      </c>
    </row>
    <row r="3249" spans="1:17">
      <c r="A3249" s="28" t="s">
        <v>72</v>
      </c>
      <c r="M3249" s="15">
        <v>0.41882747426433509</v>
      </c>
      <c r="N3249" s="16">
        <v>0.40967170908344053</v>
      </c>
      <c r="O3249" s="16">
        <v>0.39801744576836889</v>
      </c>
      <c r="P3249" s="177">
        <v>0.38241976486935586</v>
      </c>
      <c r="Q3249" s="177">
        <v>0.41766701259274119</v>
      </c>
    </row>
    <row r="3250" spans="1:17">
      <c r="A3250" s="28" t="s">
        <v>181</v>
      </c>
      <c r="M3250" s="15">
        <v>0.25857982359444753</v>
      </c>
      <c r="N3250" s="16">
        <v>0.26794573065328109</v>
      </c>
      <c r="O3250" s="16">
        <v>0.27520085671862116</v>
      </c>
      <c r="P3250" s="177">
        <v>0.27054527548579088</v>
      </c>
      <c r="Q3250" s="177">
        <v>0.27644031470848884</v>
      </c>
    </row>
    <row r="3251" spans="1:17">
      <c r="A3251" s="28" t="s">
        <v>182</v>
      </c>
      <c r="M3251" s="15">
        <v>5.5018363966485503E-2</v>
      </c>
      <c r="N3251" s="16">
        <v>4.3644574410081315E-2</v>
      </c>
      <c r="O3251" s="16">
        <v>6.3780979783314068E-2</v>
      </c>
      <c r="P3251" s="177">
        <v>6.778003711234809E-2</v>
      </c>
      <c r="Q3251" s="177">
        <v>5.536420472193173E-2</v>
      </c>
    </row>
    <row r="3252" spans="1:17">
      <c r="A3252" s="59" t="s">
        <v>242</v>
      </c>
      <c r="M3252" s="17">
        <v>1</v>
      </c>
      <c r="N3252" s="18">
        <v>1</v>
      </c>
      <c r="O3252" s="18">
        <v>1</v>
      </c>
      <c r="P3252" s="109">
        <v>1</v>
      </c>
      <c r="Q3252" s="109">
        <v>1</v>
      </c>
    </row>
    <row r="3253" spans="1:17" s="36" customFormat="1">
      <c r="A3253" s="31" t="s">
        <v>243</v>
      </c>
      <c r="B3253"/>
      <c r="C3253"/>
      <c r="D3253"/>
      <c r="E3253"/>
      <c r="F3253"/>
      <c r="G3253"/>
      <c r="H3253"/>
      <c r="I3253"/>
      <c r="J3253"/>
      <c r="K3253"/>
      <c r="L3253"/>
      <c r="M3253" s="32">
        <v>500.0055035128816</v>
      </c>
      <c r="N3253" s="33">
        <v>499.99633251833671</v>
      </c>
      <c r="O3253" s="33">
        <v>499.99430379746764</v>
      </c>
      <c r="P3253" s="33">
        <v>499.98333333333392</v>
      </c>
      <c r="Q3253" s="33">
        <v>499.99687499999999</v>
      </c>
    </row>
    <row r="3254" spans="1:17">
      <c r="A3254" s="41" t="s">
        <v>244</v>
      </c>
      <c r="M3254" s="40">
        <v>427</v>
      </c>
      <c r="N3254" s="38">
        <v>409</v>
      </c>
      <c r="O3254" s="38">
        <v>395</v>
      </c>
      <c r="P3254" s="38">
        <v>342</v>
      </c>
      <c r="Q3254" s="38">
        <v>368</v>
      </c>
    </row>
    <row r="3256" spans="1:17">
      <c r="A3256" s="62" t="s">
        <v>338</v>
      </c>
      <c r="M3256" s="63">
        <f t="shared" ref="M3256:P3256" si="647">M3247+M3248</f>
        <v>0.26757433817473186</v>
      </c>
      <c r="N3256" s="63">
        <f t="shared" si="647"/>
        <v>0.27873798585319703</v>
      </c>
      <c r="O3256" s="63">
        <f t="shared" si="647"/>
        <v>0.26300071772969597</v>
      </c>
      <c r="P3256" s="63">
        <f t="shared" si="647"/>
        <v>0.27925492253250522</v>
      </c>
      <c r="Q3256" s="63">
        <f t="shared" ref="Q3256" si="648">Q3247+Q3248</f>
        <v>0.2505284679768382</v>
      </c>
    </row>
    <row r="3257" spans="1:17">
      <c r="A3257" s="64" t="s">
        <v>336</v>
      </c>
      <c r="M3257" s="63">
        <f t="shared" ref="M3257:P3257" si="649">M3249</f>
        <v>0.41882747426433509</v>
      </c>
      <c r="N3257" s="63">
        <f t="shared" si="649"/>
        <v>0.40967170908344053</v>
      </c>
      <c r="O3257" s="63">
        <f t="shared" si="649"/>
        <v>0.39801744576836889</v>
      </c>
      <c r="P3257" s="63">
        <f t="shared" si="649"/>
        <v>0.38241976486935586</v>
      </c>
      <c r="Q3257" s="63">
        <f t="shared" ref="Q3257" si="650">Q3249</f>
        <v>0.41766701259274119</v>
      </c>
    </row>
    <row r="3258" spans="1:17">
      <c r="A3258" s="65" t="s">
        <v>339</v>
      </c>
      <c r="M3258" s="63">
        <f t="shared" ref="M3258:P3258" si="651">M3250+M3251</f>
        <v>0.31359818756093305</v>
      </c>
      <c r="N3258" s="63">
        <f t="shared" si="651"/>
        <v>0.31159030506336238</v>
      </c>
      <c r="O3258" s="63">
        <f t="shared" si="651"/>
        <v>0.33898183650193525</v>
      </c>
      <c r="P3258" s="63">
        <f t="shared" si="651"/>
        <v>0.33832531259813897</v>
      </c>
      <c r="Q3258" s="63">
        <f t="shared" ref="Q3258" si="652">Q3250+Q3251</f>
        <v>0.33180451943042055</v>
      </c>
    </row>
    <row r="3259" spans="1:17">
      <c r="A3259"/>
    </row>
    <row r="3260" spans="1:17">
      <c r="A3260" s="60" t="s">
        <v>333</v>
      </c>
      <c r="M3260" s="61">
        <v>3.0632133557312113</v>
      </c>
      <c r="N3260" s="61">
        <v>3.0345577106922543</v>
      </c>
      <c r="O3260" s="61">
        <v>3.070636500922161</v>
      </c>
      <c r="P3260" s="181">
        <v>3.092960408621809</v>
      </c>
      <c r="Q3260" s="181">
        <v>3.0870527179925302</v>
      </c>
    </row>
    <row r="3261" spans="1:17">
      <c r="A3261"/>
    </row>
    <row r="3262" spans="1:17">
      <c r="A3262" s="71" t="s">
        <v>354</v>
      </c>
      <c r="B3262" s="71" t="s">
        <v>355</v>
      </c>
    </row>
    <row r="3263" spans="1:17">
      <c r="A3263" s="71" t="s">
        <v>356</v>
      </c>
      <c r="B3263" s="71"/>
    </row>
    <row r="3265" spans="1:17">
      <c r="A3265" s="30" t="s">
        <v>624</v>
      </c>
      <c r="M3265" s="1"/>
      <c r="N3265" s="1"/>
      <c r="O3265" s="1"/>
      <c r="P3265" s="1"/>
      <c r="Q3265" s="1"/>
    </row>
    <row r="3267" spans="1:17">
      <c r="M3267" s="10" t="s">
        <v>11</v>
      </c>
      <c r="N3267" s="11" t="s">
        <v>12</v>
      </c>
      <c r="O3267" s="11">
        <v>2023</v>
      </c>
      <c r="P3267" s="11">
        <v>2024</v>
      </c>
      <c r="Q3267" s="11" t="s">
        <v>587</v>
      </c>
    </row>
    <row r="3268" spans="1:17">
      <c r="A3268" s="27" t="s">
        <v>179</v>
      </c>
      <c r="M3268" s="13">
        <v>2.6923825428619364E-2</v>
      </c>
      <c r="N3268" s="14">
        <v>3.2133487531693448E-2</v>
      </c>
      <c r="O3268" s="14">
        <v>4.8662073365392848E-2</v>
      </c>
      <c r="P3268" s="176">
        <v>2.4044953545235087E-2</v>
      </c>
      <c r="Q3268" s="176">
        <v>2.217894296621966E-2</v>
      </c>
    </row>
    <row r="3269" spans="1:17">
      <c r="A3269" s="28" t="s">
        <v>180</v>
      </c>
      <c r="M3269" s="15">
        <v>0.10954352493075578</v>
      </c>
      <c r="N3269" s="16">
        <v>0.13193250806240658</v>
      </c>
      <c r="O3269" s="16">
        <v>0.11286508327310069</v>
      </c>
      <c r="P3269" s="177">
        <v>7.1186291005021662E-2</v>
      </c>
      <c r="Q3269" s="177">
        <v>7.8208369237090486E-2</v>
      </c>
    </row>
    <row r="3270" spans="1:17">
      <c r="A3270" s="28" t="s">
        <v>72</v>
      </c>
      <c r="M3270" s="15">
        <v>0.38568146907984874</v>
      </c>
      <c r="N3270" s="16">
        <v>0.39613860248363664</v>
      </c>
      <c r="O3270" s="16">
        <v>0.32562193746511037</v>
      </c>
      <c r="P3270" s="177">
        <v>0.35440801243082382</v>
      </c>
      <c r="Q3270" s="177">
        <v>0.36736615473411921</v>
      </c>
    </row>
    <row r="3271" spans="1:17">
      <c r="A3271" s="28" t="s">
        <v>181</v>
      </c>
      <c r="M3271" s="15">
        <v>0.39566238966456363</v>
      </c>
      <c r="N3271" s="16">
        <v>0.38160671105167021</v>
      </c>
      <c r="O3271" s="16">
        <v>0.4024471164861369</v>
      </c>
      <c r="P3271" s="177">
        <v>0.45191009290952999</v>
      </c>
      <c r="Q3271" s="177">
        <v>0.40616177764154476</v>
      </c>
    </row>
    <row r="3272" spans="1:17">
      <c r="A3272" s="28" t="s">
        <v>182</v>
      </c>
      <c r="M3272" s="15">
        <v>8.2188790896212449E-2</v>
      </c>
      <c r="N3272" s="16">
        <v>5.8188690870593252E-2</v>
      </c>
      <c r="O3272" s="16">
        <v>0.1104037894102592</v>
      </c>
      <c r="P3272" s="177">
        <v>9.8450650109389387E-2</v>
      </c>
      <c r="Q3272" s="177">
        <v>0.12608475542102593</v>
      </c>
    </row>
    <row r="3273" spans="1:17">
      <c r="A3273" s="59" t="s">
        <v>242</v>
      </c>
      <c r="M3273" s="17">
        <v>1</v>
      </c>
      <c r="N3273" s="18">
        <v>1</v>
      </c>
      <c r="O3273" s="18">
        <v>1</v>
      </c>
      <c r="P3273" s="109">
        <v>1</v>
      </c>
      <c r="Q3273" s="109">
        <v>1</v>
      </c>
    </row>
    <row r="3274" spans="1:17" s="36" customFormat="1">
      <c r="A3274" s="31" t="s">
        <v>243</v>
      </c>
      <c r="B3274"/>
      <c r="C3274"/>
      <c r="D3274"/>
      <c r="E3274"/>
      <c r="F3274"/>
      <c r="G3274"/>
      <c r="H3274"/>
      <c r="I3274"/>
      <c r="J3274"/>
      <c r="K3274"/>
      <c r="L3274"/>
      <c r="M3274" s="32">
        <v>500.0055035128816</v>
      </c>
      <c r="N3274" s="33">
        <v>499.99633251833666</v>
      </c>
      <c r="O3274" s="33">
        <v>499.99430379746764</v>
      </c>
      <c r="P3274" s="33">
        <v>499.98333333333392</v>
      </c>
      <c r="Q3274" s="33">
        <v>499.99687499999999</v>
      </c>
    </row>
    <row r="3275" spans="1:17">
      <c r="A3275" s="41" t="s">
        <v>244</v>
      </c>
      <c r="M3275" s="40">
        <v>427</v>
      </c>
      <c r="N3275" s="38">
        <v>409</v>
      </c>
      <c r="O3275" s="38">
        <v>395</v>
      </c>
      <c r="P3275" s="38">
        <v>342</v>
      </c>
      <c r="Q3275" s="38">
        <v>368</v>
      </c>
    </row>
    <row r="3277" spans="1:17">
      <c r="A3277" s="62" t="s">
        <v>338</v>
      </c>
      <c r="M3277" s="63">
        <f t="shared" ref="M3277:P3277" si="653">M3268+M3269</f>
        <v>0.13646735035937516</v>
      </c>
      <c r="N3277" s="63">
        <f t="shared" si="653"/>
        <v>0.16406599559410004</v>
      </c>
      <c r="O3277" s="63">
        <f t="shared" si="653"/>
        <v>0.16152715663849354</v>
      </c>
      <c r="P3277" s="63">
        <f t="shared" si="653"/>
        <v>9.523124455025675E-2</v>
      </c>
      <c r="Q3277" s="63">
        <f t="shared" ref="Q3277" si="654">Q3268+Q3269</f>
        <v>0.10038731220331015</v>
      </c>
    </row>
    <row r="3278" spans="1:17">
      <c r="A3278" s="64" t="s">
        <v>336</v>
      </c>
      <c r="M3278" s="63">
        <f t="shared" ref="M3278:P3278" si="655">M3270</f>
        <v>0.38568146907984874</v>
      </c>
      <c r="N3278" s="63">
        <f t="shared" si="655"/>
        <v>0.39613860248363664</v>
      </c>
      <c r="O3278" s="63">
        <f t="shared" si="655"/>
        <v>0.32562193746511037</v>
      </c>
      <c r="P3278" s="63">
        <f t="shared" si="655"/>
        <v>0.35440801243082382</v>
      </c>
      <c r="Q3278" s="63">
        <f t="shared" ref="Q3278" si="656">Q3270</f>
        <v>0.36736615473411921</v>
      </c>
    </row>
    <row r="3279" spans="1:17">
      <c r="A3279" s="65" t="s">
        <v>339</v>
      </c>
      <c r="M3279" s="63">
        <f t="shared" ref="M3279:P3279" si="657">M3271+M3272</f>
        <v>0.47785118056077608</v>
      </c>
      <c r="N3279" s="63">
        <f t="shared" si="657"/>
        <v>0.43979540192226346</v>
      </c>
      <c r="O3279" s="63">
        <f t="shared" si="657"/>
        <v>0.51285090589639615</v>
      </c>
      <c r="P3279" s="63">
        <f t="shared" si="657"/>
        <v>0.55036074301891935</v>
      </c>
      <c r="Q3279" s="63">
        <f t="shared" ref="Q3279" si="658">Q3271+Q3272</f>
        <v>0.53224653306257075</v>
      </c>
    </row>
    <row r="3280" spans="1:17">
      <c r="A3280"/>
    </row>
    <row r="3281" spans="1:17">
      <c r="A3281" s="60" t="s">
        <v>333</v>
      </c>
      <c r="M3281" s="61">
        <v>3.3966487956689959</v>
      </c>
      <c r="N3281" s="61">
        <v>3.3017846096670627</v>
      </c>
      <c r="O3281" s="61">
        <v>3.4130654653027692</v>
      </c>
      <c r="P3281" s="181">
        <v>3.5295351950328184</v>
      </c>
      <c r="Q3281" s="181">
        <v>3.5357650333140667</v>
      </c>
    </row>
    <row r="3282" spans="1:17">
      <c r="A3282"/>
    </row>
    <row r="3283" spans="1:17">
      <c r="A3283" s="71" t="s">
        <v>354</v>
      </c>
      <c r="B3283" s="71" t="s">
        <v>355</v>
      </c>
    </row>
    <row r="3284" spans="1:17">
      <c r="A3284" s="71" t="s">
        <v>356</v>
      </c>
      <c r="B3284" s="71" t="s">
        <v>357</v>
      </c>
    </row>
    <row r="3286" spans="1:17">
      <c r="A3286" s="30" t="s">
        <v>312</v>
      </c>
      <c r="M3286" s="1"/>
      <c r="N3286" s="1"/>
      <c r="O3286" s="1"/>
      <c r="P3286" s="1"/>
      <c r="Q3286" s="1"/>
    </row>
    <row r="3288" spans="1:17">
      <c r="M3288" s="10" t="s">
        <v>11</v>
      </c>
      <c r="N3288" s="11" t="s">
        <v>12</v>
      </c>
      <c r="O3288" s="11">
        <v>2023</v>
      </c>
      <c r="P3288" s="11">
        <v>2024</v>
      </c>
    </row>
    <row r="3289" spans="1:17">
      <c r="A3289" s="27" t="s">
        <v>179</v>
      </c>
      <c r="M3289" s="13">
        <v>4.0847793946998646E-2</v>
      </c>
      <c r="N3289" s="14">
        <v>5.2098181649254213E-2</v>
      </c>
      <c r="O3289" s="14">
        <v>4.2544282150049843E-2</v>
      </c>
      <c r="P3289" s="176">
        <v>3.9380260043755791E-2</v>
      </c>
    </row>
    <row r="3290" spans="1:17">
      <c r="A3290" s="28" t="s">
        <v>180</v>
      </c>
      <c r="M3290" s="15">
        <v>0.17337209637270956</v>
      </c>
      <c r="N3290" s="16">
        <v>0.20297214893996784</v>
      </c>
      <c r="O3290" s="16">
        <v>0.14725231046935983</v>
      </c>
      <c r="P3290" s="177">
        <v>0.12722412384506365</v>
      </c>
    </row>
    <row r="3291" spans="1:17">
      <c r="A3291" s="28" t="s">
        <v>72</v>
      </c>
      <c r="M3291" s="15">
        <v>0.35690942043495094</v>
      </c>
      <c r="N3291" s="16">
        <v>0.30817952209918398</v>
      </c>
      <c r="O3291" s="16">
        <v>0.30027126891319034</v>
      </c>
      <c r="P3291" s="177">
        <v>0.33244704648049672</v>
      </c>
    </row>
    <row r="3292" spans="1:17">
      <c r="A3292" s="28" t="s">
        <v>181</v>
      </c>
      <c r="M3292" s="15">
        <v>0.34877672306651442</v>
      </c>
      <c r="N3292" s="16">
        <v>0.3393142247987147</v>
      </c>
      <c r="O3292" s="16">
        <v>0.37132979995974608</v>
      </c>
      <c r="P3292" s="177">
        <v>0.38394320746364102</v>
      </c>
    </row>
    <row r="3293" spans="1:17">
      <c r="A3293" s="28" t="s">
        <v>182</v>
      </c>
      <c r="M3293" s="15">
        <v>8.0093966178826456E-2</v>
      </c>
      <c r="N3293" s="16">
        <v>9.7435922512879219E-2</v>
      </c>
      <c r="O3293" s="16">
        <v>0.13860233850765391</v>
      </c>
      <c r="P3293" s="177">
        <v>0.11700536216704281</v>
      </c>
    </row>
    <row r="3294" spans="1:17">
      <c r="A3294" s="59" t="s">
        <v>242</v>
      </c>
      <c r="M3294" s="17">
        <v>1</v>
      </c>
      <c r="N3294" s="18">
        <v>1</v>
      </c>
      <c r="O3294" s="18">
        <v>1</v>
      </c>
      <c r="P3294" s="109">
        <v>1</v>
      </c>
    </row>
    <row r="3295" spans="1:17" s="36" customFormat="1">
      <c r="A3295" s="31" t="s">
        <v>243</v>
      </c>
      <c r="B3295"/>
      <c r="C3295"/>
      <c r="D3295"/>
      <c r="E3295"/>
      <c r="F3295"/>
      <c r="G3295"/>
      <c r="H3295"/>
      <c r="I3295"/>
      <c r="J3295"/>
      <c r="K3295"/>
      <c r="L3295"/>
      <c r="M3295" s="32">
        <v>500.00550351288149</v>
      </c>
      <c r="N3295" s="33">
        <v>499.99633251833677</v>
      </c>
      <c r="O3295" s="33">
        <v>499.99430379746764</v>
      </c>
      <c r="P3295" s="33">
        <v>499.98333333333392</v>
      </c>
      <c r="Q3295"/>
    </row>
    <row r="3296" spans="1:17">
      <c r="A3296" s="41" t="s">
        <v>244</v>
      </c>
      <c r="M3296" s="40">
        <v>427</v>
      </c>
      <c r="N3296" s="38">
        <v>409</v>
      </c>
      <c r="O3296" s="38">
        <v>395</v>
      </c>
      <c r="P3296" s="38">
        <v>342</v>
      </c>
    </row>
    <row r="3298" spans="1:17">
      <c r="A3298" s="62" t="s">
        <v>338</v>
      </c>
      <c r="M3298" s="63">
        <f t="shared" ref="M3298:P3298" si="659">M3289+M3290</f>
        <v>0.2142198903197082</v>
      </c>
      <c r="N3298" s="63">
        <f t="shared" si="659"/>
        <v>0.25507033058922207</v>
      </c>
      <c r="O3298" s="63">
        <f t="shared" si="659"/>
        <v>0.18979659261940968</v>
      </c>
      <c r="P3298" s="63">
        <f t="shared" si="659"/>
        <v>0.16660438388881943</v>
      </c>
    </row>
    <row r="3299" spans="1:17">
      <c r="A3299" s="64" t="s">
        <v>336</v>
      </c>
      <c r="M3299" s="63">
        <f t="shared" ref="M3299:P3299" si="660">M3291</f>
        <v>0.35690942043495094</v>
      </c>
      <c r="N3299" s="63">
        <f t="shared" si="660"/>
        <v>0.30817952209918398</v>
      </c>
      <c r="O3299" s="63">
        <f t="shared" si="660"/>
        <v>0.30027126891319034</v>
      </c>
      <c r="P3299" s="63">
        <f t="shared" si="660"/>
        <v>0.33244704648049672</v>
      </c>
    </row>
    <row r="3300" spans="1:17">
      <c r="A3300" s="65" t="s">
        <v>339</v>
      </c>
      <c r="M3300" s="63">
        <f t="shared" ref="M3300:P3300" si="661">M3292+M3293</f>
        <v>0.42887068924534089</v>
      </c>
      <c r="N3300" s="63">
        <f t="shared" si="661"/>
        <v>0.43675014731159389</v>
      </c>
      <c r="O3300" s="63">
        <f t="shared" si="661"/>
        <v>0.50993213846740004</v>
      </c>
      <c r="P3300" s="63">
        <f t="shared" si="661"/>
        <v>0.50094856963068379</v>
      </c>
    </row>
    <row r="3301" spans="1:17">
      <c r="A3301"/>
    </row>
    <row r="3302" spans="1:17">
      <c r="A3302" s="60" t="s">
        <v>333</v>
      </c>
      <c r="M3302" s="61">
        <v>3.2538969711574626</v>
      </c>
      <c r="N3302" s="61">
        <v>3.2270175575859956</v>
      </c>
      <c r="O3302" s="61">
        <v>3.4161936022055963</v>
      </c>
      <c r="P3302" s="181">
        <v>3.4119692878651522</v>
      </c>
    </row>
    <row r="3303" spans="1:17">
      <c r="A3303"/>
    </row>
    <row r="3304" spans="1:17">
      <c r="A3304" s="71" t="s">
        <v>354</v>
      </c>
      <c r="B3304" s="71" t="s">
        <v>355</v>
      </c>
    </row>
    <row r="3305" spans="1:17">
      <c r="A3305" s="71" t="s">
        <v>356</v>
      </c>
      <c r="B3305" s="71" t="s">
        <v>357</v>
      </c>
    </row>
    <row r="3307" spans="1:17">
      <c r="A3307" s="30" t="s">
        <v>625</v>
      </c>
      <c r="M3307" s="1"/>
      <c r="N3307" s="1"/>
      <c r="O3307" s="1"/>
      <c r="P3307" s="1"/>
      <c r="Q3307" s="1"/>
    </row>
    <row r="3309" spans="1:17">
      <c r="M3309" s="10" t="s">
        <v>11</v>
      </c>
      <c r="N3309" s="11" t="s">
        <v>12</v>
      </c>
      <c r="O3309" s="11">
        <v>2023</v>
      </c>
      <c r="P3309" s="11">
        <v>2024</v>
      </c>
      <c r="Q3309" s="11" t="s">
        <v>587</v>
      </c>
    </row>
    <row r="3310" spans="1:17">
      <c r="A3310" s="27" t="s">
        <v>179</v>
      </c>
      <c r="M3310" s="13">
        <v>1.5772191734657697E-2</v>
      </c>
      <c r="N3310" s="14">
        <v>1.8600380931889503E-2</v>
      </c>
      <c r="O3310" s="14">
        <v>2.5772698676314078E-2</v>
      </c>
      <c r="P3310" s="176">
        <v>1.9690130021877899E-2</v>
      </c>
      <c r="Q3310" s="176">
        <v>2.1133012516110862E-2</v>
      </c>
    </row>
    <row r="3311" spans="1:17">
      <c r="A3311" s="28" t="s">
        <v>180</v>
      </c>
      <c r="M3311" s="15">
        <v>0.11952444551547066</v>
      </c>
      <c r="N3311" s="16">
        <v>0.1025031968449648</v>
      </c>
      <c r="O3311" s="16">
        <v>7.485680216610073E-2</v>
      </c>
      <c r="P3311" s="177">
        <v>7.8947368421052502E-2</v>
      </c>
      <c r="Q3311" s="177">
        <v>4.502310748137834E-2</v>
      </c>
    </row>
    <row r="3312" spans="1:17">
      <c r="A3312" s="28" t="s">
        <v>72</v>
      </c>
      <c r="M3312" s="15">
        <v>0.29911872164404757</v>
      </c>
      <c r="N3312" s="16">
        <v>0.30107800301713689</v>
      </c>
      <c r="O3312" s="16">
        <v>0.27365450998808882</v>
      </c>
      <c r="P3312" s="177">
        <v>0.26978355418864813</v>
      </c>
      <c r="Q3312" s="177">
        <v>0.24287434405160724</v>
      </c>
    </row>
    <row r="3313" spans="1:17">
      <c r="A3313" s="28" t="s">
        <v>181</v>
      </c>
      <c r="M3313" s="15">
        <v>0.44254805626261301</v>
      </c>
      <c r="N3313" s="16">
        <v>0.45500944994706527</v>
      </c>
      <c r="O3313" s="16">
        <v>0.45072260316889612</v>
      </c>
      <c r="P3313" s="177">
        <v>0.47538017349116379</v>
      </c>
      <c r="Q3313" s="177">
        <v>0.51144613132092875</v>
      </c>
    </row>
    <row r="3314" spans="1:17">
      <c r="A3314" s="28" t="s">
        <v>182</v>
      </c>
      <c r="M3314" s="15">
        <v>0.12303658484321107</v>
      </c>
      <c r="N3314" s="16">
        <v>0.12280896925894344</v>
      </c>
      <c r="O3314" s="16">
        <v>0.17499338600060027</v>
      </c>
      <c r="P3314" s="177">
        <v>0.15619877387725767</v>
      </c>
      <c r="Q3314" s="177">
        <v>0.17952340462997485</v>
      </c>
    </row>
    <row r="3315" spans="1:17">
      <c r="A3315" s="59" t="s">
        <v>242</v>
      </c>
      <c r="M3315" s="17">
        <v>1</v>
      </c>
      <c r="N3315" s="18">
        <v>1</v>
      </c>
      <c r="O3315" s="18">
        <v>1</v>
      </c>
      <c r="P3315" s="109">
        <v>1</v>
      </c>
      <c r="Q3315" s="109">
        <v>1</v>
      </c>
    </row>
    <row r="3316" spans="1:17" s="36" customFormat="1">
      <c r="A3316" s="31" t="s">
        <v>243</v>
      </c>
      <c r="B3316"/>
      <c r="C3316"/>
      <c r="D3316"/>
      <c r="E3316"/>
      <c r="F3316"/>
      <c r="G3316"/>
      <c r="H3316"/>
      <c r="I3316"/>
      <c r="J3316"/>
      <c r="K3316"/>
      <c r="L3316"/>
      <c r="M3316" s="32">
        <v>500.00550351288149</v>
      </c>
      <c r="N3316" s="33">
        <v>499.99633251833677</v>
      </c>
      <c r="O3316" s="33">
        <v>499.99430379746764</v>
      </c>
      <c r="P3316" s="33">
        <v>499.98333333333392</v>
      </c>
      <c r="Q3316" s="33">
        <v>499.99687499999999</v>
      </c>
    </row>
    <row r="3317" spans="1:17">
      <c r="A3317" s="41" t="s">
        <v>244</v>
      </c>
      <c r="M3317" s="40">
        <v>427</v>
      </c>
      <c r="N3317" s="38">
        <v>409</v>
      </c>
      <c r="O3317" s="38">
        <v>395</v>
      </c>
      <c r="P3317" s="38">
        <v>342</v>
      </c>
      <c r="Q3317" s="38">
        <v>368</v>
      </c>
    </row>
    <row r="3319" spans="1:17">
      <c r="A3319" s="62" t="s">
        <v>338</v>
      </c>
      <c r="M3319" s="63">
        <f t="shared" ref="M3319:P3319" si="662">M3310+M3311</f>
        <v>0.13529663725012836</v>
      </c>
      <c r="N3319" s="63">
        <f t="shared" si="662"/>
        <v>0.12110357777685429</v>
      </c>
      <c r="O3319" s="63">
        <f t="shared" si="662"/>
        <v>0.10062950084241482</v>
      </c>
      <c r="P3319" s="63">
        <f t="shared" si="662"/>
        <v>9.8637498442930405E-2</v>
      </c>
      <c r="Q3319" s="63">
        <f t="shared" ref="Q3319" si="663">Q3310+Q3311</f>
        <v>6.6156119997489202E-2</v>
      </c>
    </row>
    <row r="3320" spans="1:17">
      <c r="A3320" s="64" t="s">
        <v>336</v>
      </c>
      <c r="M3320" s="63">
        <f t="shared" ref="M3320:P3320" si="664">M3312</f>
        <v>0.29911872164404757</v>
      </c>
      <c r="N3320" s="63">
        <f t="shared" si="664"/>
        <v>0.30107800301713689</v>
      </c>
      <c r="O3320" s="63">
        <f t="shared" si="664"/>
        <v>0.27365450998808882</v>
      </c>
      <c r="P3320" s="63">
        <f t="shared" si="664"/>
        <v>0.26978355418864813</v>
      </c>
      <c r="Q3320" s="63">
        <f t="shared" ref="Q3320" si="665">Q3312</f>
        <v>0.24287434405160724</v>
      </c>
    </row>
    <row r="3321" spans="1:17">
      <c r="A3321" s="65" t="s">
        <v>339</v>
      </c>
      <c r="M3321" s="63">
        <f t="shared" ref="M3321:P3321" si="666">M3313+M3314</f>
        <v>0.56558464110582407</v>
      </c>
      <c r="N3321" s="63">
        <f t="shared" si="666"/>
        <v>0.57781841920600874</v>
      </c>
      <c r="O3321" s="63">
        <f t="shared" si="666"/>
        <v>0.62571598916949633</v>
      </c>
      <c r="P3321" s="63">
        <f t="shared" si="666"/>
        <v>0.63157894736842146</v>
      </c>
      <c r="Q3321" s="63">
        <f t="shared" ref="Q3321" si="667">Q3313+Q3314</f>
        <v>0.6909695359509036</v>
      </c>
    </row>
    <row r="3322" spans="1:17">
      <c r="A3322"/>
    </row>
    <row r="3323" spans="1:17">
      <c r="A3323" s="60" t="s">
        <v>333</v>
      </c>
      <c r="M3323" s="61">
        <v>3.5375523969642475</v>
      </c>
      <c r="N3323" s="61">
        <v>3.5609234297562082</v>
      </c>
      <c r="O3323" s="61">
        <v>3.6743071756513679</v>
      </c>
      <c r="P3323" s="181">
        <v>3.6694500927808735</v>
      </c>
      <c r="Q3323" s="181">
        <v>3.7832038080672761</v>
      </c>
    </row>
    <row r="3324" spans="1:17">
      <c r="A3324"/>
    </row>
    <row r="3325" spans="1:17">
      <c r="A3325" s="71" t="s">
        <v>354</v>
      </c>
      <c r="B3325" s="71" t="s">
        <v>355</v>
      </c>
    </row>
    <row r="3326" spans="1:17">
      <c r="A3326" s="71" t="s">
        <v>356</v>
      </c>
      <c r="B3326" s="71" t="s">
        <v>626</v>
      </c>
    </row>
    <row r="3328" spans="1:17">
      <c r="A3328" s="30" t="s">
        <v>461</v>
      </c>
      <c r="M3328" s="1"/>
      <c r="N3328" s="1"/>
      <c r="O3328" s="1"/>
      <c r="P3328" s="1"/>
      <c r="Q3328" s="1"/>
    </row>
    <row r="3330" spans="1:17">
      <c r="M3330" s="10" t="s">
        <v>11</v>
      </c>
      <c r="N3330" s="11" t="s">
        <v>12</v>
      </c>
      <c r="O3330" s="11">
        <v>2023</v>
      </c>
      <c r="P3330" s="11">
        <v>2024</v>
      </c>
    </row>
    <row r="3331" spans="1:17">
      <c r="A3331" s="27" t="s">
        <v>179</v>
      </c>
      <c r="M3331" s="13">
        <v>1.484808012651849E-2</v>
      </c>
      <c r="N3331" s="14">
        <v>1.8941459228307329E-2</v>
      </c>
      <c r="O3331" s="14">
        <v>3.2312520016050866E-2</v>
      </c>
      <c r="P3331" s="176">
        <v>2.9535195032816833E-2</v>
      </c>
    </row>
    <row r="3332" spans="1:17">
      <c r="A3332" s="28" t="s">
        <v>180</v>
      </c>
      <c r="M3332" s="15">
        <v>0.11927784401436306</v>
      </c>
      <c r="N3332" s="16">
        <v>0.13395452778382264</v>
      </c>
      <c r="O3332" s="16">
        <v>9.5706913116731795E-2</v>
      </c>
      <c r="P3332" s="177">
        <v>9.6553510848022231E-2</v>
      </c>
    </row>
    <row r="3333" spans="1:17">
      <c r="A3333" s="28" t="s">
        <v>72</v>
      </c>
      <c r="M3333" s="15">
        <v>0.44069983304633448</v>
      </c>
      <c r="N3333" s="16">
        <v>0.38802607354088153</v>
      </c>
      <c r="O3333" s="16">
        <v>0.37428401083050289</v>
      </c>
      <c r="P3333" s="177">
        <v>0.38829803098699806</v>
      </c>
    </row>
    <row r="3334" spans="1:17">
      <c r="A3334" s="28" t="s">
        <v>181</v>
      </c>
      <c r="M3334" s="15">
        <v>0.33996651559104629</v>
      </c>
      <c r="N3334" s="16">
        <v>0.39108355318009641</v>
      </c>
      <c r="O3334" s="16">
        <v>0.36809533273163875</v>
      </c>
      <c r="P3334" s="177">
        <v>0.39378827247457976</v>
      </c>
    </row>
    <row r="3335" spans="1:17">
      <c r="A3335" s="28" t="s">
        <v>182</v>
      </c>
      <c r="M3335" s="15">
        <v>8.5207727221737667E-2</v>
      </c>
      <c r="N3335" s="16">
        <v>6.7994386266891998E-2</v>
      </c>
      <c r="O3335" s="16">
        <v>0.1296012233050757</v>
      </c>
      <c r="P3335" s="177">
        <v>9.182499065758315E-2</v>
      </c>
    </row>
    <row r="3336" spans="1:17">
      <c r="A3336" s="59" t="s">
        <v>242</v>
      </c>
      <c r="M3336" s="17">
        <v>1</v>
      </c>
      <c r="N3336" s="18">
        <v>1</v>
      </c>
      <c r="O3336" s="18">
        <v>1</v>
      </c>
      <c r="P3336" s="109">
        <v>1</v>
      </c>
    </row>
    <row r="3337" spans="1:17" s="36" customFormat="1">
      <c r="A3337" s="31" t="s">
        <v>243</v>
      </c>
      <c r="B3337"/>
      <c r="C3337"/>
      <c r="D3337"/>
      <c r="E3337"/>
      <c r="F3337"/>
      <c r="G3337"/>
      <c r="H3337"/>
      <c r="I3337"/>
      <c r="J3337"/>
      <c r="K3337"/>
      <c r="L3337"/>
      <c r="M3337" s="32">
        <v>500.0055035128816</v>
      </c>
      <c r="N3337" s="33">
        <v>499.99633251833671</v>
      </c>
      <c r="O3337" s="33">
        <v>499.99430379746764</v>
      </c>
      <c r="P3337" s="33">
        <v>499.98333333333392</v>
      </c>
      <c r="Q3337"/>
    </row>
    <row r="3338" spans="1:17">
      <c r="A3338" s="41" t="s">
        <v>244</v>
      </c>
      <c r="M3338" s="40">
        <v>427</v>
      </c>
      <c r="N3338" s="38">
        <v>409</v>
      </c>
      <c r="O3338" s="38">
        <v>395</v>
      </c>
      <c r="P3338" s="38">
        <v>342</v>
      </c>
    </row>
    <row r="3340" spans="1:17">
      <c r="A3340" s="62" t="s">
        <v>338</v>
      </c>
      <c r="M3340" s="63">
        <f t="shared" ref="M3340:P3340" si="668">M3331+M3332</f>
        <v>0.13412592414088154</v>
      </c>
      <c r="N3340" s="63">
        <f t="shared" si="668"/>
        <v>0.15289598701212997</v>
      </c>
      <c r="O3340" s="63">
        <f t="shared" si="668"/>
        <v>0.12801943313278266</v>
      </c>
      <c r="P3340" s="63">
        <f t="shared" si="668"/>
        <v>0.12608870588083906</v>
      </c>
    </row>
    <row r="3341" spans="1:17">
      <c r="A3341" s="64" t="s">
        <v>336</v>
      </c>
      <c r="M3341" s="63">
        <f t="shared" ref="M3341:P3341" si="669">M3333</f>
        <v>0.44069983304633448</v>
      </c>
      <c r="N3341" s="63">
        <f t="shared" si="669"/>
        <v>0.38802607354088153</v>
      </c>
      <c r="O3341" s="63">
        <f t="shared" si="669"/>
        <v>0.37428401083050289</v>
      </c>
      <c r="P3341" s="63">
        <f t="shared" si="669"/>
        <v>0.38829803098699806</v>
      </c>
    </row>
    <row r="3342" spans="1:17">
      <c r="A3342" s="65" t="s">
        <v>339</v>
      </c>
      <c r="M3342" s="63">
        <f t="shared" ref="M3342:P3342" si="670">M3334+M3335</f>
        <v>0.42517424281278393</v>
      </c>
      <c r="N3342" s="63">
        <f t="shared" si="670"/>
        <v>0.45907793944698838</v>
      </c>
      <c r="O3342" s="63">
        <f t="shared" si="670"/>
        <v>0.49769655603671448</v>
      </c>
      <c r="P3342" s="63">
        <f t="shared" si="670"/>
        <v>0.48561326313216291</v>
      </c>
    </row>
    <row r="3343" spans="1:17">
      <c r="A3343"/>
    </row>
    <row r="3344" spans="1:17">
      <c r="A3344" s="60" t="s">
        <v>333</v>
      </c>
      <c r="M3344" s="61">
        <v>3.3614079657671216</v>
      </c>
      <c r="N3344" s="61">
        <v>3.3552348794734446</v>
      </c>
      <c r="O3344" s="61">
        <v>3.4669658261929568</v>
      </c>
      <c r="P3344" s="181">
        <v>3.4218143528760874</v>
      </c>
    </row>
    <row r="3345" spans="1:17">
      <c r="A3345"/>
    </row>
    <row r="3346" spans="1:17">
      <c r="A3346" s="71" t="s">
        <v>354</v>
      </c>
      <c r="B3346" s="71" t="s">
        <v>355</v>
      </c>
    </row>
    <row r="3347" spans="1:17">
      <c r="A3347" s="71" t="s">
        <v>356</v>
      </c>
      <c r="B3347" s="71" t="s">
        <v>357</v>
      </c>
    </row>
    <row r="3349" spans="1:17">
      <c r="A3349" s="30" t="s">
        <v>686</v>
      </c>
      <c r="M3349" s="1"/>
      <c r="N3349" s="1"/>
      <c r="O3349" s="1"/>
      <c r="P3349" s="1"/>
      <c r="Q3349" s="1"/>
    </row>
    <row r="3351" spans="1:17">
      <c r="M3351" s="10" t="s">
        <v>11</v>
      </c>
      <c r="N3351" s="11" t="s">
        <v>12</v>
      </c>
      <c r="O3351" s="11">
        <v>2023</v>
      </c>
      <c r="P3351" s="11">
        <v>2024</v>
      </c>
      <c r="Q3351" s="11" t="s">
        <v>587</v>
      </c>
    </row>
    <row r="3352" spans="1:17">
      <c r="A3352" s="27" t="s">
        <v>179</v>
      </c>
      <c r="M3352" s="13">
        <v>2.1810064385708136E-2</v>
      </c>
      <c r="N3352" s="14">
        <v>5.8858622434883448E-2</v>
      </c>
      <c r="O3352" s="14">
        <v>3.1925933333417762E-2</v>
      </c>
      <c r="P3352" s="176">
        <v>3.180603096126592E-2</v>
      </c>
      <c r="Q3352" s="176">
        <v>2.9500456116981186E-2</v>
      </c>
    </row>
    <row r="3353" spans="1:17">
      <c r="A3353" s="28" t="s">
        <v>180</v>
      </c>
      <c r="M3353" s="15">
        <v>0.13320181253274238</v>
      </c>
      <c r="N3353" s="16">
        <v>0.1204214211840187</v>
      </c>
      <c r="O3353" s="16">
        <v>0.10959517260323225</v>
      </c>
      <c r="P3353" s="177">
        <v>0.10109518270492042</v>
      </c>
      <c r="Q3353" s="177">
        <v>7.8208369237090458E-2</v>
      </c>
    </row>
    <row r="3354" spans="1:17">
      <c r="A3354" s="28" t="s">
        <v>72</v>
      </c>
      <c r="M3354" s="15">
        <v>0.32370112085417341</v>
      </c>
      <c r="N3354" s="16">
        <v>0.29329432734225425</v>
      </c>
      <c r="O3354" s="16">
        <v>0.2638447779784836</v>
      </c>
      <c r="P3354" s="177">
        <v>0.29287993810319973</v>
      </c>
      <c r="Q3354" s="177">
        <v>0.34782608695652178</v>
      </c>
    </row>
    <row r="3355" spans="1:17">
      <c r="A3355" s="28" t="s">
        <v>181</v>
      </c>
      <c r="M3355" s="15">
        <v>0.41100367279329747</v>
      </c>
      <c r="N3355" s="16">
        <v>0.42863761836883851</v>
      </c>
      <c r="O3355" s="16">
        <v>0.43148972583231909</v>
      </c>
      <c r="P3355" s="177">
        <v>0.44301359752927488</v>
      </c>
      <c r="Q3355" s="177">
        <v>0.3913043478260867</v>
      </c>
    </row>
    <row r="3356" spans="1:17">
      <c r="A3356" s="28" t="s">
        <v>182</v>
      </c>
      <c r="M3356" s="15">
        <v>0.11028332943407863</v>
      </c>
      <c r="N3356" s="16">
        <v>9.8788010670005061E-2</v>
      </c>
      <c r="O3356" s="16">
        <v>0.16314439025254732</v>
      </c>
      <c r="P3356" s="177">
        <v>0.13120525070133895</v>
      </c>
      <c r="Q3356" s="177">
        <v>0.15316073986331996</v>
      </c>
    </row>
    <row r="3357" spans="1:17">
      <c r="A3357" s="59" t="s">
        <v>242</v>
      </c>
      <c r="M3357" s="17">
        <v>1</v>
      </c>
      <c r="N3357" s="18">
        <v>1</v>
      </c>
      <c r="O3357" s="18">
        <v>1</v>
      </c>
      <c r="P3357" s="109">
        <v>1</v>
      </c>
      <c r="Q3357" s="109">
        <v>1</v>
      </c>
    </row>
    <row r="3358" spans="1:17" s="36" customFormat="1">
      <c r="A3358" s="31" t="s">
        <v>243</v>
      </c>
      <c r="B3358"/>
      <c r="C3358"/>
      <c r="D3358"/>
      <c r="E3358"/>
      <c r="F3358"/>
      <c r="G3358"/>
      <c r="H3358"/>
      <c r="I3358"/>
      <c r="J3358"/>
      <c r="K3358"/>
      <c r="L3358"/>
      <c r="M3358" s="32">
        <v>500.00550351288149</v>
      </c>
      <c r="N3358" s="33">
        <v>499.99633251833677</v>
      </c>
      <c r="O3358" s="33">
        <v>499.99430379746764</v>
      </c>
      <c r="P3358" s="33">
        <v>499.98333333333392</v>
      </c>
      <c r="Q3358" s="33">
        <v>499.99687499999999</v>
      </c>
    </row>
    <row r="3359" spans="1:17">
      <c r="A3359" s="41" t="s">
        <v>244</v>
      </c>
      <c r="M3359" s="40">
        <v>427</v>
      </c>
      <c r="N3359" s="38">
        <v>409</v>
      </c>
      <c r="O3359" s="38">
        <v>395</v>
      </c>
      <c r="P3359" s="38">
        <v>342</v>
      </c>
      <c r="Q3359" s="38">
        <v>368</v>
      </c>
    </row>
    <row r="3361" spans="1:17">
      <c r="A3361" s="62" t="s">
        <v>338</v>
      </c>
      <c r="M3361" s="63">
        <f t="shared" ref="M3361:P3361" si="671">M3352+M3353</f>
        <v>0.15501187691845053</v>
      </c>
      <c r="N3361" s="63">
        <f t="shared" si="671"/>
        <v>0.17928004361890215</v>
      </c>
      <c r="O3361" s="63">
        <f t="shared" si="671"/>
        <v>0.14152110593665002</v>
      </c>
      <c r="P3361" s="63">
        <f t="shared" si="671"/>
        <v>0.13290121366618635</v>
      </c>
      <c r="Q3361" s="63">
        <f t="shared" ref="Q3361" si="672">Q3352+Q3353</f>
        <v>0.10770882535407164</v>
      </c>
    </row>
    <row r="3362" spans="1:17">
      <c r="A3362" s="64" t="s">
        <v>336</v>
      </c>
      <c r="M3362" s="63">
        <f t="shared" ref="M3362:P3362" si="673">M3354</f>
        <v>0.32370112085417341</v>
      </c>
      <c r="N3362" s="63">
        <f t="shared" si="673"/>
        <v>0.29329432734225425</v>
      </c>
      <c r="O3362" s="63">
        <f t="shared" si="673"/>
        <v>0.2638447779784836</v>
      </c>
      <c r="P3362" s="63">
        <f t="shared" si="673"/>
        <v>0.29287993810319973</v>
      </c>
      <c r="Q3362" s="63">
        <f t="shared" ref="Q3362" si="674">Q3354</f>
        <v>0.34782608695652178</v>
      </c>
    </row>
    <row r="3363" spans="1:17">
      <c r="A3363" s="65" t="s">
        <v>339</v>
      </c>
      <c r="M3363" s="63">
        <f t="shared" ref="M3363:P3363" si="675">M3355+M3356</f>
        <v>0.52128700222737612</v>
      </c>
      <c r="N3363" s="63">
        <f t="shared" si="675"/>
        <v>0.5274256290388436</v>
      </c>
      <c r="O3363" s="63">
        <f t="shared" si="675"/>
        <v>0.59463411608486638</v>
      </c>
      <c r="P3363" s="63">
        <f t="shared" si="675"/>
        <v>0.57421884823061387</v>
      </c>
      <c r="Q3363" s="63">
        <f t="shared" ref="Q3363" si="676">Q3355+Q3356</f>
        <v>0.5444650876894066</v>
      </c>
    </row>
    <row r="3364" spans="1:17">
      <c r="A3364"/>
    </row>
    <row r="3365" spans="1:17">
      <c r="A3365" s="60" t="s">
        <v>333</v>
      </c>
      <c r="M3365" s="61">
        <v>3.4547483903572944</v>
      </c>
      <c r="N3365" s="61">
        <v>3.3880749736550624</v>
      </c>
      <c r="O3365" s="61">
        <v>3.5843314670673472</v>
      </c>
      <c r="P3365" s="181">
        <v>3.5407168543044976</v>
      </c>
      <c r="Q3365" s="181">
        <v>3.5604165460816728</v>
      </c>
    </row>
    <row r="3366" spans="1:17">
      <c r="A3366"/>
    </row>
    <row r="3367" spans="1:17">
      <c r="A3367" s="71" t="s">
        <v>354</v>
      </c>
      <c r="B3367" s="71" t="s">
        <v>355</v>
      </c>
    </row>
    <row r="3368" spans="1:17">
      <c r="A3368" s="71" t="s">
        <v>356</v>
      </c>
      <c r="B3368" s="71" t="s">
        <v>627</v>
      </c>
    </row>
    <row r="3370" spans="1:17">
      <c r="A3370" s="30" t="s">
        <v>313</v>
      </c>
      <c r="M3370" s="1"/>
      <c r="N3370" s="1"/>
      <c r="O3370" s="1"/>
      <c r="P3370" s="1"/>
      <c r="Q3370" s="1"/>
    </row>
    <row r="3372" spans="1:17">
      <c r="M3372" s="10" t="s">
        <v>11</v>
      </c>
      <c r="N3372" s="11" t="s">
        <v>12</v>
      </c>
      <c r="O3372" s="11">
        <v>2023</v>
      </c>
      <c r="P3372" s="11">
        <v>2024</v>
      </c>
      <c r="Q3372" s="11" t="s">
        <v>587</v>
      </c>
    </row>
    <row r="3373" spans="1:17">
      <c r="A3373" s="27" t="s">
        <v>179</v>
      </c>
      <c r="M3373" s="13">
        <v>3.0189363255252164E-3</v>
      </c>
      <c r="N3373" s="14">
        <v>1.0487851989134409E-2</v>
      </c>
      <c r="O3373" s="14">
        <v>1.1040378941025924E-2</v>
      </c>
      <c r="P3373" s="176">
        <v>9.8450650109389547E-3</v>
      </c>
      <c r="Q3373" s="176">
        <v>1.0459304501087932E-3</v>
      </c>
    </row>
    <row r="3374" spans="1:17">
      <c r="A3374" s="28" t="s">
        <v>180</v>
      </c>
      <c r="M3374" s="15">
        <v>7.2392177416313985E-2</v>
      </c>
      <c r="N3374" s="16">
        <v>6.2586033638388619E-2</v>
      </c>
      <c r="O3374" s="16">
        <v>4.8697516807153569E-2</v>
      </c>
      <c r="P3374" s="177">
        <v>4.2786513936429425E-2</v>
      </c>
      <c r="Q3374" s="177">
        <v>2.6362664766654827E-2</v>
      </c>
    </row>
    <row r="3375" spans="1:17">
      <c r="A3375" s="28" t="s">
        <v>72</v>
      </c>
      <c r="M3375" s="15">
        <v>0.33368204143888813</v>
      </c>
      <c r="N3375" s="16">
        <v>0.32407572671682183</v>
      </c>
      <c r="O3375" s="16">
        <v>0.2601882806259822</v>
      </c>
      <c r="P3375" s="177">
        <v>0.22755758525284162</v>
      </c>
      <c r="Q3375" s="177">
        <v>0.23236694142381914</v>
      </c>
    </row>
    <row r="3376" spans="1:17">
      <c r="A3376" s="28" t="s">
        <v>181</v>
      </c>
      <c r="M3376" s="15">
        <v>0.49362337229543407</v>
      </c>
      <c r="N3376" s="16">
        <v>0.49052927038584615</v>
      </c>
      <c r="O3376" s="16">
        <v>0.52469990164444857</v>
      </c>
      <c r="P3376" s="177">
        <v>0.55793497210140963</v>
      </c>
      <c r="Q3376" s="177">
        <v>0.62338677660213571</v>
      </c>
    </row>
    <row r="3377" spans="1:17">
      <c r="A3377" s="28" t="s">
        <v>182</v>
      </c>
      <c r="M3377" s="15">
        <v>9.7283472523838496E-2</v>
      </c>
      <c r="N3377" s="16">
        <v>0.11232111726980903</v>
      </c>
      <c r="O3377" s="16">
        <v>0.1553739219813898</v>
      </c>
      <c r="P3377" s="177">
        <v>0.16187586369838045</v>
      </c>
      <c r="Q3377" s="177">
        <v>0.11683768675728155</v>
      </c>
    </row>
    <row r="3378" spans="1:17">
      <c r="A3378" s="59" t="s">
        <v>242</v>
      </c>
      <c r="M3378" s="17">
        <v>1</v>
      </c>
      <c r="N3378" s="18">
        <v>1</v>
      </c>
      <c r="O3378" s="18">
        <v>1</v>
      </c>
      <c r="P3378" s="109">
        <v>1</v>
      </c>
      <c r="Q3378" s="109">
        <v>1</v>
      </c>
    </row>
    <row r="3379" spans="1:17" s="36" customFormat="1">
      <c r="A3379" s="31" t="s">
        <v>243</v>
      </c>
      <c r="B3379"/>
      <c r="C3379"/>
      <c r="D3379"/>
      <c r="E3379"/>
      <c r="F3379"/>
      <c r="G3379"/>
      <c r="H3379"/>
      <c r="I3379"/>
      <c r="J3379"/>
      <c r="K3379"/>
      <c r="L3379"/>
      <c r="M3379" s="32">
        <v>500.00550351288172</v>
      </c>
      <c r="N3379" s="33">
        <v>499.99633251833666</v>
      </c>
      <c r="O3379" s="33">
        <v>499.99430379746764</v>
      </c>
      <c r="P3379" s="33">
        <v>499.98333333333392</v>
      </c>
      <c r="Q3379" s="33">
        <v>499.99687499999999</v>
      </c>
    </row>
    <row r="3380" spans="1:17">
      <c r="A3380" s="41" t="s">
        <v>244</v>
      </c>
      <c r="M3380" s="40">
        <v>427</v>
      </c>
      <c r="N3380" s="38">
        <v>409</v>
      </c>
      <c r="O3380" s="38">
        <v>395</v>
      </c>
      <c r="P3380" s="38">
        <v>342</v>
      </c>
      <c r="Q3380" s="38">
        <v>368</v>
      </c>
    </row>
    <row r="3382" spans="1:17">
      <c r="A3382" s="62" t="s">
        <v>338</v>
      </c>
      <c r="M3382" s="63">
        <f t="shared" ref="M3382:P3382" si="677">M3373+M3374</f>
        <v>7.5411113741839203E-2</v>
      </c>
      <c r="N3382" s="63">
        <f t="shared" si="677"/>
        <v>7.3073885627523025E-2</v>
      </c>
      <c r="O3382" s="63">
        <f t="shared" si="677"/>
        <v>5.973789574817949E-2</v>
      </c>
      <c r="P3382" s="63">
        <f t="shared" si="677"/>
        <v>5.2631578947368376E-2</v>
      </c>
      <c r="Q3382" s="63">
        <f t="shared" ref="Q3382" si="678">Q3373+Q3374</f>
        <v>2.7408595216763622E-2</v>
      </c>
    </row>
    <row r="3383" spans="1:17">
      <c r="A3383" s="64" t="s">
        <v>336</v>
      </c>
      <c r="M3383" s="63">
        <f t="shared" ref="M3383:P3383" si="679">M3375</f>
        <v>0.33368204143888813</v>
      </c>
      <c r="N3383" s="63">
        <f t="shared" si="679"/>
        <v>0.32407572671682183</v>
      </c>
      <c r="O3383" s="63">
        <f t="shared" si="679"/>
        <v>0.2601882806259822</v>
      </c>
      <c r="P3383" s="63">
        <f t="shared" si="679"/>
        <v>0.22755758525284162</v>
      </c>
      <c r="Q3383" s="63">
        <f t="shared" ref="Q3383" si="680">Q3375</f>
        <v>0.23236694142381914</v>
      </c>
    </row>
    <row r="3384" spans="1:17">
      <c r="A3384" s="65" t="s">
        <v>339</v>
      </c>
      <c r="M3384" s="63">
        <f t="shared" ref="M3384:P3384" si="681">M3376+M3377</f>
        <v>0.59090684481927258</v>
      </c>
      <c r="N3384" s="63">
        <f t="shared" si="681"/>
        <v>0.60285038765565524</v>
      </c>
      <c r="O3384" s="63">
        <f t="shared" si="681"/>
        <v>0.68007382362583835</v>
      </c>
      <c r="P3384" s="63">
        <f t="shared" si="681"/>
        <v>0.71981083579979011</v>
      </c>
      <c r="Q3384" s="63">
        <f t="shared" ref="Q3384" si="682">Q3376+Q3377</f>
        <v>0.74022446335941727</v>
      </c>
    </row>
    <row r="3385" spans="1:17">
      <c r="A3385"/>
    </row>
    <row r="3386" spans="1:17">
      <c r="A3386" s="60" t="s">
        <v>333</v>
      </c>
      <c r="M3386" s="61">
        <v>3.6097602672757483</v>
      </c>
      <c r="N3386" s="61">
        <v>3.6316097673088081</v>
      </c>
      <c r="O3386" s="61">
        <v>3.7646694709180228</v>
      </c>
      <c r="P3386" s="181">
        <v>3.8192100555398625</v>
      </c>
      <c r="Q3386" s="181">
        <v>3.8286076244498268</v>
      </c>
    </row>
    <row r="3387" spans="1:17">
      <c r="A3387"/>
    </row>
    <row r="3388" spans="1:17">
      <c r="A3388" s="71" t="s">
        <v>354</v>
      </c>
      <c r="B3388" s="71" t="s">
        <v>355</v>
      </c>
    </row>
    <row r="3389" spans="1:17">
      <c r="A3389" s="71" t="s">
        <v>356</v>
      </c>
      <c r="B3389" s="71" t="s">
        <v>357</v>
      </c>
    </row>
    <row r="3391" spans="1:17">
      <c r="A3391" s="30" t="s">
        <v>628</v>
      </c>
      <c r="M3391" s="1"/>
      <c r="N3391" s="1"/>
      <c r="O3391" s="1"/>
      <c r="P3391" s="1"/>
      <c r="Q3391" s="1"/>
    </row>
    <row r="3393" spans="1:17">
      <c r="M3393" s="10" t="s">
        <v>11</v>
      </c>
      <c r="N3393" s="11" t="s">
        <v>12</v>
      </c>
      <c r="O3393" s="11">
        <v>2023</v>
      </c>
      <c r="P3393" s="11">
        <v>2024</v>
      </c>
      <c r="Q3393" s="11" t="s">
        <v>587</v>
      </c>
    </row>
    <row r="3394" spans="1:17">
      <c r="A3394" s="27" t="s">
        <v>179</v>
      </c>
      <c r="M3394" s="13">
        <v>1.509468162762609E-2</v>
      </c>
      <c r="N3394" s="14">
        <v>2.3679880292520519E-2</v>
      </c>
      <c r="O3394" s="14">
        <v>2.0041494143604212E-2</v>
      </c>
      <c r="P3394" s="176">
        <v>1.4199888534296155E-2</v>
      </c>
      <c r="Q3394" s="176">
        <v>1.309817968971003E-2</v>
      </c>
    </row>
    <row r="3395" spans="1:17">
      <c r="A3395" s="28" t="s">
        <v>180</v>
      </c>
      <c r="M3395" s="15">
        <v>0.11693641779586944</v>
      </c>
      <c r="N3395" s="16">
        <v>9.3014129687992983E-2</v>
      </c>
      <c r="O3395" s="16">
        <v>7.4856802166100758E-2</v>
      </c>
      <c r="P3395" s="177">
        <v>6.2850340625389162E-2</v>
      </c>
      <c r="Q3395" s="177">
        <v>6.2685717872693308E-2</v>
      </c>
    </row>
    <row r="3396" spans="1:17">
      <c r="A3396" s="28" t="s">
        <v>72</v>
      </c>
      <c r="M3396" s="15">
        <v>0.36085246836861534</v>
      </c>
      <c r="N3396" s="16">
        <v>0.33015401090961538</v>
      </c>
      <c r="O3396" s="16">
        <v>0.32723917107916434</v>
      </c>
      <c r="P3396" s="177">
        <v>0.29552447069873061</v>
      </c>
      <c r="Q3396" s="177">
        <v>0.2786503828692411</v>
      </c>
    </row>
    <row r="3397" spans="1:17">
      <c r="A3397" s="28" t="s">
        <v>181</v>
      </c>
      <c r="M3397" s="15">
        <v>0.41309849751068339</v>
      </c>
      <c r="N3397" s="16">
        <v>0.44827345921852696</v>
      </c>
      <c r="O3397" s="16">
        <v>0.4466086322502405</v>
      </c>
      <c r="P3397" s="177">
        <v>0.48769725072707165</v>
      </c>
      <c r="Q3397" s="177">
        <v>0.4693464116759421</v>
      </c>
    </row>
    <row r="3398" spans="1:17">
      <c r="A3398" s="28" t="s">
        <v>182</v>
      </c>
      <c r="M3398" s="15">
        <v>9.4017934697205707E-2</v>
      </c>
      <c r="N3398" s="16">
        <v>0.10487851989134413</v>
      </c>
      <c r="O3398" s="16">
        <v>0.13125390036089032</v>
      </c>
      <c r="P3398" s="177">
        <v>0.13972804941451242</v>
      </c>
      <c r="Q3398" s="177">
        <v>0.17621930789241363</v>
      </c>
    </row>
    <row r="3399" spans="1:17">
      <c r="A3399" s="59" t="s">
        <v>242</v>
      </c>
      <c r="M3399" s="17">
        <v>1</v>
      </c>
      <c r="N3399" s="18">
        <v>1</v>
      </c>
      <c r="O3399" s="18">
        <v>1</v>
      </c>
      <c r="P3399" s="109">
        <v>1</v>
      </c>
      <c r="Q3399" s="109">
        <v>1</v>
      </c>
    </row>
    <row r="3400" spans="1:17" s="36" customFormat="1">
      <c r="A3400" s="31" t="s">
        <v>243</v>
      </c>
      <c r="B3400"/>
      <c r="C3400"/>
      <c r="D3400"/>
      <c r="E3400"/>
      <c r="F3400"/>
      <c r="G3400"/>
      <c r="H3400"/>
      <c r="I3400"/>
      <c r="J3400"/>
      <c r="K3400"/>
      <c r="L3400"/>
      <c r="M3400" s="32">
        <v>500.00550351288155</v>
      </c>
      <c r="N3400" s="33">
        <v>499.99633251833671</v>
      </c>
      <c r="O3400" s="33">
        <v>499.99430379746764</v>
      </c>
      <c r="P3400" s="33">
        <v>499.98333333333392</v>
      </c>
      <c r="Q3400" s="33">
        <v>499.99687499999999</v>
      </c>
    </row>
    <row r="3401" spans="1:17">
      <c r="A3401" s="41" t="s">
        <v>244</v>
      </c>
      <c r="M3401" s="40">
        <v>427</v>
      </c>
      <c r="N3401" s="38">
        <v>409</v>
      </c>
      <c r="O3401" s="38">
        <v>395</v>
      </c>
      <c r="P3401" s="38">
        <v>342</v>
      </c>
      <c r="Q3401" s="38">
        <v>368</v>
      </c>
    </row>
    <row r="3403" spans="1:17">
      <c r="A3403" s="62" t="s">
        <v>338</v>
      </c>
      <c r="M3403" s="63">
        <f t="shared" ref="M3403:P3403" si="683">M3394+M3395</f>
        <v>0.13203109942349553</v>
      </c>
      <c r="N3403" s="63">
        <f t="shared" si="683"/>
        <v>0.11669400998051351</v>
      </c>
      <c r="O3403" s="63">
        <f t="shared" si="683"/>
        <v>9.4898296309704977E-2</v>
      </c>
      <c r="P3403" s="63">
        <f t="shared" si="683"/>
        <v>7.7050229159685318E-2</v>
      </c>
      <c r="Q3403" s="63">
        <f t="shared" ref="Q3403" si="684">Q3394+Q3395</f>
        <v>7.5783897562403335E-2</v>
      </c>
    </row>
    <row r="3404" spans="1:17">
      <c r="A3404" s="64" t="s">
        <v>336</v>
      </c>
      <c r="M3404" s="63">
        <f t="shared" ref="M3404:P3404" si="685">M3396</f>
        <v>0.36085246836861534</v>
      </c>
      <c r="N3404" s="63">
        <f t="shared" si="685"/>
        <v>0.33015401090961538</v>
      </c>
      <c r="O3404" s="63">
        <f t="shared" si="685"/>
        <v>0.32723917107916434</v>
      </c>
      <c r="P3404" s="63">
        <f t="shared" si="685"/>
        <v>0.29552447069873061</v>
      </c>
      <c r="Q3404" s="63">
        <f t="shared" ref="Q3404" si="686">Q3396</f>
        <v>0.2786503828692411</v>
      </c>
    </row>
    <row r="3405" spans="1:17">
      <c r="A3405" s="65" t="s">
        <v>339</v>
      </c>
      <c r="M3405" s="63">
        <f t="shared" ref="M3405:P3405" si="687">M3397+M3398</f>
        <v>0.50711643220788916</v>
      </c>
      <c r="N3405" s="63">
        <f t="shared" si="687"/>
        <v>0.55315197910987113</v>
      </c>
      <c r="O3405" s="63">
        <f t="shared" si="687"/>
        <v>0.57786253261113085</v>
      </c>
      <c r="P3405" s="63">
        <f t="shared" si="687"/>
        <v>0.62742530014158404</v>
      </c>
      <c r="Q3405" s="63">
        <f t="shared" ref="Q3405" si="688">Q3397+Q3398</f>
        <v>0.64556571956835573</v>
      </c>
    </row>
    <row r="3406" spans="1:17">
      <c r="A3406"/>
    </row>
    <row r="3407" spans="1:17">
      <c r="A3407" s="60" t="s">
        <v>333</v>
      </c>
      <c r="M3407" s="61">
        <v>3.4540085858539742</v>
      </c>
      <c r="N3407" s="61">
        <v>3.5176566087281822</v>
      </c>
      <c r="O3407" s="61">
        <v>3.5941766425187103</v>
      </c>
      <c r="P3407" s="181">
        <v>3.6759032318621134</v>
      </c>
      <c r="Q3407" s="181">
        <v>3.7329029502086568</v>
      </c>
    </row>
    <row r="3408" spans="1:17">
      <c r="A3408"/>
    </row>
    <row r="3409" spans="1:17">
      <c r="A3409" s="71" t="s">
        <v>354</v>
      </c>
      <c r="B3409" s="71" t="s">
        <v>355</v>
      </c>
    </row>
    <row r="3410" spans="1:17">
      <c r="A3410" s="71" t="s">
        <v>356</v>
      </c>
      <c r="B3410" s="71" t="s">
        <v>357</v>
      </c>
    </row>
    <row r="3412" spans="1:17">
      <c r="A3412" s="30" t="s">
        <v>314</v>
      </c>
      <c r="M3412" s="1"/>
      <c r="N3412" s="1"/>
      <c r="O3412" s="1"/>
      <c r="P3412" s="1"/>
      <c r="Q3412" s="1"/>
    </row>
    <row r="3414" spans="1:17">
      <c r="M3414" s="10" t="s">
        <v>11</v>
      </c>
      <c r="N3414" s="11" t="s">
        <v>12</v>
      </c>
      <c r="O3414" s="11">
        <v>2023</v>
      </c>
      <c r="P3414" s="11">
        <v>2024</v>
      </c>
    </row>
    <row r="3415" spans="1:17">
      <c r="A3415" s="27" t="s">
        <v>179</v>
      </c>
      <c r="M3415" s="13">
        <v>1.299985691024008E-2</v>
      </c>
      <c r="N3415" s="14">
        <v>2.0634625681850996E-2</v>
      </c>
      <c r="O3415" s="14">
        <v>2.7389932290367899E-2</v>
      </c>
      <c r="P3415" s="176">
        <v>1.5335306498520686E-2</v>
      </c>
    </row>
    <row r="3416" spans="1:17">
      <c r="A3416" s="28" t="s">
        <v>180</v>
      </c>
      <c r="M3416" s="15">
        <v>0.14176541850710284</v>
      </c>
      <c r="N3416" s="16">
        <v>0.13023934160886291</v>
      </c>
      <c r="O3416" s="16">
        <v>0.10759135230654535</v>
      </c>
      <c r="P3416" s="177">
        <v>0.10109518270492041</v>
      </c>
    </row>
    <row r="3417" spans="1:17">
      <c r="A3417" s="28" t="s">
        <v>72</v>
      </c>
      <c r="M3417" s="15">
        <v>0.45856684949837828</v>
      </c>
      <c r="N3417" s="16">
        <v>0.42758993342249435</v>
      </c>
      <c r="O3417" s="16">
        <v>0.37224474709205518</v>
      </c>
      <c r="P3417" s="177">
        <v>0.35951022928834464</v>
      </c>
    </row>
    <row r="3418" spans="1:17">
      <c r="A3418" s="28" t="s">
        <v>181</v>
      </c>
      <c r="M3418" s="15">
        <v>0.31538411638092051</v>
      </c>
      <c r="N3418" s="16">
        <v>0.36368848671261633</v>
      </c>
      <c r="O3418" s="16">
        <v>0.36971256634569261</v>
      </c>
      <c r="P3418" s="177">
        <v>0.44302792549225356</v>
      </c>
    </row>
    <row r="3419" spans="1:17">
      <c r="A3419" s="28" t="s">
        <v>182</v>
      </c>
      <c r="M3419" s="15">
        <v>7.1283758703358402E-2</v>
      </c>
      <c r="N3419" s="16">
        <v>5.7847612574175436E-2</v>
      </c>
      <c r="O3419" s="16">
        <v>0.12306140196533889</v>
      </c>
      <c r="P3419" s="177">
        <v>8.1031356015960621E-2</v>
      </c>
    </row>
    <row r="3420" spans="1:17">
      <c r="A3420" s="59" t="s">
        <v>242</v>
      </c>
      <c r="M3420" s="17">
        <v>1</v>
      </c>
      <c r="N3420" s="18">
        <v>1</v>
      </c>
      <c r="O3420" s="18">
        <v>1</v>
      </c>
      <c r="P3420" s="109">
        <v>1</v>
      </c>
    </row>
    <row r="3421" spans="1:17" s="36" customFormat="1">
      <c r="A3421" s="31" t="s">
        <v>243</v>
      </c>
      <c r="B3421"/>
      <c r="C3421"/>
      <c r="D3421"/>
      <c r="E3421"/>
      <c r="F3421"/>
      <c r="G3421"/>
      <c r="H3421"/>
      <c r="I3421"/>
      <c r="J3421"/>
      <c r="K3421"/>
      <c r="L3421"/>
      <c r="M3421" s="32">
        <v>500.00550351288155</v>
      </c>
      <c r="N3421" s="33">
        <v>499.99633251833666</v>
      </c>
      <c r="O3421" s="33">
        <v>499.99430379746764</v>
      </c>
      <c r="P3421" s="33">
        <v>499.98333333333392</v>
      </c>
      <c r="Q3421"/>
    </row>
    <row r="3422" spans="1:17">
      <c r="A3422" s="41" t="s">
        <v>244</v>
      </c>
      <c r="M3422" s="40">
        <v>427</v>
      </c>
      <c r="N3422" s="38">
        <v>409</v>
      </c>
      <c r="O3422" s="38">
        <v>395</v>
      </c>
      <c r="P3422" s="38">
        <v>342</v>
      </c>
    </row>
    <row r="3424" spans="1:17">
      <c r="A3424" s="62" t="s">
        <v>338</v>
      </c>
      <c r="M3424" s="63">
        <f t="shared" ref="M3424:P3424" si="689">M3415+M3416</f>
        <v>0.15476527541734292</v>
      </c>
      <c r="N3424" s="63">
        <f t="shared" si="689"/>
        <v>0.1508739672907139</v>
      </c>
      <c r="O3424" s="63">
        <f t="shared" si="689"/>
        <v>0.13498128459691325</v>
      </c>
      <c r="P3424" s="63">
        <f t="shared" si="689"/>
        <v>0.1164304892034411</v>
      </c>
    </row>
    <row r="3425" spans="1:16">
      <c r="A3425" s="64" t="s">
        <v>336</v>
      </c>
      <c r="M3425" s="63">
        <f t="shared" ref="M3425:P3425" si="690">M3417</f>
        <v>0.45856684949837828</v>
      </c>
      <c r="N3425" s="63">
        <f t="shared" si="690"/>
        <v>0.42758993342249435</v>
      </c>
      <c r="O3425" s="63">
        <f t="shared" si="690"/>
        <v>0.37224474709205518</v>
      </c>
      <c r="P3425" s="63">
        <f t="shared" si="690"/>
        <v>0.35951022928834464</v>
      </c>
    </row>
    <row r="3426" spans="1:16">
      <c r="A3426" s="65" t="s">
        <v>339</v>
      </c>
      <c r="M3426" s="63">
        <f t="shared" ref="M3426:P3426" si="691">M3418+M3419</f>
        <v>0.38666787508427891</v>
      </c>
      <c r="N3426" s="63">
        <f t="shared" si="691"/>
        <v>0.42153609928679175</v>
      </c>
      <c r="O3426" s="63">
        <f t="shared" si="691"/>
        <v>0.49277396831103149</v>
      </c>
      <c r="P3426" s="63">
        <f t="shared" si="691"/>
        <v>0.52405928150821413</v>
      </c>
    </row>
    <row r="3427" spans="1:16">
      <c r="A3427"/>
    </row>
    <row r="3428" spans="1:16">
      <c r="A3428" s="60" t="s">
        <v>333</v>
      </c>
      <c r="M3428" s="61">
        <v>3.2901865014600533</v>
      </c>
      <c r="N3428" s="61">
        <v>3.3078751188884046</v>
      </c>
      <c r="O3428" s="61">
        <v>3.4534641533890884</v>
      </c>
      <c r="P3428" s="181">
        <v>3.4733248418222118</v>
      </c>
    </row>
    <row r="3429" spans="1:16">
      <c r="A3429"/>
    </row>
    <row r="3430" spans="1:16">
      <c r="A3430" s="71" t="s">
        <v>354</v>
      </c>
      <c r="B3430" s="71" t="s">
        <v>355</v>
      </c>
    </row>
    <row r="3431" spans="1:16">
      <c r="A3431" s="71" t="s">
        <v>356</v>
      </c>
      <c r="B3431" s="71" t="s">
        <v>357</v>
      </c>
    </row>
    <row r="3433" spans="1:16">
      <c r="A3433" s="30" t="s">
        <v>551</v>
      </c>
      <c r="M3433" s="1"/>
      <c r="N3433" s="1"/>
      <c r="O3433" s="1"/>
      <c r="P3433" s="1"/>
    </row>
    <row r="3435" spans="1:16">
      <c r="M3435" s="10" t="s">
        <v>11</v>
      </c>
      <c r="N3435" s="11" t="s">
        <v>12</v>
      </c>
      <c r="O3435" s="11">
        <v>2023</v>
      </c>
      <c r="P3435" s="11">
        <v>2024</v>
      </c>
    </row>
    <row r="3436" spans="1:16">
      <c r="A3436" s="27" t="s">
        <v>179</v>
      </c>
      <c r="M3436" s="13"/>
      <c r="N3436" s="14"/>
      <c r="O3436" s="14">
        <v>4.5005576012891362E-3</v>
      </c>
      <c r="P3436" s="176">
        <v>6.625659451806278E-3</v>
      </c>
    </row>
    <row r="3437" spans="1:16">
      <c r="A3437" s="28" t="s">
        <v>180</v>
      </c>
      <c r="M3437" s="108">
        <v>7.6394943662212444E-3</v>
      </c>
      <c r="N3437" s="108">
        <v>1.8941459228307322E-2</v>
      </c>
      <c r="O3437" s="108">
        <v>2.4542051744893337E-2</v>
      </c>
      <c r="P3437" s="177">
        <v>2.6315789473684167E-2</v>
      </c>
    </row>
    <row r="3438" spans="1:16">
      <c r="A3438" s="28" t="s">
        <v>72</v>
      </c>
      <c r="M3438" s="15">
        <v>0.13320181253274227</v>
      </c>
      <c r="N3438" s="16">
        <v>0.13869294884803576</v>
      </c>
      <c r="O3438" s="16">
        <v>0.13624737497009476</v>
      </c>
      <c r="P3438" s="177">
        <v>0.12192073069102285</v>
      </c>
    </row>
    <row r="3439" spans="1:16">
      <c r="A3439" s="28" t="s">
        <v>181</v>
      </c>
      <c r="M3439" s="15">
        <v>0.59219957063704498</v>
      </c>
      <c r="N3439" s="16">
        <v>0.53145744345313028</v>
      </c>
      <c r="O3439" s="16">
        <v>0.51457446983573174</v>
      </c>
      <c r="P3439" s="177">
        <v>0.53653455115170534</v>
      </c>
    </row>
    <row r="3440" spans="1:16">
      <c r="A3440" s="28" t="s">
        <v>182</v>
      </c>
      <c r="M3440" s="15">
        <v>0.26695912246399151</v>
      </c>
      <c r="N3440" s="16">
        <v>0.3109081484705265</v>
      </c>
      <c r="O3440" s="16">
        <v>0.32013554584799098</v>
      </c>
      <c r="P3440" s="177">
        <v>0.30860326923178133</v>
      </c>
    </row>
    <row r="3441" spans="1:17">
      <c r="A3441" s="59" t="s">
        <v>242</v>
      </c>
      <c r="M3441" s="17">
        <v>1</v>
      </c>
      <c r="N3441" s="18">
        <v>1</v>
      </c>
      <c r="O3441" s="18">
        <v>1</v>
      </c>
      <c r="P3441" s="109">
        <v>1</v>
      </c>
    </row>
    <row r="3442" spans="1:17" s="36" customFormat="1">
      <c r="A3442" s="31" t="s">
        <v>243</v>
      </c>
      <c r="B3442"/>
      <c r="C3442"/>
      <c r="D3442"/>
      <c r="E3442"/>
      <c r="F3442"/>
      <c r="G3442"/>
      <c r="H3442"/>
      <c r="I3442"/>
      <c r="J3442"/>
      <c r="K3442"/>
      <c r="L3442"/>
      <c r="M3442" s="32">
        <v>500.00550351288183</v>
      </c>
      <c r="N3442" s="33">
        <v>499.99633251833683</v>
      </c>
      <c r="O3442" s="33">
        <v>499.99430379746764</v>
      </c>
      <c r="P3442" s="33">
        <v>499.98333333333392</v>
      </c>
      <c r="Q3442"/>
    </row>
    <row r="3443" spans="1:17">
      <c r="A3443" s="41" t="s">
        <v>244</v>
      </c>
      <c r="M3443" s="40">
        <v>427</v>
      </c>
      <c r="N3443" s="38">
        <v>409</v>
      </c>
      <c r="O3443" s="38">
        <v>395</v>
      </c>
      <c r="P3443" s="38">
        <v>342</v>
      </c>
    </row>
    <row r="3445" spans="1:17">
      <c r="A3445" s="62" t="s">
        <v>338</v>
      </c>
      <c r="M3445" s="63">
        <f>M3436+M3437</f>
        <v>7.6394943662212444E-3</v>
      </c>
      <c r="N3445" s="63">
        <f>N3436+N3437</f>
        <v>1.8941459228307322E-2</v>
      </c>
      <c r="O3445" s="63">
        <f>O3436+O3437</f>
        <v>2.9042609346182472E-2</v>
      </c>
      <c r="P3445" s="63">
        <f t="shared" ref="P3445" si="692">P3436+P3437</f>
        <v>3.2941448925490446E-2</v>
      </c>
    </row>
    <row r="3446" spans="1:17">
      <c r="A3446" s="64" t="s">
        <v>336</v>
      </c>
      <c r="M3446" s="63">
        <f>M3438</f>
        <v>0.13320181253274227</v>
      </c>
      <c r="N3446" s="63">
        <f>N3438</f>
        <v>0.13869294884803576</v>
      </c>
      <c r="O3446" s="63">
        <f>O3438</f>
        <v>0.13624737497009476</v>
      </c>
      <c r="P3446" s="63">
        <f t="shared" ref="P3446" si="693">P3438</f>
        <v>0.12192073069102285</v>
      </c>
    </row>
    <row r="3447" spans="1:17">
      <c r="A3447" s="65" t="s">
        <v>339</v>
      </c>
      <c r="M3447" s="63">
        <f>M3439+M3440</f>
        <v>0.85915869310103643</v>
      </c>
      <c r="N3447" s="63">
        <f>N3439+N3440</f>
        <v>0.84236559192365679</v>
      </c>
      <c r="O3447" s="63">
        <f>O3439+O3440</f>
        <v>0.83471001568372272</v>
      </c>
      <c r="P3447" s="63">
        <f t="shared" ref="P3447" si="694">P3439+P3440</f>
        <v>0.84513782038348673</v>
      </c>
    </row>
    <row r="3448" spans="1:17">
      <c r="A3448"/>
    </row>
    <row r="3449" spans="1:17">
      <c r="A3449" s="60" t="s">
        <v>333</v>
      </c>
      <c r="M3449" s="61">
        <v>4.118478321198805</v>
      </c>
      <c r="N3449" s="61">
        <v>4.134332281165876</v>
      </c>
      <c r="O3449" s="61">
        <v>4.1213023945842462</v>
      </c>
      <c r="P3449" s="181">
        <v>4.1141739812379683</v>
      </c>
    </row>
    <row r="3450" spans="1:17">
      <c r="A3450"/>
    </row>
    <row r="3451" spans="1:17">
      <c r="A3451" s="71" t="s">
        <v>354</v>
      </c>
      <c r="B3451" s="71" t="s">
        <v>355</v>
      </c>
    </row>
    <row r="3452" spans="1:17">
      <c r="A3452" s="71" t="s">
        <v>356</v>
      </c>
      <c r="B3452" s="71" t="s">
        <v>357</v>
      </c>
    </row>
    <row r="3454" spans="1:17">
      <c r="A3454" s="30" t="s">
        <v>315</v>
      </c>
      <c r="M3454" s="1"/>
      <c r="N3454" s="1"/>
      <c r="O3454" s="1"/>
      <c r="P3454" s="1"/>
      <c r="Q3454" s="1"/>
    </row>
    <row r="3456" spans="1:17">
      <c r="M3456" s="10" t="s">
        <v>11</v>
      </c>
      <c r="N3456" s="11" t="s">
        <v>12</v>
      </c>
      <c r="O3456" s="11">
        <v>2023</v>
      </c>
      <c r="P3456" s="11">
        <v>2024</v>
      </c>
      <c r="Q3456" s="11" t="s">
        <v>587</v>
      </c>
    </row>
    <row r="3457" spans="1:17">
      <c r="A3457" s="27" t="s">
        <v>179</v>
      </c>
      <c r="M3457" s="13">
        <v>9.0568089765756532E-3</v>
      </c>
      <c r="N3457" s="14">
        <v>2.6384056606772222E-2</v>
      </c>
      <c r="O3457" s="14">
        <v>3.1890489891657041E-2</v>
      </c>
      <c r="P3457" s="176">
        <v>3.0670612997041376E-2</v>
      </c>
      <c r="Q3457" s="176">
        <v>2.3224873416328437E-2</v>
      </c>
    </row>
    <row r="3458" spans="1:17">
      <c r="A3458" s="28" t="s">
        <v>180</v>
      </c>
      <c r="M3458" s="15">
        <v>0.1280880514898311</v>
      </c>
      <c r="N3458" s="16">
        <v>0.10994579422342973</v>
      </c>
      <c r="O3458" s="16">
        <v>8.9624565343149581E-2</v>
      </c>
      <c r="P3458" s="177">
        <v>9.7875777145787754E-2</v>
      </c>
      <c r="Q3458" s="177">
        <v>0.13566443485923976</v>
      </c>
    </row>
    <row r="3459" spans="1:17">
      <c r="A3459" s="28" t="s">
        <v>72</v>
      </c>
      <c r="M3459" s="15">
        <v>0.35271977100017876</v>
      </c>
      <c r="N3459" s="16">
        <v>0.37008339914473687</v>
      </c>
      <c r="O3459" s="16">
        <v>0.3452414014843207</v>
      </c>
      <c r="P3459" s="177">
        <v>0.33509157907602777</v>
      </c>
      <c r="Q3459" s="177">
        <v>0.34551982254236913</v>
      </c>
    </row>
    <row r="3460" spans="1:17">
      <c r="A3460" s="28" t="s">
        <v>181</v>
      </c>
      <c r="M3460" s="15">
        <v>0.40798473646777217</v>
      </c>
      <c r="N3460" s="16">
        <v>0.41679767822257846</v>
      </c>
      <c r="O3460" s="16">
        <v>0.38075294528671821</v>
      </c>
      <c r="P3460" s="177">
        <v>0.40420821044912053</v>
      </c>
      <c r="Q3460" s="177">
        <v>0.39289729256459988</v>
      </c>
    </row>
    <row r="3461" spans="1:17">
      <c r="A3461" s="28" t="s">
        <v>182</v>
      </c>
      <c r="M3461" s="15">
        <v>0.10215063206564218</v>
      </c>
      <c r="N3461" s="16">
        <v>7.6789071802482775E-2</v>
      </c>
      <c r="O3461" s="16">
        <v>0.15249059799415451</v>
      </c>
      <c r="P3461" s="177">
        <v>0.13215382033202255</v>
      </c>
      <c r="Q3461" s="177">
        <v>0.10269357661746263</v>
      </c>
    </row>
    <row r="3462" spans="1:17">
      <c r="A3462" s="59" t="s">
        <v>242</v>
      </c>
      <c r="M3462" s="17">
        <v>1</v>
      </c>
      <c r="N3462" s="18">
        <v>1</v>
      </c>
      <c r="O3462" s="18">
        <v>1</v>
      </c>
      <c r="P3462" s="109">
        <v>1</v>
      </c>
      <c r="Q3462" s="109">
        <v>1</v>
      </c>
    </row>
    <row r="3463" spans="1:17" s="36" customFormat="1">
      <c r="A3463" s="31" t="s">
        <v>243</v>
      </c>
      <c r="B3463"/>
      <c r="C3463"/>
      <c r="D3463"/>
      <c r="E3463"/>
      <c r="F3463"/>
      <c r="G3463"/>
      <c r="H3463"/>
      <c r="I3463"/>
      <c r="J3463"/>
      <c r="K3463"/>
      <c r="L3463"/>
      <c r="M3463" s="32">
        <v>500.00550351288155</v>
      </c>
      <c r="N3463" s="33">
        <v>499.99633251833666</v>
      </c>
      <c r="O3463" s="33">
        <v>499.99430379746764</v>
      </c>
      <c r="P3463" s="33">
        <v>499.98333333333392</v>
      </c>
      <c r="Q3463" s="33">
        <v>499.99687499999999</v>
      </c>
    </row>
    <row r="3464" spans="1:17">
      <c r="A3464" s="41" t="s">
        <v>244</v>
      </c>
      <c r="M3464" s="40">
        <v>427</v>
      </c>
      <c r="N3464" s="38">
        <v>409</v>
      </c>
      <c r="O3464" s="38">
        <v>395</v>
      </c>
      <c r="P3464" s="38">
        <v>342</v>
      </c>
      <c r="Q3464" s="38">
        <v>368</v>
      </c>
    </row>
    <row r="3466" spans="1:17">
      <c r="A3466" s="62" t="s">
        <v>338</v>
      </c>
      <c r="M3466" s="63">
        <f t="shared" ref="M3466:P3466" si="695">M3457+M3458</f>
        <v>0.13714486046640675</v>
      </c>
      <c r="N3466" s="63">
        <f t="shared" si="695"/>
        <v>0.13632985083020197</v>
      </c>
      <c r="O3466" s="63">
        <f t="shared" si="695"/>
        <v>0.12151505523480663</v>
      </c>
      <c r="P3466" s="63">
        <f t="shared" si="695"/>
        <v>0.12854639014282912</v>
      </c>
      <c r="Q3466" s="63">
        <f t="shared" ref="Q3466" si="696">Q3457+Q3458</f>
        <v>0.15888930827556819</v>
      </c>
    </row>
    <row r="3467" spans="1:17">
      <c r="A3467" s="64" t="s">
        <v>336</v>
      </c>
      <c r="M3467" s="63">
        <f t="shared" ref="M3467:P3467" si="697">M3459</f>
        <v>0.35271977100017876</v>
      </c>
      <c r="N3467" s="63">
        <f t="shared" si="697"/>
        <v>0.37008339914473687</v>
      </c>
      <c r="O3467" s="63">
        <f t="shared" si="697"/>
        <v>0.3452414014843207</v>
      </c>
      <c r="P3467" s="63">
        <f t="shared" si="697"/>
        <v>0.33509157907602777</v>
      </c>
      <c r="Q3467" s="63">
        <f t="shared" ref="Q3467" si="698">Q3459</f>
        <v>0.34551982254236913</v>
      </c>
    </row>
    <row r="3468" spans="1:17">
      <c r="A3468" s="65" t="s">
        <v>339</v>
      </c>
      <c r="M3468" s="63">
        <f t="shared" ref="M3468:P3468" si="699">M3460+M3461</f>
        <v>0.51013536853341435</v>
      </c>
      <c r="N3468" s="63">
        <f t="shared" si="699"/>
        <v>0.49358675002506125</v>
      </c>
      <c r="O3468" s="63">
        <f t="shared" si="699"/>
        <v>0.53324354328087276</v>
      </c>
      <c r="P3468" s="63">
        <f t="shared" si="699"/>
        <v>0.53636203078114308</v>
      </c>
      <c r="Q3468" s="63">
        <f t="shared" ref="Q3468" si="700">Q3460+Q3461</f>
        <v>0.49559086918206252</v>
      </c>
    </row>
    <row r="3469" spans="1:17">
      <c r="A3469"/>
    </row>
    <row r="3470" spans="1:17">
      <c r="A3470" s="60" t="s">
        <v>333</v>
      </c>
      <c r="M3470" s="61">
        <v>3.4660843311560736</v>
      </c>
      <c r="N3470" s="61">
        <v>3.4076619143905673</v>
      </c>
      <c r="O3470" s="61">
        <v>3.5323285961485662</v>
      </c>
      <c r="P3470" s="181">
        <v>3.5092988479732963</v>
      </c>
      <c r="Q3470" s="181">
        <v>3.4161702641076297</v>
      </c>
    </row>
    <row r="3471" spans="1:17">
      <c r="A3471"/>
    </row>
    <row r="3472" spans="1:17">
      <c r="A3472" s="71" t="s">
        <v>354</v>
      </c>
      <c r="B3472" s="71" t="s">
        <v>355</v>
      </c>
    </row>
    <row r="3473" spans="1:17">
      <c r="A3473" s="71" t="s">
        <v>356</v>
      </c>
      <c r="B3473" s="71" t="s">
        <v>357</v>
      </c>
    </row>
    <row r="3475" spans="1:17">
      <c r="A3475" s="30" t="s">
        <v>316</v>
      </c>
      <c r="M3475" s="1"/>
      <c r="N3475" s="1"/>
      <c r="O3475" s="1"/>
      <c r="P3475" s="1"/>
      <c r="Q3475" s="1"/>
    </row>
    <row r="3477" spans="1:17">
      <c r="M3477" s="10" t="s">
        <v>11</v>
      </c>
      <c r="N3477" s="11" t="s">
        <v>12</v>
      </c>
      <c r="O3477" s="11">
        <v>2023</v>
      </c>
      <c r="P3477" s="11">
        <v>2024</v>
      </c>
      <c r="Q3477" s="11" t="s">
        <v>587</v>
      </c>
    </row>
    <row r="3478" spans="1:17">
      <c r="A3478" s="27" t="s">
        <v>179</v>
      </c>
      <c r="M3478" s="13">
        <v>1.299985691024008E-2</v>
      </c>
      <c r="N3478" s="14">
        <v>3.5178742142362954E-2</v>
      </c>
      <c r="O3478" s="14">
        <v>3.7621694424366893E-2</v>
      </c>
      <c r="P3478" s="176">
        <v>4.2786513936429425E-2</v>
      </c>
      <c r="Q3478" s="176">
        <v>2.4270803866437242E-2</v>
      </c>
    </row>
    <row r="3479" spans="1:17">
      <c r="A3479" s="28" t="s">
        <v>180</v>
      </c>
      <c r="M3479" s="15">
        <v>0.15944812785433021</v>
      </c>
      <c r="N3479" s="16">
        <v>0.16203175084413834</v>
      </c>
      <c r="O3479" s="16">
        <v>0.17917824380277764</v>
      </c>
      <c r="P3479" s="177">
        <v>0.18117796909019751</v>
      </c>
      <c r="Q3479" s="177">
        <v>0.11678958863058134</v>
      </c>
    </row>
    <row r="3480" spans="1:17">
      <c r="A3480" s="28" t="s">
        <v>72</v>
      </c>
      <c r="M3480" s="15">
        <v>0.35918855225715324</v>
      </c>
      <c r="N3480" s="16">
        <v>0.36703814453406719</v>
      </c>
      <c r="O3480" s="16">
        <v>0.38486691620537422</v>
      </c>
      <c r="P3480" s="177">
        <v>0.30896263793588435</v>
      </c>
      <c r="Q3480" s="177">
        <v>0.40578106874037495</v>
      </c>
    </row>
    <row r="3481" spans="1:17">
      <c r="A3481" s="28" t="s">
        <v>181</v>
      </c>
      <c r="M3481" s="15">
        <v>0.38432644886578549</v>
      </c>
      <c r="N3481" s="16">
        <v>0.34541695904859915</v>
      </c>
      <c r="O3481" s="16">
        <v>0.32228113991172047</v>
      </c>
      <c r="P3481" s="177">
        <v>0.36218341780983382</v>
      </c>
      <c r="Q3481" s="177">
        <v>0.38155836300063833</v>
      </c>
    </row>
    <row r="3482" spans="1:17">
      <c r="A3482" s="28" t="s">
        <v>182</v>
      </c>
      <c r="M3482" s="15">
        <v>8.4037014112490885E-2</v>
      </c>
      <c r="N3482" s="16">
        <v>9.0334403430832141E-2</v>
      </c>
      <c r="O3482" s="16">
        <v>7.6052005655760702E-2</v>
      </c>
      <c r="P3482" s="177">
        <v>0.10488946122765486</v>
      </c>
      <c r="Q3482" s="177">
        <v>7.1600175761968185E-2</v>
      </c>
    </row>
    <row r="3483" spans="1:17">
      <c r="A3483" s="59" t="s">
        <v>242</v>
      </c>
      <c r="M3483" s="17">
        <v>1</v>
      </c>
      <c r="N3483" s="18">
        <v>1</v>
      </c>
      <c r="O3483" s="18">
        <v>1</v>
      </c>
      <c r="P3483" s="109">
        <v>1</v>
      </c>
      <c r="Q3483" s="109">
        <v>1</v>
      </c>
    </row>
    <row r="3484" spans="1:17" s="36" customFormat="1">
      <c r="A3484" s="31" t="s">
        <v>243</v>
      </c>
      <c r="B3484"/>
      <c r="C3484"/>
      <c r="D3484"/>
      <c r="E3484"/>
      <c r="F3484"/>
      <c r="G3484"/>
      <c r="H3484"/>
      <c r="I3484"/>
      <c r="J3484"/>
      <c r="K3484"/>
      <c r="L3484"/>
      <c r="M3484" s="32">
        <v>500.00550351288155</v>
      </c>
      <c r="N3484" s="33">
        <v>499.99633251833683</v>
      </c>
      <c r="O3484" s="33">
        <v>499.99430379746764</v>
      </c>
      <c r="P3484" s="33">
        <v>499.98333333333392</v>
      </c>
      <c r="Q3484" s="33">
        <v>499.99687499999999</v>
      </c>
    </row>
    <row r="3485" spans="1:17">
      <c r="A3485" s="41" t="s">
        <v>244</v>
      </c>
      <c r="M3485" s="40">
        <v>427</v>
      </c>
      <c r="N3485" s="38">
        <v>409</v>
      </c>
      <c r="O3485" s="38">
        <v>395</v>
      </c>
      <c r="P3485" s="38">
        <v>342</v>
      </c>
      <c r="Q3485" s="38">
        <v>368</v>
      </c>
    </row>
    <row r="3487" spans="1:17">
      <c r="A3487" s="62" t="s">
        <v>338</v>
      </c>
      <c r="M3487" s="63">
        <f t="shared" ref="M3487:P3487" si="701">M3478+M3479</f>
        <v>0.17244798476457029</v>
      </c>
      <c r="N3487" s="63">
        <f t="shared" si="701"/>
        <v>0.19721049298650128</v>
      </c>
      <c r="O3487" s="63">
        <f t="shared" si="701"/>
        <v>0.21679993822714452</v>
      </c>
      <c r="P3487" s="63">
        <f t="shared" si="701"/>
        <v>0.22396448302662694</v>
      </c>
      <c r="Q3487" s="63">
        <f t="shared" ref="Q3487" si="702">Q3478+Q3479</f>
        <v>0.14106039249701857</v>
      </c>
    </row>
    <row r="3488" spans="1:17">
      <c r="A3488" s="64" t="s">
        <v>336</v>
      </c>
      <c r="M3488" s="63">
        <f t="shared" ref="M3488:P3488" si="703">M3480</f>
        <v>0.35918855225715324</v>
      </c>
      <c r="N3488" s="63">
        <f t="shared" si="703"/>
        <v>0.36703814453406719</v>
      </c>
      <c r="O3488" s="63">
        <f t="shared" si="703"/>
        <v>0.38486691620537422</v>
      </c>
      <c r="P3488" s="63">
        <f t="shared" si="703"/>
        <v>0.30896263793588435</v>
      </c>
      <c r="Q3488" s="63">
        <f t="shared" ref="Q3488" si="704">Q3480</f>
        <v>0.40578106874037495</v>
      </c>
    </row>
    <row r="3489" spans="1:17">
      <c r="A3489" s="65" t="s">
        <v>339</v>
      </c>
      <c r="M3489" s="63">
        <f t="shared" ref="M3489:P3489" si="705">M3481+M3482</f>
        <v>0.46836346297827636</v>
      </c>
      <c r="N3489" s="63">
        <f t="shared" si="705"/>
        <v>0.4357513624794313</v>
      </c>
      <c r="O3489" s="63">
        <f t="shared" si="705"/>
        <v>0.39833314556748117</v>
      </c>
      <c r="P3489" s="63">
        <f t="shared" si="705"/>
        <v>0.46707287903748868</v>
      </c>
      <c r="Q3489" s="63">
        <f t="shared" ref="Q3489" si="706">Q3481+Q3482</f>
        <v>0.45315853876260653</v>
      </c>
    </row>
    <row r="3490" spans="1:17">
      <c r="A3490"/>
    </row>
    <row r="3491" spans="1:17">
      <c r="A3491" s="60" t="s">
        <v>333</v>
      </c>
      <c r="M3491" s="61">
        <v>3.3669526354159571</v>
      </c>
      <c r="N3491" s="61">
        <v>3.2936965307814008</v>
      </c>
      <c r="O3491" s="61">
        <v>3.2199635185717308</v>
      </c>
      <c r="P3491" s="181">
        <v>3.3052113433020853</v>
      </c>
      <c r="Q3491" s="181">
        <v>3.3594275181611177</v>
      </c>
    </row>
    <row r="3492" spans="1:17">
      <c r="A3492"/>
    </row>
    <row r="3493" spans="1:17">
      <c r="A3493" s="71" t="s">
        <v>354</v>
      </c>
      <c r="B3493" s="71" t="s">
        <v>355</v>
      </c>
    </row>
    <row r="3494" spans="1:17">
      <c r="A3494" s="71" t="s">
        <v>356</v>
      </c>
      <c r="B3494" s="71" t="s">
        <v>357</v>
      </c>
    </row>
    <row r="3496" spans="1:17">
      <c r="A3496" s="30" t="s">
        <v>462</v>
      </c>
      <c r="M3496" s="1"/>
      <c r="N3496" s="1"/>
      <c r="O3496" s="1"/>
      <c r="P3496" s="1"/>
      <c r="Q3496" s="1"/>
    </row>
    <row r="3498" spans="1:17">
      <c r="M3498" s="10" t="s">
        <v>11</v>
      </c>
      <c r="N3498" s="11" t="s">
        <v>12</v>
      </c>
      <c r="O3498" s="11">
        <v>2023</v>
      </c>
      <c r="P3498" s="11">
        <v>2024</v>
      </c>
    </row>
    <row r="3499" spans="1:17">
      <c r="A3499" s="27" t="s">
        <v>179</v>
      </c>
      <c r="M3499" s="13">
        <v>2.9018650146005381E-2</v>
      </c>
      <c r="N3499" s="14">
        <v>2.0293547385433177E-2</v>
      </c>
      <c r="O3499" s="14">
        <v>4.0891605094235298E-2</v>
      </c>
      <c r="P3499" s="176">
        <v>2.4231801878776039E-2</v>
      </c>
    </row>
    <row r="3500" spans="1:17">
      <c r="A3500" s="28" t="s">
        <v>180</v>
      </c>
      <c r="M3500" s="15">
        <v>0.14922060576850774</v>
      </c>
      <c r="N3500" s="16">
        <v>0.13699978239449215</v>
      </c>
      <c r="O3500" s="16">
        <v>0.15052222113922825</v>
      </c>
      <c r="P3500" s="177">
        <v>0.15789473684210506</v>
      </c>
    </row>
    <row r="3501" spans="1:17">
      <c r="A3501" s="28" t="s">
        <v>72</v>
      </c>
      <c r="M3501" s="15">
        <v>0.38149181964507678</v>
      </c>
      <c r="N3501" s="16">
        <v>0.38057125113387114</v>
      </c>
      <c r="O3501" s="16">
        <v>0.36116892470926876</v>
      </c>
      <c r="P3501" s="177">
        <v>0.40400703415260075</v>
      </c>
    </row>
    <row r="3502" spans="1:17">
      <c r="A3502" s="28" t="s">
        <v>181</v>
      </c>
      <c r="M3502" s="15">
        <v>0.35296637250128648</v>
      </c>
      <c r="N3502" s="16">
        <v>0.39311779793005797</v>
      </c>
      <c r="O3502" s="16">
        <v>0.33743548977140247</v>
      </c>
      <c r="P3502" s="177">
        <v>0.31333178942222051</v>
      </c>
    </row>
    <row r="3503" spans="1:17">
      <c r="A3503" s="28" t="s">
        <v>182</v>
      </c>
      <c r="M3503" s="15">
        <v>8.7302551939123688E-2</v>
      </c>
      <c r="N3503" s="16">
        <v>6.9017621156145487E-2</v>
      </c>
      <c r="O3503" s="16">
        <v>0.10998175928586534</v>
      </c>
      <c r="P3503" s="177">
        <v>0.10053463770429756</v>
      </c>
    </row>
    <row r="3504" spans="1:17">
      <c r="A3504" s="59" t="s">
        <v>242</v>
      </c>
      <c r="M3504" s="17">
        <v>1</v>
      </c>
      <c r="N3504" s="18">
        <v>1</v>
      </c>
      <c r="O3504" s="18">
        <v>1</v>
      </c>
      <c r="P3504" s="109">
        <v>1</v>
      </c>
    </row>
    <row r="3505" spans="1:17" s="36" customFormat="1">
      <c r="A3505" s="31" t="s">
        <v>243</v>
      </c>
      <c r="B3505"/>
      <c r="C3505"/>
      <c r="D3505"/>
      <c r="E3505"/>
      <c r="F3505"/>
      <c r="G3505"/>
      <c r="H3505"/>
      <c r="I3505"/>
      <c r="J3505"/>
      <c r="K3505"/>
      <c r="L3505"/>
      <c r="M3505" s="32">
        <v>500.00550351288149</v>
      </c>
      <c r="N3505" s="33">
        <v>499.99633251833671</v>
      </c>
      <c r="O3505" s="33">
        <v>499.99430379746764</v>
      </c>
      <c r="P3505" s="33">
        <v>499.98333333333392</v>
      </c>
      <c r="Q3505"/>
    </row>
    <row r="3506" spans="1:17">
      <c r="A3506" s="41" t="s">
        <v>244</v>
      </c>
      <c r="M3506" s="40">
        <v>427</v>
      </c>
      <c r="N3506" s="38">
        <v>409</v>
      </c>
      <c r="O3506" s="38">
        <v>395</v>
      </c>
      <c r="P3506" s="38">
        <v>342</v>
      </c>
    </row>
    <row r="3508" spans="1:17">
      <c r="A3508" s="62" t="s">
        <v>338</v>
      </c>
      <c r="M3508" s="63">
        <f t="shared" ref="M3508:P3508" si="707">M3499+M3500</f>
        <v>0.17823925591451312</v>
      </c>
      <c r="N3508" s="63">
        <f t="shared" si="707"/>
        <v>0.15729332977992533</v>
      </c>
      <c r="O3508" s="63">
        <f t="shared" si="707"/>
        <v>0.19141382623346354</v>
      </c>
      <c r="P3508" s="63">
        <f t="shared" si="707"/>
        <v>0.18212653872088111</v>
      </c>
    </row>
    <row r="3509" spans="1:17">
      <c r="A3509" s="64" t="s">
        <v>336</v>
      </c>
      <c r="M3509" s="63">
        <f t="shared" ref="M3509:P3509" si="708">M3501</f>
        <v>0.38149181964507678</v>
      </c>
      <c r="N3509" s="63">
        <f t="shared" si="708"/>
        <v>0.38057125113387114</v>
      </c>
      <c r="O3509" s="63">
        <f t="shared" si="708"/>
        <v>0.36116892470926876</v>
      </c>
      <c r="P3509" s="63">
        <f t="shared" si="708"/>
        <v>0.40400703415260075</v>
      </c>
    </row>
    <row r="3510" spans="1:17">
      <c r="A3510" s="65" t="s">
        <v>339</v>
      </c>
      <c r="M3510" s="63">
        <f t="shared" ref="M3510:P3510" si="709">M3502+M3503</f>
        <v>0.44026892444041016</v>
      </c>
      <c r="N3510" s="63">
        <f t="shared" si="709"/>
        <v>0.46213541908620348</v>
      </c>
      <c r="O3510" s="63">
        <f t="shared" si="709"/>
        <v>0.44741724905726782</v>
      </c>
      <c r="P3510" s="63">
        <f t="shared" si="709"/>
        <v>0.41386642712651805</v>
      </c>
    </row>
    <row r="3511" spans="1:17">
      <c r="A3511"/>
    </row>
    <row r="3512" spans="1:17">
      <c r="A3512" s="60" t="s">
        <v>333</v>
      </c>
      <c r="M3512" s="61">
        <v>3.320313570319013</v>
      </c>
      <c r="N3512" s="61">
        <v>3.3535661630769886</v>
      </c>
      <c r="O3512" s="61">
        <v>3.3250935770154331</v>
      </c>
      <c r="P3512" s="181">
        <v>3.3080427242311568</v>
      </c>
    </row>
    <row r="3513" spans="1:17">
      <c r="A3513"/>
    </row>
    <row r="3514" spans="1:17">
      <c r="A3514" s="71" t="s">
        <v>354</v>
      </c>
      <c r="B3514" s="71" t="s">
        <v>355</v>
      </c>
    </row>
    <row r="3515" spans="1:17">
      <c r="A3515" s="71" t="s">
        <v>356</v>
      </c>
      <c r="B3515" s="71" t="s">
        <v>357</v>
      </c>
    </row>
    <row r="3517" spans="1:17">
      <c r="A3517" s="30" t="s">
        <v>463</v>
      </c>
      <c r="M3517" s="1"/>
      <c r="N3517" s="1"/>
      <c r="O3517" s="1"/>
      <c r="P3517" s="1"/>
      <c r="Q3517" s="1"/>
    </row>
    <row r="3519" spans="1:17">
      <c r="M3519" s="10" t="s">
        <v>11</v>
      </c>
      <c r="N3519" s="11" t="s">
        <v>12</v>
      </c>
      <c r="O3519" s="11">
        <v>2023</v>
      </c>
      <c r="P3519" s="11">
        <v>2024</v>
      </c>
      <c r="Q3519" s="11" t="s">
        <v>587</v>
      </c>
    </row>
    <row r="3520" spans="1:17">
      <c r="A3520" s="27" t="s">
        <v>179</v>
      </c>
      <c r="M3520" s="13">
        <v>6.0378726510504355E-3</v>
      </c>
      <c r="N3520" s="14">
        <v>5.7494309249212184E-3</v>
      </c>
      <c r="O3520" s="14">
        <v>2.3311404813472589E-2</v>
      </c>
      <c r="P3520" s="176">
        <v>9.8450650109389529E-3</v>
      </c>
      <c r="Q3520" s="176">
        <v>1.1172624176727203E-2</v>
      </c>
    </row>
    <row r="3521" spans="1:17">
      <c r="A3521" s="28" t="s">
        <v>180</v>
      </c>
      <c r="M3521" s="15">
        <v>9.4879751909053719E-2</v>
      </c>
      <c r="N3521" s="16">
        <v>8.0163179681024682E-2</v>
      </c>
      <c r="O3521" s="16">
        <v>5.604595495391728E-2</v>
      </c>
      <c r="P3521" s="177">
        <v>6.361206192253184E-2</v>
      </c>
      <c r="Q3521" s="177">
        <v>6.3731648322802092E-2</v>
      </c>
    </row>
    <row r="3522" spans="1:17">
      <c r="A3522" s="28" t="s">
        <v>72</v>
      </c>
      <c r="M3522" s="15">
        <v>0.27262580482135207</v>
      </c>
      <c r="N3522" s="16">
        <v>0.24152499896087257</v>
      </c>
      <c r="O3522" s="16">
        <v>0.25649633983172004</v>
      </c>
      <c r="P3522" s="177">
        <v>0.2245250280272498</v>
      </c>
      <c r="Q3522" s="177">
        <v>0.28773114614575057</v>
      </c>
    </row>
    <row r="3523" spans="1:17">
      <c r="A3523" s="28" t="s">
        <v>181</v>
      </c>
      <c r="M3523" s="15">
        <v>0.47834438356299169</v>
      </c>
      <c r="N3523" s="16">
        <v>0.49358675002506103</v>
      </c>
      <c r="O3523" s="16">
        <v>0.47934318239068469</v>
      </c>
      <c r="P3523" s="177">
        <v>0.53900656337667441</v>
      </c>
      <c r="Q3523" s="177">
        <v>0.50533685400751105</v>
      </c>
    </row>
    <row r="3524" spans="1:17">
      <c r="A3524" s="28" t="s">
        <v>182</v>
      </c>
      <c r="M3524" s="15">
        <v>0.14811218705555207</v>
      </c>
      <c r="N3524" s="16">
        <v>0.17897564040812053</v>
      </c>
      <c r="O3524" s="16">
        <v>0.18480311801020544</v>
      </c>
      <c r="P3524" s="177">
        <v>0.16301128166260501</v>
      </c>
      <c r="Q3524" s="177">
        <v>0.13202772734720911</v>
      </c>
    </row>
    <row r="3525" spans="1:17">
      <c r="A3525" s="59" t="s">
        <v>242</v>
      </c>
      <c r="M3525" s="17">
        <v>1</v>
      </c>
      <c r="N3525" s="18">
        <v>1</v>
      </c>
      <c r="O3525" s="18">
        <v>1</v>
      </c>
      <c r="P3525" s="109">
        <v>1</v>
      </c>
      <c r="Q3525" s="109">
        <v>1</v>
      </c>
    </row>
    <row r="3526" spans="1:17" s="36" customFormat="1">
      <c r="A3526" s="31" t="s">
        <v>243</v>
      </c>
      <c r="B3526"/>
      <c r="C3526"/>
      <c r="D3526"/>
      <c r="E3526"/>
      <c r="F3526"/>
      <c r="G3526"/>
      <c r="H3526"/>
      <c r="I3526"/>
      <c r="J3526"/>
      <c r="K3526"/>
      <c r="L3526"/>
      <c r="M3526" s="32">
        <v>500.00550351288155</v>
      </c>
      <c r="N3526" s="33">
        <v>499.99633251833666</v>
      </c>
      <c r="O3526" s="33">
        <v>499.99430379746764</v>
      </c>
      <c r="P3526" s="33">
        <v>499.98333333333392</v>
      </c>
      <c r="Q3526" s="33">
        <v>499.99687499999999</v>
      </c>
    </row>
    <row r="3527" spans="1:17">
      <c r="A3527" s="41" t="s">
        <v>244</v>
      </c>
      <c r="M3527" s="40">
        <v>427</v>
      </c>
      <c r="N3527" s="38">
        <v>409</v>
      </c>
      <c r="O3527" s="38">
        <v>395</v>
      </c>
      <c r="P3527" s="38">
        <v>342</v>
      </c>
      <c r="Q3527" s="38">
        <v>368</v>
      </c>
    </row>
    <row r="3529" spans="1:17">
      <c r="A3529" s="62" t="s">
        <v>338</v>
      </c>
      <c r="M3529" s="63">
        <f t="shared" ref="M3529:P3529" si="710">M3520+M3521</f>
        <v>0.10091762456010415</v>
      </c>
      <c r="N3529" s="63">
        <f t="shared" si="710"/>
        <v>8.5912610605945905E-2</v>
      </c>
      <c r="O3529" s="63">
        <f t="shared" si="710"/>
        <v>7.9357359767389862E-2</v>
      </c>
      <c r="P3529" s="63">
        <f t="shared" si="710"/>
        <v>7.3457126933470798E-2</v>
      </c>
      <c r="Q3529" s="63">
        <f t="shared" ref="Q3529" si="711">Q3520+Q3521</f>
        <v>7.4904272499529301E-2</v>
      </c>
    </row>
    <row r="3530" spans="1:17">
      <c r="A3530" s="64" t="s">
        <v>336</v>
      </c>
      <c r="M3530" s="63">
        <f t="shared" ref="M3530:P3530" si="712">M3522</f>
        <v>0.27262580482135207</v>
      </c>
      <c r="N3530" s="63">
        <f t="shared" si="712"/>
        <v>0.24152499896087257</v>
      </c>
      <c r="O3530" s="63">
        <f t="shared" si="712"/>
        <v>0.25649633983172004</v>
      </c>
      <c r="P3530" s="63">
        <f t="shared" si="712"/>
        <v>0.2245250280272498</v>
      </c>
      <c r="Q3530" s="63">
        <f t="shared" ref="Q3530" si="713">Q3522</f>
        <v>0.28773114614575057</v>
      </c>
    </row>
    <row r="3531" spans="1:17">
      <c r="A3531" s="65" t="s">
        <v>339</v>
      </c>
      <c r="M3531" s="63">
        <f t="shared" ref="M3531:P3531" si="714">M3523+M3524</f>
        <v>0.62645657061854376</v>
      </c>
      <c r="N3531" s="63">
        <f t="shared" si="714"/>
        <v>0.67256239043318156</v>
      </c>
      <c r="O3531" s="63">
        <f t="shared" si="714"/>
        <v>0.66414630040089007</v>
      </c>
      <c r="P3531" s="63">
        <f t="shared" si="714"/>
        <v>0.70201784503927944</v>
      </c>
      <c r="Q3531" s="63">
        <f t="shared" ref="Q3531" si="715">Q3523+Q3524</f>
        <v>0.63736458135472018</v>
      </c>
    </row>
    <row r="3532" spans="1:17">
      <c r="A3532"/>
    </row>
    <row r="3533" spans="1:17">
      <c r="A3533" s="60" t="s">
        <v>333</v>
      </c>
      <c r="M3533" s="61">
        <v>3.6676132604629421</v>
      </c>
      <c r="N3533" s="61">
        <v>3.7598759893104372</v>
      </c>
      <c r="O3533" s="61">
        <v>3.7462806538302331</v>
      </c>
      <c r="P3533" s="181">
        <v>3.7817269347574736</v>
      </c>
      <c r="Q3533" s="181">
        <v>3.6833154120256708</v>
      </c>
    </row>
    <row r="3534" spans="1:17">
      <c r="A3534"/>
    </row>
    <row r="3535" spans="1:17">
      <c r="A3535" s="71" t="s">
        <v>354</v>
      </c>
      <c r="B3535" s="71" t="s">
        <v>355</v>
      </c>
    </row>
    <row r="3536" spans="1:17">
      <c r="A3536" s="71" t="s">
        <v>356</v>
      </c>
      <c r="B3536" s="71" t="s">
        <v>357</v>
      </c>
    </row>
    <row r="3538" spans="1:17">
      <c r="A3538" s="30" t="s">
        <v>464</v>
      </c>
      <c r="M3538" s="1"/>
      <c r="N3538" s="1"/>
      <c r="O3538" s="1"/>
      <c r="P3538" s="1"/>
      <c r="Q3538" s="1"/>
    </row>
    <row r="3540" spans="1:17">
      <c r="M3540" s="10" t="s">
        <v>11</v>
      </c>
      <c r="N3540" s="11" t="s">
        <v>12</v>
      </c>
      <c r="O3540" s="11">
        <v>2023</v>
      </c>
      <c r="P3540" s="11">
        <v>2024</v>
      </c>
    </row>
    <row r="3541" spans="1:17">
      <c r="A3541" s="27" t="s">
        <v>179</v>
      </c>
      <c r="M3541" s="13">
        <v>1.8791128060182911E-2</v>
      </c>
      <c r="N3541" s="14">
        <v>2.4690890153228541E-2</v>
      </c>
      <c r="O3541" s="14">
        <v>1.8002230405156545E-2</v>
      </c>
      <c r="P3541" s="176">
        <v>3.3890018556174031E-2</v>
      </c>
    </row>
    <row r="3542" spans="1:17">
      <c r="A3542" s="28" t="s">
        <v>180</v>
      </c>
      <c r="M3542" s="15">
        <v>0.11274676836109741</v>
      </c>
      <c r="N3542" s="16">
        <v>0.12312559749827039</v>
      </c>
      <c r="O3542" s="16">
        <v>0.1288634933815703</v>
      </c>
      <c r="P3542" s="177">
        <v>0.10241744900268589</v>
      </c>
    </row>
    <row r="3543" spans="1:17">
      <c r="A3543" s="28" t="s">
        <v>72</v>
      </c>
      <c r="M3543" s="15">
        <v>0.34618869534691316</v>
      </c>
      <c r="N3543" s="16">
        <v>0.34707345041650656</v>
      </c>
      <c r="O3543" s="16">
        <v>0.39882606257539599</v>
      </c>
      <c r="P3543" s="177">
        <v>0.38791000635693734</v>
      </c>
    </row>
    <row r="3544" spans="1:17">
      <c r="A3544" s="28" t="s">
        <v>181</v>
      </c>
      <c r="M3544" s="15">
        <v>0.44310355366111925</v>
      </c>
      <c r="N3544" s="16">
        <v>0.39989046374423254</v>
      </c>
      <c r="O3544" s="16">
        <v>0.33655598608085419</v>
      </c>
      <c r="P3544" s="177">
        <v>0.39929284192514042</v>
      </c>
    </row>
    <row r="3545" spans="1:17">
      <c r="A3545" s="28" t="s">
        <v>182</v>
      </c>
      <c r="M3545" s="15">
        <v>7.9169854570687231E-2</v>
      </c>
      <c r="N3545" s="16">
        <v>0.10521959818776194</v>
      </c>
      <c r="O3545" s="16">
        <v>0.11775222755702291</v>
      </c>
      <c r="P3545" s="177">
        <v>7.6489684159062446E-2</v>
      </c>
    </row>
    <row r="3546" spans="1:17">
      <c r="A3546" s="59" t="s">
        <v>242</v>
      </c>
      <c r="M3546" s="17">
        <v>1</v>
      </c>
      <c r="N3546" s="18">
        <v>1</v>
      </c>
      <c r="O3546" s="18">
        <v>1</v>
      </c>
      <c r="P3546" s="109">
        <v>1</v>
      </c>
    </row>
    <row r="3547" spans="1:17" s="36" customFormat="1">
      <c r="A3547" s="31" t="s">
        <v>243</v>
      </c>
      <c r="B3547"/>
      <c r="C3547"/>
      <c r="D3547"/>
      <c r="E3547"/>
      <c r="F3547"/>
      <c r="G3547"/>
      <c r="H3547"/>
      <c r="I3547"/>
      <c r="J3547"/>
      <c r="K3547"/>
      <c r="L3547"/>
      <c r="M3547" s="32">
        <v>500.0055035128816</v>
      </c>
      <c r="N3547" s="33">
        <v>499.99633251833677</v>
      </c>
      <c r="O3547" s="33">
        <v>499.99430379746764</v>
      </c>
      <c r="P3547" s="33">
        <v>499.98333333333392</v>
      </c>
      <c r="Q3547"/>
    </row>
    <row r="3548" spans="1:17">
      <c r="A3548" s="41" t="s">
        <v>244</v>
      </c>
      <c r="M3548" s="40">
        <v>427</v>
      </c>
      <c r="N3548" s="38">
        <v>409</v>
      </c>
      <c r="O3548" s="38">
        <v>395</v>
      </c>
      <c r="P3548" s="38">
        <v>342</v>
      </c>
    </row>
    <row r="3550" spans="1:17">
      <c r="A3550" s="62" t="s">
        <v>338</v>
      </c>
      <c r="M3550" s="63">
        <f t="shared" ref="M3550:P3550" si="716">M3541+M3542</f>
        <v>0.13153789642128033</v>
      </c>
      <c r="N3550" s="63">
        <f t="shared" si="716"/>
        <v>0.14781648765149893</v>
      </c>
      <c r="O3550" s="63">
        <f t="shared" si="716"/>
        <v>0.14686572378672685</v>
      </c>
      <c r="P3550" s="63">
        <f t="shared" si="716"/>
        <v>0.13630746755885992</v>
      </c>
    </row>
    <row r="3551" spans="1:17">
      <c r="A3551" s="64" t="s">
        <v>336</v>
      </c>
      <c r="M3551" s="63">
        <f t="shared" ref="M3551:P3551" si="717">M3543</f>
        <v>0.34618869534691316</v>
      </c>
      <c r="N3551" s="63">
        <f t="shared" si="717"/>
        <v>0.34707345041650656</v>
      </c>
      <c r="O3551" s="63">
        <f t="shared" si="717"/>
        <v>0.39882606257539599</v>
      </c>
      <c r="P3551" s="63">
        <f t="shared" si="717"/>
        <v>0.38791000635693734</v>
      </c>
    </row>
    <row r="3552" spans="1:17">
      <c r="A3552" s="65" t="s">
        <v>339</v>
      </c>
      <c r="M3552" s="63">
        <f t="shared" ref="M3552:P3552" si="718">M3544+M3545</f>
        <v>0.52227340823180646</v>
      </c>
      <c r="N3552" s="63">
        <f t="shared" si="718"/>
        <v>0.50511006193199448</v>
      </c>
      <c r="O3552" s="63">
        <f t="shared" si="718"/>
        <v>0.4543082136378771</v>
      </c>
      <c r="P3552" s="63">
        <f t="shared" si="718"/>
        <v>0.47578252608420285</v>
      </c>
    </row>
    <row r="3553" spans="1:16">
      <c r="A3553"/>
    </row>
    <row r="3554" spans="1:16">
      <c r="A3554" s="60" t="s">
        <v>333</v>
      </c>
      <c r="M3554" s="61">
        <v>3.4511142383210318</v>
      </c>
      <c r="N3554" s="61">
        <v>3.4378222823150271</v>
      </c>
      <c r="O3554" s="61">
        <v>3.407192487003015</v>
      </c>
      <c r="P3554" s="181">
        <v>3.3820747241282305</v>
      </c>
    </row>
    <row r="3555" spans="1:16">
      <c r="A3555"/>
    </row>
    <row r="3556" spans="1:16">
      <c r="A3556" s="71" t="s">
        <v>354</v>
      </c>
      <c r="B3556" s="71" t="s">
        <v>355</v>
      </c>
    </row>
    <row r="3557" spans="1:16">
      <c r="A3557" s="71" t="s">
        <v>356</v>
      </c>
      <c r="B3557" s="71" t="s">
        <v>357</v>
      </c>
    </row>
    <row r="3559" spans="1:16">
      <c r="A3559" s="30" t="s">
        <v>465</v>
      </c>
      <c r="M3559" s="1"/>
      <c r="N3559" s="1"/>
      <c r="O3559" s="1"/>
      <c r="P3559" s="1"/>
    </row>
    <row r="3561" spans="1:16">
      <c r="M3561" s="10" t="s">
        <v>11</v>
      </c>
      <c r="N3561" s="11" t="s">
        <v>12</v>
      </c>
      <c r="O3561" s="11">
        <v>2023</v>
      </c>
      <c r="P3561" s="11">
        <v>2024</v>
      </c>
    </row>
    <row r="3562" spans="1:16">
      <c r="A3562" s="27" t="s">
        <v>179</v>
      </c>
      <c r="M3562" s="13">
        <v>1.3923968518379284E-2</v>
      </c>
      <c r="N3562" s="14">
        <v>3.3485575688819283E-2</v>
      </c>
      <c r="O3562" s="14">
        <v>3.8043724548760739E-2</v>
      </c>
      <c r="P3562" s="176">
        <v>2.5180371509459638E-2</v>
      </c>
    </row>
    <row r="3563" spans="1:16">
      <c r="A3563" s="28" t="s">
        <v>180</v>
      </c>
      <c r="M3563" s="15">
        <v>0.13363272113866634</v>
      </c>
      <c r="N3563" s="16">
        <v>0.14647662452291846</v>
      </c>
      <c r="O3563" s="16">
        <v>0.14932701764956835</v>
      </c>
      <c r="P3563" s="177">
        <v>0.12664925088146195</v>
      </c>
    </row>
    <row r="3564" spans="1:16">
      <c r="A3564" s="28" t="s">
        <v>72</v>
      </c>
      <c r="M3564" s="15">
        <v>0.41396031472253142</v>
      </c>
      <c r="N3564" s="16">
        <v>0.423192590654699</v>
      </c>
      <c r="O3564" s="16">
        <v>0.40736970421181984</v>
      </c>
      <c r="P3564" s="177">
        <v>0.31653686701837425</v>
      </c>
    </row>
    <row r="3565" spans="1:16">
      <c r="A3565" s="28" t="s">
        <v>181</v>
      </c>
      <c r="M3565" s="15">
        <v>0.36954066313555822</v>
      </c>
      <c r="N3565" s="16">
        <v>0.3065108057027312</v>
      </c>
      <c r="O3565" s="16">
        <v>0.33820866313666864</v>
      </c>
      <c r="P3565" s="177">
        <v>0.43336970881485565</v>
      </c>
    </row>
    <row r="3566" spans="1:16">
      <c r="A3566" s="28" t="s">
        <v>182</v>
      </c>
      <c r="M3566" s="15">
        <v>6.8942332484864782E-2</v>
      </c>
      <c r="N3566" s="16">
        <v>9.0334403430832155E-2</v>
      </c>
      <c r="O3566" s="16">
        <v>6.7050890453182493E-2</v>
      </c>
      <c r="P3566" s="177">
        <v>9.8263801775848508E-2</v>
      </c>
    </row>
    <row r="3567" spans="1:16">
      <c r="A3567" s="59" t="s">
        <v>242</v>
      </c>
      <c r="M3567" s="17">
        <v>1</v>
      </c>
      <c r="N3567" s="18">
        <v>1</v>
      </c>
      <c r="O3567" s="18">
        <v>1</v>
      </c>
      <c r="P3567" s="109">
        <v>1</v>
      </c>
    </row>
    <row r="3568" spans="1:16">
      <c r="A3568" s="41" t="s">
        <v>244</v>
      </c>
      <c r="M3568" s="40">
        <v>427</v>
      </c>
      <c r="N3568" s="38">
        <v>409</v>
      </c>
      <c r="O3568" s="38">
        <v>499.99430379746764</v>
      </c>
      <c r="P3568" s="33">
        <v>499.98333333333392</v>
      </c>
    </row>
    <row r="3569" spans="1:17" s="36" customFormat="1">
      <c r="A3569" s="31" t="s">
        <v>243</v>
      </c>
      <c r="B3569"/>
      <c r="C3569"/>
      <c r="D3569"/>
      <c r="E3569"/>
      <c r="F3569"/>
      <c r="G3569"/>
      <c r="H3569"/>
      <c r="I3569"/>
      <c r="J3569"/>
      <c r="K3569"/>
      <c r="L3569"/>
      <c r="M3569" s="32">
        <v>500.00550351288155</v>
      </c>
      <c r="N3569" s="33">
        <v>499.99633251833671</v>
      </c>
      <c r="O3569" s="33">
        <v>395</v>
      </c>
      <c r="P3569" s="38">
        <v>342</v>
      </c>
      <c r="Q3569"/>
    </row>
    <row r="3571" spans="1:17">
      <c r="A3571" s="62" t="s">
        <v>338</v>
      </c>
      <c r="M3571" s="63">
        <f t="shared" ref="M3571:P3571" si="719">M3562+M3563</f>
        <v>0.14755668965704563</v>
      </c>
      <c r="N3571" s="63">
        <f t="shared" si="719"/>
        <v>0.17996220021173776</v>
      </c>
      <c r="O3571" s="63">
        <f t="shared" si="719"/>
        <v>0.18737074219832908</v>
      </c>
      <c r="P3571" s="63">
        <f t="shared" si="719"/>
        <v>0.1518296223909216</v>
      </c>
    </row>
    <row r="3572" spans="1:17">
      <c r="A3572" s="64" t="s">
        <v>336</v>
      </c>
      <c r="M3572" s="63">
        <f t="shared" ref="M3572:P3572" si="720">M3564</f>
        <v>0.41396031472253142</v>
      </c>
      <c r="N3572" s="63">
        <f t="shared" si="720"/>
        <v>0.423192590654699</v>
      </c>
      <c r="O3572" s="63">
        <f t="shared" si="720"/>
        <v>0.40736970421181984</v>
      </c>
      <c r="P3572" s="63">
        <f t="shared" si="720"/>
        <v>0.31653686701837425</v>
      </c>
    </row>
    <row r="3573" spans="1:17">
      <c r="A3573" s="65" t="s">
        <v>339</v>
      </c>
      <c r="M3573" s="63">
        <f t="shared" ref="M3573:P3573" si="721">M3565+M3566</f>
        <v>0.43848299562042303</v>
      </c>
      <c r="N3573" s="63">
        <f t="shared" si="721"/>
        <v>0.39684520913356336</v>
      </c>
      <c r="O3573" s="63">
        <f t="shared" si="721"/>
        <v>0.40525955358985111</v>
      </c>
      <c r="P3573" s="63">
        <f t="shared" si="721"/>
        <v>0.53163351059070418</v>
      </c>
    </row>
    <row r="3574" spans="1:17">
      <c r="A3574"/>
    </row>
    <row r="3575" spans="1:17">
      <c r="A3575" s="60" t="s">
        <v>333</v>
      </c>
      <c r="M3575" s="61">
        <v>3.3459446699298634</v>
      </c>
      <c r="N3575" s="61">
        <v>3.2737318366638384</v>
      </c>
      <c r="O3575" s="61">
        <v>3.2468959772959423</v>
      </c>
      <c r="P3575" s="181">
        <v>3.4528873184661717</v>
      </c>
    </row>
    <row r="3576" spans="1:17">
      <c r="A3576"/>
    </row>
    <row r="3577" spans="1:17">
      <c r="A3577" s="71" t="s">
        <v>354</v>
      </c>
      <c r="B3577" s="71" t="s">
        <v>355</v>
      </c>
    </row>
    <row r="3578" spans="1:17">
      <c r="A3578" s="71" t="s">
        <v>356</v>
      </c>
      <c r="B3578" s="71" t="s">
        <v>357</v>
      </c>
    </row>
    <row r="3580" spans="1:17">
      <c r="A3580" s="30" t="s">
        <v>630</v>
      </c>
      <c r="M3580" s="1"/>
      <c r="N3580" s="1"/>
      <c r="O3580" s="1"/>
      <c r="P3580" s="1"/>
      <c r="Q3580" s="1"/>
    </row>
    <row r="3582" spans="1:17">
      <c r="M3582" s="10" t="s">
        <v>11</v>
      </c>
      <c r="N3582" s="11" t="s">
        <v>12</v>
      </c>
      <c r="O3582" s="11">
        <v>2023</v>
      </c>
      <c r="P3582" s="11">
        <v>2024</v>
      </c>
      <c r="Q3582" s="11" t="s">
        <v>587</v>
      </c>
    </row>
    <row r="3583" spans="1:17">
      <c r="A3583" s="27" t="s">
        <v>179</v>
      </c>
      <c r="M3583" s="13">
        <v>1.8791128060182911E-2</v>
      </c>
      <c r="N3583" s="14">
        <v>3.9576084910158314E-2</v>
      </c>
      <c r="O3583" s="14">
        <v>4.8662073365392813E-2</v>
      </c>
      <c r="P3583" s="176">
        <v>3.9380260043755791E-2</v>
      </c>
      <c r="Q3583" s="176"/>
    </row>
    <row r="3584" spans="1:17">
      <c r="A3584" s="28" t="s">
        <v>180</v>
      </c>
      <c r="M3584" s="15">
        <v>0.14804989265926086</v>
      </c>
      <c r="N3584" s="16">
        <v>0.15121504558713164</v>
      </c>
      <c r="O3584" s="16">
        <v>0.21029556032916846</v>
      </c>
      <c r="P3584" s="177">
        <v>0.1595906998069524</v>
      </c>
      <c r="Q3584" s="177">
        <v>1.9373762390362793E-2</v>
      </c>
    </row>
    <row r="3585" spans="1:17">
      <c r="A3585" s="28" t="s">
        <v>72</v>
      </c>
      <c r="M3585" s="15">
        <v>0.42646696863055639</v>
      </c>
      <c r="N3585" s="16">
        <v>0.41574999327623402</v>
      </c>
      <c r="O3585" s="16">
        <v>0.3861330065785557</v>
      </c>
      <c r="P3585" s="177">
        <v>0.3657621920730692</v>
      </c>
      <c r="Q3585" s="177">
        <v>0.17545789009007426</v>
      </c>
    </row>
    <row r="3586" spans="1:17">
      <c r="A3586" s="28" t="s">
        <v>181</v>
      </c>
      <c r="M3586" s="15">
        <v>0.33540825194664142</v>
      </c>
      <c r="N3586" s="16">
        <v>0.32613442152387406</v>
      </c>
      <c r="O3586" s="16">
        <v>0.30501663943006946</v>
      </c>
      <c r="P3586" s="177">
        <v>0.37733187597481349</v>
      </c>
      <c r="Q3586" s="177">
        <v>0.61271306858711272</v>
      </c>
    </row>
    <row r="3587" spans="1:17">
      <c r="A3587" s="28" t="s">
        <v>182</v>
      </c>
      <c r="M3587" s="15">
        <v>7.1283758703358388E-2</v>
      </c>
      <c r="N3587" s="16">
        <v>6.7324454702601816E-2</v>
      </c>
      <c r="O3587" s="16">
        <v>4.9892720296813554E-2</v>
      </c>
      <c r="P3587" s="177">
        <v>5.7934972101409146E-2</v>
      </c>
      <c r="Q3587" s="177">
        <v>0.19245527893245015</v>
      </c>
    </row>
    <row r="3588" spans="1:17">
      <c r="A3588" s="59" t="s">
        <v>242</v>
      </c>
      <c r="M3588" s="17">
        <v>1</v>
      </c>
      <c r="N3588" s="18">
        <v>1</v>
      </c>
      <c r="O3588" s="18">
        <v>1</v>
      </c>
      <c r="P3588" s="109">
        <v>1</v>
      </c>
      <c r="Q3588" s="109">
        <v>1</v>
      </c>
    </row>
    <row r="3589" spans="1:17" s="36" customFormat="1">
      <c r="A3589" s="31" t="s">
        <v>243</v>
      </c>
      <c r="B3589"/>
      <c r="C3589"/>
      <c r="D3589"/>
      <c r="E3589"/>
      <c r="F3589"/>
      <c r="G3589"/>
      <c r="H3589"/>
      <c r="I3589"/>
      <c r="J3589"/>
      <c r="K3589"/>
      <c r="L3589"/>
      <c r="M3589" s="32">
        <v>500.0055035128816</v>
      </c>
      <c r="N3589" s="33">
        <v>499.99633251833677</v>
      </c>
      <c r="O3589" s="33">
        <v>499.99430379746764</v>
      </c>
      <c r="P3589" s="33">
        <v>499.98333333333392</v>
      </c>
      <c r="Q3589" s="33">
        <v>499.99687499999999</v>
      </c>
    </row>
    <row r="3590" spans="1:17">
      <c r="A3590" s="41" t="s">
        <v>244</v>
      </c>
      <c r="M3590" s="40">
        <v>427</v>
      </c>
      <c r="N3590" s="38">
        <v>409</v>
      </c>
      <c r="O3590" s="38">
        <v>395</v>
      </c>
      <c r="P3590" s="38">
        <v>342</v>
      </c>
      <c r="Q3590" s="38">
        <v>368</v>
      </c>
    </row>
    <row r="3592" spans="1:17">
      <c r="A3592" s="62" t="s">
        <v>338</v>
      </c>
      <c r="M3592" s="63">
        <f t="shared" ref="M3592:P3592" si="722">M3583+M3584</f>
        <v>0.16684102071944376</v>
      </c>
      <c r="N3592" s="63">
        <f t="shared" si="722"/>
        <v>0.19079113049728996</v>
      </c>
      <c r="O3592" s="63">
        <f t="shared" si="722"/>
        <v>0.25895763369456126</v>
      </c>
      <c r="P3592" s="63">
        <f t="shared" si="722"/>
        <v>0.19897095985070817</v>
      </c>
      <c r="Q3592" s="63">
        <f t="shared" ref="Q3592" si="723">Q3583+Q3584</f>
        <v>1.9373762390362793E-2</v>
      </c>
    </row>
    <row r="3593" spans="1:17">
      <c r="A3593" s="64" t="s">
        <v>336</v>
      </c>
      <c r="M3593" s="63">
        <f t="shared" ref="M3593:P3593" si="724">M3585</f>
        <v>0.42646696863055639</v>
      </c>
      <c r="N3593" s="63">
        <f t="shared" si="724"/>
        <v>0.41574999327623402</v>
      </c>
      <c r="O3593" s="63">
        <f t="shared" si="724"/>
        <v>0.3861330065785557</v>
      </c>
      <c r="P3593" s="63">
        <f t="shared" si="724"/>
        <v>0.3657621920730692</v>
      </c>
      <c r="Q3593" s="63">
        <f t="shared" ref="Q3593" si="725">Q3585</f>
        <v>0.17545789009007426</v>
      </c>
    </row>
    <row r="3594" spans="1:17">
      <c r="A3594" s="65" t="s">
        <v>339</v>
      </c>
      <c r="M3594" s="63">
        <f t="shared" ref="M3594:P3594" si="726">M3586+M3587</f>
        <v>0.40669201064999982</v>
      </c>
      <c r="N3594" s="63">
        <f t="shared" si="726"/>
        <v>0.39345887622647591</v>
      </c>
      <c r="O3594" s="63">
        <f t="shared" si="726"/>
        <v>0.35490935972688303</v>
      </c>
      <c r="P3594" s="63">
        <f t="shared" si="726"/>
        <v>0.43526684807622262</v>
      </c>
      <c r="Q3594" s="63">
        <f t="shared" ref="Q3594" si="727">Q3586+Q3587</f>
        <v>0.8051683475195629</v>
      </c>
    </row>
    <row r="3595" spans="1:17">
      <c r="A3595"/>
    </row>
    <row r="3596" spans="1:17">
      <c r="A3596" s="60" t="s">
        <v>333</v>
      </c>
      <c r="M3596" s="61">
        <v>3.2923436205737349</v>
      </c>
      <c r="N3596" s="61">
        <v>3.2304161155216309</v>
      </c>
      <c r="O3596" s="61">
        <v>3.097182372963744</v>
      </c>
      <c r="P3596" s="181">
        <v>3.2548506002831692</v>
      </c>
      <c r="Q3596" s="181">
        <v>3.9782498640616506</v>
      </c>
    </row>
    <row r="3597" spans="1:17">
      <c r="A3597"/>
    </row>
    <row r="3598" spans="1:17">
      <c r="A3598" s="71" t="s">
        <v>354</v>
      </c>
      <c r="B3598" s="71" t="s">
        <v>355</v>
      </c>
    </row>
    <row r="3599" spans="1:17">
      <c r="A3599" s="71" t="s">
        <v>356</v>
      </c>
      <c r="B3599" s="71" t="s">
        <v>629</v>
      </c>
    </row>
    <row r="3601" spans="1:17">
      <c r="A3601" s="30" t="s">
        <v>632</v>
      </c>
      <c r="M3601" s="1"/>
      <c r="N3601" s="1"/>
      <c r="O3601" s="1"/>
      <c r="P3601" s="1"/>
      <c r="Q3601" s="1"/>
    </row>
    <row r="3603" spans="1:17">
      <c r="M3603" s="10" t="s">
        <v>11</v>
      </c>
      <c r="N3603" s="11" t="s">
        <v>12</v>
      </c>
      <c r="O3603" s="11">
        <v>2023</v>
      </c>
      <c r="P3603" s="11">
        <v>2024</v>
      </c>
      <c r="Q3603" s="11" t="s">
        <v>587</v>
      </c>
    </row>
    <row r="3604" spans="1:17">
      <c r="A3604" s="27" t="s">
        <v>179</v>
      </c>
      <c r="M3604" s="13">
        <v>3.0189363255252177E-3</v>
      </c>
      <c r="N3604" s="14">
        <v>4.0562644713775468E-3</v>
      </c>
      <c r="O3604" s="14">
        <v>1.1040378941025931E-2</v>
      </c>
      <c r="P3604" s="176">
        <v>9.8450650109389495E-3</v>
      </c>
      <c r="Q3604" s="176">
        <v>8.0348328264008284E-3</v>
      </c>
    </row>
    <row r="3605" spans="1:17">
      <c r="A3605" s="28" t="s">
        <v>180</v>
      </c>
      <c r="M3605" s="15">
        <v>8.865757215318687E-2</v>
      </c>
      <c r="N3605" s="16">
        <v>6.9005396127600038E-2</v>
      </c>
      <c r="O3605" s="16">
        <v>5.5237338146890386E-2</v>
      </c>
      <c r="P3605" s="177">
        <v>7.5727962861919851E-2</v>
      </c>
      <c r="Q3605" s="177">
        <v>5.1679399083200878E-2</v>
      </c>
    </row>
    <row r="3606" spans="1:17">
      <c r="A3606" s="28" t="s">
        <v>72</v>
      </c>
      <c r="M3606" s="15">
        <v>0.2582086333007575</v>
      </c>
      <c r="N3606" s="16">
        <v>0.28077223060315842</v>
      </c>
      <c r="O3606" s="16">
        <v>0.34566343160871454</v>
      </c>
      <c r="P3606" s="177">
        <v>0.29420220440096517</v>
      </c>
      <c r="Q3606" s="177">
        <v>0.22487912288582276</v>
      </c>
    </row>
    <row r="3607" spans="1:17">
      <c r="A3607" s="28" t="s">
        <v>181</v>
      </c>
      <c r="M3607" s="15">
        <v>0.53428685913761653</v>
      </c>
      <c r="N3607" s="16">
        <v>0.50441568031061323</v>
      </c>
      <c r="O3607" s="16">
        <v>0.4678453298835048</v>
      </c>
      <c r="P3607" s="177">
        <v>0.49905143036931709</v>
      </c>
      <c r="Q3607" s="177">
        <v>0.55316514206474598</v>
      </c>
    </row>
    <row r="3608" spans="1:17">
      <c r="A3608" s="28" t="s">
        <v>182</v>
      </c>
      <c r="M3608" s="15">
        <v>0.11582799908291382</v>
      </c>
      <c r="N3608" s="16">
        <v>0.14175042848725078</v>
      </c>
      <c r="O3608" s="16">
        <v>0.12021352141986438</v>
      </c>
      <c r="P3608" s="177">
        <v>0.12117333735685905</v>
      </c>
      <c r="Q3608" s="177">
        <v>0.16224150313982963</v>
      </c>
    </row>
    <row r="3609" spans="1:17">
      <c r="A3609" s="59" t="s">
        <v>242</v>
      </c>
      <c r="M3609" s="17">
        <v>1</v>
      </c>
      <c r="N3609" s="18">
        <v>1</v>
      </c>
      <c r="O3609" s="18">
        <v>1</v>
      </c>
      <c r="P3609" s="109">
        <v>1</v>
      </c>
      <c r="Q3609" s="109">
        <v>1</v>
      </c>
    </row>
    <row r="3610" spans="1:17">
      <c r="A3610" s="41" t="s">
        <v>244</v>
      </c>
      <c r="M3610" s="40">
        <v>427</v>
      </c>
      <c r="N3610" s="38">
        <v>409</v>
      </c>
      <c r="O3610" s="38">
        <v>499.99430379746764</v>
      </c>
      <c r="P3610" s="33">
        <v>499.98333333333392</v>
      </c>
      <c r="Q3610" s="33">
        <v>499.99687499999999</v>
      </c>
    </row>
    <row r="3611" spans="1:17" s="36" customFormat="1">
      <c r="A3611" s="31" t="s">
        <v>243</v>
      </c>
      <c r="B3611"/>
      <c r="C3611"/>
      <c r="D3611"/>
      <c r="E3611"/>
      <c r="F3611"/>
      <c r="G3611"/>
      <c r="H3611"/>
      <c r="I3611"/>
      <c r="J3611"/>
      <c r="K3611"/>
      <c r="L3611"/>
      <c r="M3611" s="32">
        <v>500.0055035128816</v>
      </c>
      <c r="N3611" s="33">
        <v>499.99633251833666</v>
      </c>
      <c r="O3611" s="33">
        <v>395</v>
      </c>
      <c r="P3611" s="38">
        <v>342</v>
      </c>
      <c r="Q3611" s="38">
        <v>368</v>
      </c>
    </row>
    <row r="3613" spans="1:17">
      <c r="A3613" s="62" t="s">
        <v>338</v>
      </c>
      <c r="M3613" s="63">
        <f t="shared" ref="M3613:P3613" si="728">M3604+M3605</f>
        <v>9.1676508478712088E-2</v>
      </c>
      <c r="N3613" s="63">
        <f t="shared" si="728"/>
        <v>7.306166059897759E-2</v>
      </c>
      <c r="O3613" s="63">
        <f t="shared" si="728"/>
        <v>6.6277717087916313E-2</v>
      </c>
      <c r="P3613" s="63">
        <f t="shared" si="728"/>
        <v>8.5573027872858795E-2</v>
      </c>
      <c r="Q3613" s="63">
        <f t="shared" ref="Q3613" si="729">Q3604+Q3605</f>
        <v>5.9714231909601706E-2</v>
      </c>
    </row>
    <row r="3614" spans="1:17">
      <c r="A3614" s="64" t="s">
        <v>336</v>
      </c>
      <c r="M3614" s="63">
        <f t="shared" ref="M3614:P3614" si="730">M3606</f>
        <v>0.2582086333007575</v>
      </c>
      <c r="N3614" s="63">
        <f t="shared" si="730"/>
        <v>0.28077223060315842</v>
      </c>
      <c r="O3614" s="63">
        <f t="shared" si="730"/>
        <v>0.34566343160871454</v>
      </c>
      <c r="P3614" s="63">
        <f t="shared" si="730"/>
        <v>0.29420220440096517</v>
      </c>
      <c r="Q3614" s="63">
        <f t="shared" ref="Q3614" si="731">Q3606</f>
        <v>0.22487912288582276</v>
      </c>
    </row>
    <row r="3615" spans="1:17">
      <c r="A3615" s="65" t="s">
        <v>339</v>
      </c>
      <c r="M3615" s="63">
        <f t="shared" ref="M3615:P3615" si="732">M3607+M3608</f>
        <v>0.65011485822053039</v>
      </c>
      <c r="N3615" s="63">
        <f t="shared" si="732"/>
        <v>0.64616610879786407</v>
      </c>
      <c r="O3615" s="63">
        <f t="shared" si="732"/>
        <v>0.58805885130336921</v>
      </c>
      <c r="P3615" s="63">
        <f t="shared" si="732"/>
        <v>0.62022476772617618</v>
      </c>
      <c r="Q3615" s="63">
        <f t="shared" ref="Q3615" si="733">Q3607+Q3608</f>
        <v>0.71540664520457564</v>
      </c>
    </row>
    <row r="3616" spans="1:17">
      <c r="A3616"/>
    </row>
    <row r="3617" spans="1:17">
      <c r="A3617" s="60" t="s">
        <v>333</v>
      </c>
      <c r="M3617" s="61">
        <v>3.6712474124992069</v>
      </c>
      <c r="N3617" s="61">
        <v>3.7107986122147598</v>
      </c>
      <c r="O3617" s="61">
        <v>3.6309542766942915</v>
      </c>
      <c r="P3617" s="181">
        <v>3.6459800121992365</v>
      </c>
      <c r="Q3617" s="181">
        <v>3.8098990836084012</v>
      </c>
    </row>
    <row r="3618" spans="1:17">
      <c r="A3618"/>
    </row>
    <row r="3619" spans="1:17">
      <c r="A3619" s="71" t="s">
        <v>354</v>
      </c>
      <c r="B3619" s="71" t="s">
        <v>355</v>
      </c>
    </row>
    <row r="3620" spans="1:17">
      <c r="A3620" s="71" t="s">
        <v>356</v>
      </c>
      <c r="B3620" s="71" t="s">
        <v>631</v>
      </c>
    </row>
    <row r="3622" spans="1:17">
      <c r="A3622" s="30" t="s">
        <v>317</v>
      </c>
      <c r="M3622" s="1"/>
      <c r="N3622" s="1"/>
      <c r="O3622" s="1"/>
      <c r="P3622" s="1"/>
      <c r="Q3622" s="1"/>
    </row>
    <row r="3624" spans="1:17">
      <c r="M3624" s="10" t="s">
        <v>11</v>
      </c>
      <c r="N3624" s="11" t="s">
        <v>12</v>
      </c>
      <c r="O3624" s="11">
        <v>2023</v>
      </c>
      <c r="P3624" s="11">
        <v>2024</v>
      </c>
    </row>
    <row r="3625" spans="1:17">
      <c r="A3625" s="27" t="s">
        <v>179</v>
      </c>
      <c r="M3625" s="13">
        <v>7.1468065808174816E-2</v>
      </c>
      <c r="N3625" s="14">
        <v>8.6253688902363693E-2</v>
      </c>
      <c r="O3625" s="14">
        <v>9.4476266185310992E-2</v>
      </c>
      <c r="P3625" s="176">
        <v>8.6708445837083356E-2</v>
      </c>
    </row>
    <row r="3626" spans="1:17">
      <c r="A3626" s="28" t="s">
        <v>180</v>
      </c>
      <c r="M3626" s="15">
        <v>0.21902475546522079</v>
      </c>
      <c r="N3626" s="16">
        <v>0.22190138313972965</v>
      </c>
      <c r="O3626" s="16">
        <v>0.28553894917790223</v>
      </c>
      <c r="P3626" s="177">
        <v>0.21562853264699433</v>
      </c>
    </row>
    <row r="3627" spans="1:17">
      <c r="A3627" s="28" t="s">
        <v>72</v>
      </c>
      <c r="M3627" s="15">
        <v>0.40841564507369632</v>
      </c>
      <c r="N3627" s="16">
        <v>0.43100071638667253</v>
      </c>
      <c r="O3627" s="16">
        <v>0.38324968259132031</v>
      </c>
      <c r="P3627" s="177">
        <v>0.42427203713808059</v>
      </c>
    </row>
    <row r="3628" spans="1:17">
      <c r="A3628" s="28" t="s">
        <v>181</v>
      </c>
      <c r="M3628" s="15">
        <v>0.2439783449690367</v>
      </c>
      <c r="N3628" s="16">
        <v>0.21280229439335752</v>
      </c>
      <c r="O3628" s="16">
        <v>0.17376273906917938</v>
      </c>
      <c r="P3628" s="177">
        <v>0.23609471192899398</v>
      </c>
    </row>
    <row r="3629" spans="1:17">
      <c r="A3629" s="28" t="s">
        <v>182</v>
      </c>
      <c r="M3629" s="15">
        <v>5.7113188683871538E-2</v>
      </c>
      <c r="N3629" s="16">
        <v>4.8041917177876668E-2</v>
      </c>
      <c r="O3629" s="16">
        <v>6.2972362976287125E-2</v>
      </c>
      <c r="P3629" s="177">
        <v>3.7296272448847666E-2</v>
      </c>
    </row>
    <row r="3630" spans="1:17">
      <c r="A3630" s="59" t="s">
        <v>242</v>
      </c>
      <c r="M3630" s="17">
        <v>1</v>
      </c>
      <c r="N3630" s="18">
        <v>1</v>
      </c>
      <c r="O3630" s="18">
        <v>1</v>
      </c>
      <c r="P3630" s="109">
        <v>1</v>
      </c>
    </row>
    <row r="3631" spans="1:17" s="36" customFormat="1">
      <c r="A3631" s="31" t="s">
        <v>243</v>
      </c>
      <c r="B3631"/>
      <c r="C3631"/>
      <c r="D3631"/>
      <c r="E3631"/>
      <c r="F3631"/>
      <c r="G3631"/>
      <c r="H3631"/>
      <c r="I3631"/>
      <c r="J3631"/>
      <c r="K3631"/>
      <c r="L3631"/>
      <c r="M3631" s="32">
        <v>500.00550351288143</v>
      </c>
      <c r="N3631" s="33">
        <v>499.99633251833671</v>
      </c>
      <c r="O3631" s="33">
        <v>499.99430379746764</v>
      </c>
      <c r="P3631" s="33">
        <v>499.98333333333392</v>
      </c>
      <c r="Q3631"/>
    </row>
    <row r="3632" spans="1:17">
      <c r="A3632" s="41" t="s">
        <v>244</v>
      </c>
      <c r="M3632" s="40">
        <v>427</v>
      </c>
      <c r="N3632" s="38">
        <v>409</v>
      </c>
      <c r="O3632" s="38">
        <v>395</v>
      </c>
      <c r="P3632" s="38">
        <v>342</v>
      </c>
    </row>
    <row r="3634" spans="1:17">
      <c r="A3634" s="62" t="s">
        <v>338</v>
      </c>
      <c r="M3634" s="63">
        <f t="shared" ref="M3634:P3634" si="734">M3625+M3626</f>
        <v>0.2904928212733956</v>
      </c>
      <c r="N3634" s="63">
        <f t="shared" si="734"/>
        <v>0.30815507204209336</v>
      </c>
      <c r="O3634" s="63">
        <f t="shared" si="734"/>
        <v>0.38001521536321325</v>
      </c>
      <c r="P3634" s="63">
        <f t="shared" si="734"/>
        <v>0.3023369784840777</v>
      </c>
    </row>
    <row r="3635" spans="1:17">
      <c r="A3635" s="64" t="s">
        <v>336</v>
      </c>
      <c r="M3635" s="63">
        <f t="shared" ref="M3635:P3635" si="735">M3627</f>
        <v>0.40841564507369632</v>
      </c>
      <c r="N3635" s="63">
        <f t="shared" si="735"/>
        <v>0.43100071638667253</v>
      </c>
      <c r="O3635" s="63">
        <f t="shared" si="735"/>
        <v>0.38324968259132031</v>
      </c>
      <c r="P3635" s="63">
        <f t="shared" si="735"/>
        <v>0.42427203713808059</v>
      </c>
    </row>
    <row r="3636" spans="1:17">
      <c r="A3636" s="65" t="s">
        <v>339</v>
      </c>
      <c r="M3636" s="63">
        <f t="shared" ref="M3636:P3636" si="736">M3628+M3629</f>
        <v>0.30109153365290825</v>
      </c>
      <c r="N3636" s="63">
        <f t="shared" si="736"/>
        <v>0.26084421157123416</v>
      </c>
      <c r="O3636" s="63">
        <f t="shared" si="736"/>
        <v>0.23673510204546649</v>
      </c>
      <c r="P3636" s="63">
        <f t="shared" si="736"/>
        <v>0.27339098437784165</v>
      </c>
    </row>
    <row r="3637" spans="1:17">
      <c r="A3637"/>
    </row>
    <row r="3638" spans="1:17">
      <c r="A3638" s="60" t="s">
        <v>333</v>
      </c>
      <c r="M3638" s="61">
        <v>2.9962438352552061</v>
      </c>
      <c r="N3638" s="61">
        <v>2.9144773678046523</v>
      </c>
      <c r="O3638" s="61">
        <v>2.8252159834732318</v>
      </c>
      <c r="P3638" s="181">
        <v>2.9216418325055269</v>
      </c>
    </row>
    <row r="3639" spans="1:17">
      <c r="A3639"/>
    </row>
    <row r="3640" spans="1:17">
      <c r="A3640" s="71" t="s">
        <v>354</v>
      </c>
      <c r="B3640" s="71" t="s">
        <v>355</v>
      </c>
    </row>
    <row r="3641" spans="1:17">
      <c r="A3641" s="71" t="s">
        <v>356</v>
      </c>
      <c r="B3641" s="71" t="s">
        <v>357</v>
      </c>
    </row>
    <row r="3643" spans="1:17">
      <c r="A3643" s="30" t="s">
        <v>466</v>
      </c>
      <c r="M3643" s="1"/>
      <c r="N3643" s="1"/>
      <c r="O3643" s="1"/>
      <c r="P3643" s="1"/>
      <c r="Q3643" s="1"/>
    </row>
    <row r="3645" spans="1:17">
      <c r="M3645" s="10" t="s">
        <v>11</v>
      </c>
      <c r="N3645" s="11" t="s">
        <v>12</v>
      </c>
      <c r="O3645" s="11">
        <v>2023</v>
      </c>
      <c r="P3645" s="11">
        <v>2024</v>
      </c>
      <c r="Q3645" s="11" t="s">
        <v>587</v>
      </c>
    </row>
    <row r="3646" spans="1:17">
      <c r="A3646" s="27" t="s">
        <v>179</v>
      </c>
      <c r="M3646" s="13">
        <v>2.3904889103094143E-2</v>
      </c>
      <c r="N3646" s="14">
        <v>2.87471546246061E-2</v>
      </c>
      <c r="O3646" s="14">
        <v>5.2740600842288175E-2</v>
      </c>
      <c r="P3646" s="176">
        <v>3.7296272448847638E-2</v>
      </c>
      <c r="Q3646" s="176">
        <v>1.7115596102910448E-2</v>
      </c>
    </row>
    <row r="3647" spans="1:17">
      <c r="A3647" s="28" t="s">
        <v>180</v>
      </c>
      <c r="M3647" s="15">
        <v>0.11465728597366701</v>
      </c>
      <c r="N3647" s="16">
        <v>9.2003119827284957E-2</v>
      </c>
      <c r="O3647" s="16">
        <v>9.7781620296940208E-2</v>
      </c>
      <c r="P3647" s="177">
        <v>9.0675244730379786E-2</v>
      </c>
      <c r="Q3647" s="177">
        <v>7.0886856086328914E-2</v>
      </c>
    </row>
    <row r="3648" spans="1:17">
      <c r="A3648" s="28" t="s">
        <v>72</v>
      </c>
      <c r="M3648" s="15">
        <v>0.40601192445891138</v>
      </c>
      <c r="N3648" s="16">
        <v>0.39848947547292501</v>
      </c>
      <c r="O3648" s="16">
        <v>0.44137034472544573</v>
      </c>
      <c r="P3648" s="177">
        <v>0.43221996288765202</v>
      </c>
      <c r="Q3648" s="177">
        <v>0.32752460137658479</v>
      </c>
    </row>
    <row r="3649" spans="1:17">
      <c r="A3649" s="28" t="s">
        <v>181</v>
      </c>
      <c r="M3649" s="15">
        <v>0.37927498221916545</v>
      </c>
      <c r="N3649" s="16">
        <v>0.38163116110876094</v>
      </c>
      <c r="O3649" s="16">
        <v>0.30793540685906579</v>
      </c>
      <c r="P3649" s="177">
        <v>0.3633188357740581</v>
      </c>
      <c r="Q3649" s="177">
        <v>0.4515655940240928</v>
      </c>
    </row>
    <row r="3650" spans="1:17">
      <c r="A3650" s="28" t="s">
        <v>182</v>
      </c>
      <c r="M3650" s="15">
        <v>7.6150918245162014E-2</v>
      </c>
      <c r="N3650" s="16">
        <v>9.9129088966422904E-2</v>
      </c>
      <c r="O3650" s="16">
        <v>0.10017202727626023</v>
      </c>
      <c r="P3650" s="177">
        <v>7.648968415906246E-2</v>
      </c>
      <c r="Q3650" s="177">
        <v>0.13290735241008317</v>
      </c>
    </row>
    <row r="3651" spans="1:17">
      <c r="A3651" s="59" t="s">
        <v>242</v>
      </c>
      <c r="M3651" s="17">
        <v>1</v>
      </c>
      <c r="N3651" s="18">
        <v>1</v>
      </c>
      <c r="O3651" s="18">
        <v>1</v>
      </c>
      <c r="P3651" s="109">
        <v>1</v>
      </c>
      <c r="Q3651" s="109">
        <v>1</v>
      </c>
    </row>
    <row r="3652" spans="1:17" s="36" customFormat="1">
      <c r="A3652" s="31" t="s">
        <v>243</v>
      </c>
      <c r="B3652"/>
      <c r="C3652"/>
      <c r="D3652"/>
      <c r="E3652"/>
      <c r="F3652"/>
      <c r="G3652"/>
      <c r="H3652"/>
      <c r="I3652"/>
      <c r="J3652"/>
      <c r="K3652"/>
      <c r="L3652"/>
      <c r="M3652" s="32">
        <v>500.0055035128816</v>
      </c>
      <c r="N3652" s="33">
        <v>499.99633251833671</v>
      </c>
      <c r="O3652" s="33">
        <v>499.99430379746764</v>
      </c>
      <c r="P3652" s="33">
        <v>499.98333333333392</v>
      </c>
      <c r="Q3652" s="33">
        <v>499.99687499999999</v>
      </c>
    </row>
    <row r="3653" spans="1:17">
      <c r="A3653" s="41" t="s">
        <v>244</v>
      </c>
      <c r="M3653" s="40">
        <v>427</v>
      </c>
      <c r="N3653" s="38">
        <v>409</v>
      </c>
      <c r="O3653" s="38">
        <v>395</v>
      </c>
      <c r="P3653" s="38">
        <v>342</v>
      </c>
      <c r="Q3653" s="38">
        <v>368</v>
      </c>
    </row>
    <row r="3655" spans="1:17">
      <c r="A3655" s="62" t="s">
        <v>338</v>
      </c>
      <c r="M3655" s="63">
        <f t="shared" ref="M3655:P3655" si="737">M3646+M3647</f>
        <v>0.13856217507676116</v>
      </c>
      <c r="N3655" s="63">
        <f t="shared" si="737"/>
        <v>0.12075027445189106</v>
      </c>
      <c r="O3655" s="63">
        <f t="shared" si="737"/>
        <v>0.15052222113922839</v>
      </c>
      <c r="P3655" s="63">
        <f t="shared" si="737"/>
        <v>0.12797151717922742</v>
      </c>
      <c r="Q3655" s="63">
        <f t="shared" ref="Q3655" si="738">Q3646+Q3647</f>
        <v>8.8002452189239355E-2</v>
      </c>
    </row>
    <row r="3656" spans="1:17">
      <c r="A3656" s="64" t="s">
        <v>336</v>
      </c>
      <c r="M3656" s="63">
        <f t="shared" ref="M3656:P3656" si="739">M3648</f>
        <v>0.40601192445891138</v>
      </c>
      <c r="N3656" s="63">
        <f t="shared" si="739"/>
        <v>0.39848947547292501</v>
      </c>
      <c r="O3656" s="63">
        <f t="shared" si="739"/>
        <v>0.44137034472544573</v>
      </c>
      <c r="P3656" s="63">
        <f t="shared" si="739"/>
        <v>0.43221996288765202</v>
      </c>
      <c r="Q3656" s="63">
        <f t="shared" ref="Q3656" si="740">Q3648</f>
        <v>0.32752460137658479</v>
      </c>
    </row>
    <row r="3657" spans="1:17">
      <c r="A3657" s="65" t="s">
        <v>339</v>
      </c>
      <c r="M3657" s="63">
        <f t="shared" ref="M3657:P3657" si="741">M3649+M3650</f>
        <v>0.45542590046432746</v>
      </c>
      <c r="N3657" s="63">
        <f t="shared" si="741"/>
        <v>0.48076025007518386</v>
      </c>
      <c r="O3657" s="63">
        <f t="shared" si="741"/>
        <v>0.40810743413532602</v>
      </c>
      <c r="P3657" s="63">
        <f t="shared" si="741"/>
        <v>0.43980851993312053</v>
      </c>
      <c r="Q3657" s="63">
        <f t="shared" ref="Q3657" si="742">Q3649+Q3650</f>
        <v>0.58447294643417602</v>
      </c>
    </row>
    <row r="3658" spans="1:17">
      <c r="A3658"/>
    </row>
    <row r="3659" spans="1:17">
      <c r="A3659" s="60" t="s">
        <v>333</v>
      </c>
      <c r="M3659" s="61">
        <v>3.3691097545296338</v>
      </c>
      <c r="N3659" s="61">
        <v>3.4303919099651075</v>
      </c>
      <c r="O3659" s="61">
        <v>3.3050166394300713</v>
      </c>
      <c r="P3659" s="181">
        <v>3.3510304144641077</v>
      </c>
      <c r="Q3659" s="181">
        <v>3.6122622505521114</v>
      </c>
    </row>
    <row r="3660" spans="1:17">
      <c r="A3660"/>
    </row>
    <row r="3661" spans="1:17">
      <c r="A3661" s="71" t="s">
        <v>354</v>
      </c>
      <c r="B3661" s="71" t="s">
        <v>355</v>
      </c>
    </row>
    <row r="3662" spans="1:17">
      <c r="A3662" s="71" t="s">
        <v>356</v>
      </c>
      <c r="B3662" s="71" t="s">
        <v>357</v>
      </c>
    </row>
    <row r="3664" spans="1:17">
      <c r="A3664" s="30" t="s">
        <v>318</v>
      </c>
      <c r="M3664" s="1"/>
      <c r="N3664" s="1"/>
      <c r="O3664" s="1"/>
      <c r="P3664" s="1"/>
      <c r="Q3664" s="1"/>
    </row>
    <row r="3666" spans="1:17">
      <c r="M3666" s="10" t="s">
        <v>11</v>
      </c>
      <c r="N3666" s="11" t="s">
        <v>12</v>
      </c>
      <c r="O3666" s="11">
        <v>2023</v>
      </c>
      <c r="P3666" s="11">
        <v>2024</v>
      </c>
    </row>
    <row r="3667" spans="1:17">
      <c r="A3667" s="27" t="s">
        <v>179</v>
      </c>
      <c r="M3667" s="13">
        <v>2.482900071123335E-2</v>
      </c>
      <c r="N3667" s="14">
        <v>1.7589371071181477E-2</v>
      </c>
      <c r="O3667" s="14">
        <v>5.2740600842288134E-2</v>
      </c>
      <c r="P3667" s="176">
        <v>2.7451207437908701E-2</v>
      </c>
    </row>
    <row r="3668" spans="1:17">
      <c r="A3668" s="28" t="s">
        <v>180</v>
      </c>
      <c r="M3668" s="15">
        <v>0.13227770092460311</v>
      </c>
      <c r="N3668" s="16">
        <v>0.12550092054464973</v>
      </c>
      <c r="O3668" s="16">
        <v>0.14113451925401688</v>
      </c>
      <c r="P3668" s="177">
        <v>0.10866941178741026</v>
      </c>
    </row>
    <row r="3669" spans="1:17">
      <c r="A3669" s="28" t="s">
        <v>72</v>
      </c>
      <c r="M3669" s="15">
        <v>0.49423858800617476</v>
      </c>
      <c r="N3669" s="16">
        <v>0.46548507690765434</v>
      </c>
      <c r="O3669" s="16">
        <v>0.43359987645428816</v>
      </c>
      <c r="P3669" s="177">
        <v>0.45796087939773472</v>
      </c>
    </row>
    <row r="3670" spans="1:17">
      <c r="A3670" s="28" t="s">
        <v>181</v>
      </c>
      <c r="M3670" s="15">
        <v>0.28550364902306702</v>
      </c>
      <c r="N3670" s="16">
        <v>0.31327124648836047</v>
      </c>
      <c r="O3670" s="16">
        <v>0.29197244019235691</v>
      </c>
      <c r="P3670" s="177">
        <v>0.33927388222882288</v>
      </c>
    </row>
    <row r="3671" spans="1:17">
      <c r="A3671" s="28" t="s">
        <v>182</v>
      </c>
      <c r="M3671" s="15">
        <v>6.3151061334921946E-2</v>
      </c>
      <c r="N3671" s="16">
        <v>7.8153384988154051E-2</v>
      </c>
      <c r="O3671" s="16">
        <v>8.0552563257049833E-2</v>
      </c>
      <c r="P3671" s="177">
        <v>6.6644619148123516E-2</v>
      </c>
    </row>
    <row r="3672" spans="1:17">
      <c r="A3672" s="59" t="s">
        <v>242</v>
      </c>
      <c r="M3672" s="17">
        <v>1</v>
      </c>
      <c r="N3672" s="18">
        <v>1</v>
      </c>
      <c r="O3672" s="18">
        <v>1</v>
      </c>
      <c r="P3672" s="109">
        <v>1</v>
      </c>
    </row>
    <row r="3673" spans="1:17" s="36" customFormat="1">
      <c r="A3673" s="31" t="s">
        <v>243</v>
      </c>
      <c r="B3673"/>
      <c r="C3673"/>
      <c r="D3673"/>
      <c r="E3673"/>
      <c r="F3673"/>
      <c r="G3673"/>
      <c r="H3673"/>
      <c r="I3673"/>
      <c r="J3673"/>
      <c r="K3673"/>
      <c r="L3673"/>
      <c r="M3673" s="32">
        <v>500.0055035128816</v>
      </c>
      <c r="N3673" s="33">
        <v>499.99633251833671</v>
      </c>
      <c r="O3673" s="33">
        <v>499.99430379746764</v>
      </c>
      <c r="P3673" s="33">
        <v>499.98333333333392</v>
      </c>
      <c r="Q3673"/>
    </row>
    <row r="3674" spans="1:17">
      <c r="A3674" s="41" t="s">
        <v>244</v>
      </c>
      <c r="M3674" s="40">
        <v>427</v>
      </c>
      <c r="N3674" s="38">
        <v>409</v>
      </c>
      <c r="O3674" s="38">
        <v>395</v>
      </c>
      <c r="P3674" s="38">
        <v>342</v>
      </c>
    </row>
    <row r="3676" spans="1:17">
      <c r="A3676" s="62" t="s">
        <v>338</v>
      </c>
      <c r="M3676" s="63">
        <f t="shared" ref="M3676:P3676" si="743">M3667+M3668</f>
        <v>0.15710670163583645</v>
      </c>
      <c r="N3676" s="63">
        <f t="shared" si="743"/>
        <v>0.1430902916158312</v>
      </c>
      <c r="O3676" s="63">
        <f t="shared" si="743"/>
        <v>0.193875120096305</v>
      </c>
      <c r="P3676" s="63">
        <f t="shared" si="743"/>
        <v>0.13612061922531896</v>
      </c>
    </row>
    <row r="3677" spans="1:17">
      <c r="A3677" s="64" t="s">
        <v>336</v>
      </c>
      <c r="M3677" s="63">
        <f t="shared" ref="M3677:P3677" si="744">M3669</f>
        <v>0.49423858800617476</v>
      </c>
      <c r="N3677" s="63">
        <f t="shared" si="744"/>
        <v>0.46548507690765434</v>
      </c>
      <c r="O3677" s="63">
        <f t="shared" si="744"/>
        <v>0.43359987645428816</v>
      </c>
      <c r="P3677" s="63">
        <f t="shared" si="744"/>
        <v>0.45796087939773472</v>
      </c>
    </row>
    <row r="3678" spans="1:17">
      <c r="A3678" s="65" t="s">
        <v>339</v>
      </c>
      <c r="M3678" s="63">
        <f t="shared" ref="M3678:P3678" si="745">M3670+M3671</f>
        <v>0.34865471035798895</v>
      </c>
      <c r="N3678" s="63">
        <f t="shared" si="745"/>
        <v>0.39142463147651452</v>
      </c>
      <c r="O3678" s="63">
        <f t="shared" si="745"/>
        <v>0.37252500344940676</v>
      </c>
      <c r="P3678" s="63">
        <f t="shared" si="745"/>
        <v>0.40591850137694641</v>
      </c>
    </row>
    <row r="3679" spans="1:17">
      <c r="A3679"/>
    </row>
    <row r="3680" spans="1:17">
      <c r="A3680" s="60" t="s">
        <v>333</v>
      </c>
      <c r="M3680" s="61">
        <v>3.2298700693458415</v>
      </c>
      <c r="N3680" s="61">
        <v>3.3088983537776557</v>
      </c>
      <c r="O3680" s="61">
        <v>3.2064618457678637</v>
      </c>
      <c r="P3680" s="181">
        <v>3.3089912938618431</v>
      </c>
    </row>
    <row r="3681" spans="1:17">
      <c r="A3681"/>
    </row>
    <row r="3682" spans="1:17">
      <c r="A3682" s="71" t="s">
        <v>354</v>
      </c>
      <c r="B3682" s="71" t="s">
        <v>355</v>
      </c>
    </row>
    <row r="3683" spans="1:17">
      <c r="A3683" s="71" t="s">
        <v>356</v>
      </c>
      <c r="B3683" s="71" t="s">
        <v>357</v>
      </c>
    </row>
    <row r="3685" spans="1:17">
      <c r="A3685" s="30" t="s">
        <v>706</v>
      </c>
      <c r="M3685" s="1"/>
      <c r="N3685" s="1"/>
      <c r="O3685" s="1"/>
      <c r="P3685" s="1"/>
      <c r="Q3685" s="1"/>
    </row>
    <row r="3687" spans="1:17">
      <c r="M3687" s="10" t="s">
        <v>11</v>
      </c>
      <c r="N3687" s="11" t="s">
        <v>12</v>
      </c>
      <c r="O3687" s="11">
        <v>2023</v>
      </c>
      <c r="P3687" s="11">
        <v>2024</v>
      </c>
      <c r="Q3687" s="11" t="s">
        <v>587</v>
      </c>
    </row>
    <row r="3688" spans="1:17">
      <c r="A3688" s="27" t="s">
        <v>179</v>
      </c>
      <c r="M3688" s="13">
        <v>3.9430479336644234E-3</v>
      </c>
      <c r="N3688" s="14">
        <v>1.1157783553424616E-2</v>
      </c>
      <c r="O3688" s="14">
        <v>3.2312520016050866E-2</v>
      </c>
      <c r="P3688" s="176">
        <v>1.5335306498520692E-2</v>
      </c>
      <c r="Q3688" s="176">
        <v>2.1133012516110862E-2</v>
      </c>
    </row>
    <row r="3689" spans="1:17">
      <c r="A3689" s="28" t="s">
        <v>180</v>
      </c>
      <c r="M3689" s="15">
        <v>4.2202814161061843E-2</v>
      </c>
      <c r="N3689" s="16">
        <v>7.4754827052521275E-2</v>
      </c>
      <c r="O3689" s="16">
        <v>7.9321916325629099E-2</v>
      </c>
      <c r="P3689" s="177">
        <v>4.5244198198419398E-2</v>
      </c>
      <c r="Q3689" s="177">
        <v>5.063346863309208E-2</v>
      </c>
    </row>
    <row r="3690" spans="1:17">
      <c r="A3690" s="28" t="s">
        <v>72</v>
      </c>
      <c r="M3690" s="15">
        <v>0.28051190068868087</v>
      </c>
      <c r="N3690" s="16">
        <v>0.27705704442819873</v>
      </c>
      <c r="O3690" s="16">
        <v>0.29130559715237303</v>
      </c>
      <c r="P3690" s="177">
        <v>0.29098279884183248</v>
      </c>
      <c r="Q3690" s="177">
        <v>0.18838976439254951</v>
      </c>
    </row>
    <row r="3691" spans="1:17">
      <c r="A3691" s="28" t="s">
        <v>181</v>
      </c>
      <c r="M3691" s="15">
        <v>0.54217295500494533</v>
      </c>
      <c r="N3691" s="16">
        <v>0.45500944994706538</v>
      </c>
      <c r="O3691" s="16">
        <v>0.44741724905726715</v>
      </c>
      <c r="P3691" s="177">
        <v>0.48769725072707165</v>
      </c>
      <c r="Q3691" s="177">
        <v>0.52190543582201676</v>
      </c>
    </row>
    <row r="3692" spans="1:17">
      <c r="A3692" s="28" t="s">
        <v>182</v>
      </c>
      <c r="M3692" s="15">
        <v>0.1311692822116475</v>
      </c>
      <c r="N3692" s="16">
        <v>0.18202089501879004</v>
      </c>
      <c r="O3692" s="16">
        <v>0.14964271744867996</v>
      </c>
      <c r="P3692" s="177">
        <v>0.16074044573415583</v>
      </c>
      <c r="Q3692" s="177">
        <v>0.21793831863623089</v>
      </c>
    </row>
    <row r="3693" spans="1:17">
      <c r="A3693" s="59" t="s">
        <v>242</v>
      </c>
      <c r="M3693" s="17">
        <v>1</v>
      </c>
      <c r="N3693" s="18">
        <v>1</v>
      </c>
      <c r="O3693" s="18">
        <v>1</v>
      </c>
      <c r="P3693" s="109">
        <v>1</v>
      </c>
      <c r="Q3693" s="109">
        <v>1</v>
      </c>
    </row>
    <row r="3694" spans="1:17" s="36" customFormat="1">
      <c r="A3694" s="31" t="s">
        <v>243</v>
      </c>
      <c r="B3694"/>
      <c r="C3694"/>
      <c r="D3694"/>
      <c r="E3694"/>
      <c r="F3694"/>
      <c r="G3694"/>
      <c r="H3694"/>
      <c r="I3694"/>
      <c r="J3694"/>
      <c r="K3694"/>
      <c r="L3694"/>
      <c r="M3694" s="32">
        <v>500.00550351288166</v>
      </c>
      <c r="N3694" s="33">
        <v>499.99633251833666</v>
      </c>
      <c r="O3694" s="33">
        <v>499.99430379746764</v>
      </c>
      <c r="P3694" s="33">
        <v>499.98333333333392</v>
      </c>
      <c r="Q3694" s="33">
        <v>499.99687499999999</v>
      </c>
    </row>
    <row r="3695" spans="1:17">
      <c r="A3695" s="41" t="s">
        <v>244</v>
      </c>
      <c r="M3695" s="40">
        <v>427</v>
      </c>
      <c r="N3695" s="38">
        <v>409</v>
      </c>
      <c r="O3695" s="38">
        <v>395</v>
      </c>
      <c r="P3695" s="38">
        <v>342</v>
      </c>
      <c r="Q3695" s="38">
        <v>368</v>
      </c>
    </row>
    <row r="3697" spans="1:17">
      <c r="A3697" s="62" t="s">
        <v>338</v>
      </c>
      <c r="M3697" s="63">
        <f t="shared" ref="M3697:P3697" si="746">M3688+M3689</f>
        <v>4.6145862094726264E-2</v>
      </c>
      <c r="N3697" s="63">
        <f t="shared" si="746"/>
        <v>8.5912610605945891E-2</v>
      </c>
      <c r="O3697" s="63">
        <f t="shared" si="746"/>
        <v>0.11163443634167997</v>
      </c>
      <c r="P3697" s="63">
        <f t="shared" si="746"/>
        <v>6.0579504696940088E-2</v>
      </c>
      <c r="Q3697" s="63">
        <f t="shared" ref="Q3697" si="747">Q3688+Q3689</f>
        <v>7.1766481149202949E-2</v>
      </c>
    </row>
    <row r="3698" spans="1:17">
      <c r="A3698" s="64" t="s">
        <v>336</v>
      </c>
      <c r="M3698" s="63">
        <f t="shared" ref="M3698:P3698" si="748">M3690</f>
        <v>0.28051190068868087</v>
      </c>
      <c r="N3698" s="63">
        <f t="shared" si="748"/>
        <v>0.27705704442819873</v>
      </c>
      <c r="O3698" s="63">
        <f t="shared" si="748"/>
        <v>0.29130559715237303</v>
      </c>
      <c r="P3698" s="63">
        <f t="shared" si="748"/>
        <v>0.29098279884183248</v>
      </c>
      <c r="Q3698" s="63">
        <f t="shared" ref="Q3698" si="749">Q3690</f>
        <v>0.18838976439254951</v>
      </c>
    </row>
    <row r="3699" spans="1:17">
      <c r="A3699" s="65" t="s">
        <v>339</v>
      </c>
      <c r="M3699" s="63">
        <f t="shared" ref="M3699:P3699" si="750">M3691+M3692</f>
        <v>0.67334223721659281</v>
      </c>
      <c r="N3699" s="63">
        <f t="shared" si="750"/>
        <v>0.63703034496585542</v>
      </c>
      <c r="O3699" s="63">
        <f t="shared" si="750"/>
        <v>0.59705996650594706</v>
      </c>
      <c r="P3699" s="63">
        <f t="shared" si="750"/>
        <v>0.64843769646122751</v>
      </c>
      <c r="Q3699" s="63">
        <f t="shared" ref="Q3699" si="751">Q3691+Q3692</f>
        <v>0.73984375445824768</v>
      </c>
    </row>
    <row r="3700" spans="1:17">
      <c r="A3700"/>
    </row>
    <row r="3701" spans="1:17">
      <c r="A3701" s="60" t="s">
        <v>333</v>
      </c>
      <c r="M3701" s="61">
        <v>3.7544226093998501</v>
      </c>
      <c r="N3701" s="61">
        <v>3.721980845825275</v>
      </c>
      <c r="O3701" s="61">
        <v>3.6027557275968953</v>
      </c>
      <c r="P3701" s="181">
        <v>3.7332633309999221</v>
      </c>
      <c r="Q3701" s="181">
        <v>3.864882579429167</v>
      </c>
    </row>
    <row r="3702" spans="1:17">
      <c r="A3702"/>
    </row>
    <row r="3703" spans="1:17">
      <c r="A3703" s="71" t="s">
        <v>354</v>
      </c>
      <c r="B3703" s="71" t="s">
        <v>355</v>
      </c>
    </row>
    <row r="3704" spans="1:17">
      <c r="A3704" s="71" t="s">
        <v>356</v>
      </c>
      <c r="B3704" s="71" t="s">
        <v>707</v>
      </c>
    </row>
    <row r="3706" spans="1:17">
      <c r="A3706" s="30" t="s">
        <v>319</v>
      </c>
      <c r="M3706" s="1"/>
      <c r="N3706" s="1"/>
      <c r="O3706" s="1"/>
      <c r="P3706" s="1"/>
      <c r="Q3706" s="1"/>
    </row>
    <row r="3708" spans="1:17">
      <c r="M3708" s="10" t="s">
        <v>11</v>
      </c>
      <c r="N3708" s="11" t="s">
        <v>12</v>
      </c>
      <c r="O3708" s="11">
        <v>2023</v>
      </c>
      <c r="P3708" s="11">
        <v>2024</v>
      </c>
      <c r="Q3708" s="11" t="s">
        <v>587</v>
      </c>
    </row>
    <row r="3709" spans="1:17">
      <c r="A3709" s="27" t="s">
        <v>179</v>
      </c>
      <c r="M3709" s="24"/>
      <c r="N3709" s="14">
        <v>3.0452546106695217E-3</v>
      </c>
      <c r="O3709" s="14">
        <v>4.5005576012891379E-3</v>
      </c>
      <c r="P3709" s="176">
        <v>5.490241487581737E-3</v>
      </c>
      <c r="Q3709" s="176"/>
    </row>
    <row r="3710" spans="1:17">
      <c r="A3710" s="28" t="s">
        <v>180</v>
      </c>
      <c r="M3710" s="15">
        <v>9.2411160813920558E-4</v>
      </c>
      <c r="N3710" s="16">
        <v>3.0452546106695217E-3</v>
      </c>
      <c r="O3710" s="16">
        <v>5.731204532709879E-3</v>
      </c>
      <c r="P3710" s="16"/>
      <c r="Q3710" s="16"/>
    </row>
    <row r="3711" spans="1:17">
      <c r="A3711" s="28" t="s">
        <v>72</v>
      </c>
      <c r="M3711" s="15">
        <v>6.7031814872295134E-2</v>
      </c>
      <c r="N3711" s="16">
        <v>6.9005396127600066E-2</v>
      </c>
      <c r="O3711" s="16">
        <v>6.8352424268124726E-2</v>
      </c>
      <c r="P3711" s="177">
        <v>7.4779393231236183E-2</v>
      </c>
      <c r="Q3711" s="177">
        <v>5.5696815496401327E-2</v>
      </c>
    </row>
    <row r="3712" spans="1:17">
      <c r="A3712" s="28" t="s">
        <v>181</v>
      </c>
      <c r="M3712" s="15">
        <v>0.49078874307472509</v>
      </c>
      <c r="N3712" s="16">
        <v>0.47292767428611937</v>
      </c>
      <c r="O3712" s="16">
        <v>0.43194719939847398</v>
      </c>
      <c r="P3712" s="177">
        <v>0.41158126323509042</v>
      </c>
      <c r="Q3712" s="177">
        <v>0.43214373350703006</v>
      </c>
    </row>
    <row r="3713" spans="1:17">
      <c r="A3713" s="28" t="s">
        <v>182</v>
      </c>
      <c r="M3713" s="15">
        <v>0.44125533044484055</v>
      </c>
      <c r="N3713" s="16">
        <v>0.45197642036494151</v>
      </c>
      <c r="O3713" s="16">
        <v>0.48946861419940235</v>
      </c>
      <c r="P3713" s="177">
        <v>0.50814910204609165</v>
      </c>
      <c r="Q3713" s="177">
        <v>0.51215945099656868</v>
      </c>
    </row>
    <row r="3714" spans="1:17">
      <c r="A3714" s="59" t="s">
        <v>242</v>
      </c>
      <c r="M3714" s="17">
        <v>1</v>
      </c>
      <c r="N3714" s="18">
        <v>1</v>
      </c>
      <c r="O3714" s="18">
        <v>1</v>
      </c>
      <c r="P3714" s="109">
        <v>1</v>
      </c>
      <c r="Q3714" s="109">
        <v>1</v>
      </c>
    </row>
    <row r="3715" spans="1:17" s="36" customFormat="1">
      <c r="A3715" s="31" t="s">
        <v>243</v>
      </c>
      <c r="B3715"/>
      <c r="C3715"/>
      <c r="D3715"/>
      <c r="E3715"/>
      <c r="F3715"/>
      <c r="G3715"/>
      <c r="H3715"/>
      <c r="I3715"/>
      <c r="J3715"/>
      <c r="K3715"/>
      <c r="L3715"/>
      <c r="M3715" s="32">
        <v>500.00550351288189</v>
      </c>
      <c r="N3715" s="33">
        <v>499.99633251833649</v>
      </c>
      <c r="O3715" s="33">
        <v>499.99430379746764</v>
      </c>
      <c r="P3715" s="33">
        <v>499.98333333333392</v>
      </c>
      <c r="Q3715" s="33">
        <v>499.99687499999999</v>
      </c>
    </row>
    <row r="3716" spans="1:17">
      <c r="A3716" s="41" t="s">
        <v>244</v>
      </c>
      <c r="M3716" s="40">
        <v>427</v>
      </c>
      <c r="N3716" s="38">
        <v>409</v>
      </c>
      <c r="O3716" s="38">
        <v>395</v>
      </c>
      <c r="P3716" s="38">
        <v>342</v>
      </c>
      <c r="Q3716" s="38">
        <v>368</v>
      </c>
    </row>
    <row r="3718" spans="1:17">
      <c r="A3718" s="62" t="s">
        <v>338</v>
      </c>
      <c r="M3718" s="63">
        <f t="shared" ref="M3718:P3718" si="752">M3709+M3710</f>
        <v>9.2411160813920558E-4</v>
      </c>
      <c r="N3718" s="63">
        <f t="shared" si="752"/>
        <v>6.0905092213390435E-3</v>
      </c>
      <c r="O3718" s="63">
        <f t="shared" si="752"/>
        <v>1.0231762133999017E-2</v>
      </c>
      <c r="P3718" s="63">
        <f t="shared" si="752"/>
        <v>5.490241487581737E-3</v>
      </c>
      <c r="Q3718" s="63">
        <f t="shared" ref="Q3718" si="753">Q3709+Q3710</f>
        <v>0</v>
      </c>
    </row>
    <row r="3719" spans="1:17">
      <c r="A3719" s="64" t="s">
        <v>336</v>
      </c>
      <c r="M3719" s="63">
        <f t="shared" ref="M3719:P3719" si="754">M3711</f>
        <v>6.7031814872295134E-2</v>
      </c>
      <c r="N3719" s="63">
        <f t="shared" si="754"/>
        <v>6.9005396127600066E-2</v>
      </c>
      <c r="O3719" s="63">
        <f t="shared" si="754"/>
        <v>6.8352424268124726E-2</v>
      </c>
      <c r="P3719" s="63">
        <f t="shared" si="754"/>
        <v>7.4779393231236183E-2</v>
      </c>
      <c r="Q3719" s="63">
        <f t="shared" ref="Q3719" si="755">Q3711</f>
        <v>5.5696815496401327E-2</v>
      </c>
    </row>
    <row r="3720" spans="1:17">
      <c r="A3720" s="65" t="s">
        <v>339</v>
      </c>
      <c r="M3720" s="63">
        <f t="shared" ref="M3720:P3720" si="756">M3712+M3713</f>
        <v>0.93204407351956564</v>
      </c>
      <c r="N3720" s="63">
        <f t="shared" si="756"/>
        <v>0.92490409465106094</v>
      </c>
      <c r="O3720" s="63">
        <f t="shared" si="756"/>
        <v>0.92141581359787628</v>
      </c>
      <c r="P3720" s="63">
        <f t="shared" si="756"/>
        <v>0.91973036528118213</v>
      </c>
      <c r="Q3720" s="63">
        <f t="shared" ref="Q3720" si="757">Q3712+Q3713</f>
        <v>0.94430318450359874</v>
      </c>
    </row>
    <row r="3721" spans="1:17">
      <c r="A3721"/>
    </row>
    <row r="3722" spans="1:17">
      <c r="A3722" s="60" t="s">
        <v>333</v>
      </c>
      <c r="M3722" s="61">
        <v>4.3723752923562644</v>
      </c>
      <c r="N3722" s="61">
        <v>4.3677447511839924</v>
      </c>
      <c r="O3722" s="61">
        <v>4.396152108061993</v>
      </c>
      <c r="P3722" s="181">
        <v>4.4168989843521098</v>
      </c>
      <c r="Q3722" s="181">
        <v>4.4564626355001664</v>
      </c>
    </row>
    <row r="3723" spans="1:17">
      <c r="A3723"/>
    </row>
    <row r="3724" spans="1:17">
      <c r="A3724" s="71" t="s">
        <v>354</v>
      </c>
      <c r="B3724" s="71" t="s">
        <v>355</v>
      </c>
    </row>
    <row r="3725" spans="1:17">
      <c r="A3725" s="71" t="s">
        <v>356</v>
      </c>
      <c r="B3725" s="71" t="s">
        <v>357</v>
      </c>
    </row>
    <row r="3727" spans="1:17">
      <c r="A3727" s="30" t="s">
        <v>320</v>
      </c>
      <c r="M3727" s="1"/>
      <c r="N3727" s="1"/>
      <c r="O3727" s="1"/>
      <c r="P3727" s="1"/>
      <c r="Q3727" s="1"/>
    </row>
    <row r="3729" spans="1:17">
      <c r="M3729" s="10" t="s">
        <v>11</v>
      </c>
      <c r="N3729" s="11" t="s">
        <v>12</v>
      </c>
      <c r="O3729" s="11">
        <v>2023</v>
      </c>
      <c r="P3729" s="11">
        <v>2024</v>
      </c>
    </row>
    <row r="3730" spans="1:17">
      <c r="A3730" s="27" t="s">
        <v>179</v>
      </c>
      <c r="M3730" s="13">
        <v>3.8075459122581021E-2</v>
      </c>
      <c r="N3730" s="14">
        <v>4.0928173067284176E-2</v>
      </c>
      <c r="O3730" s="14">
        <v>3.7621694424366921E-2</v>
      </c>
      <c r="P3730" s="176">
        <v>2.0825547986102425E-2</v>
      </c>
    </row>
    <row r="3731" spans="1:17">
      <c r="A3731" s="28" t="s">
        <v>180</v>
      </c>
      <c r="M3731" s="15">
        <v>0.13320181253274233</v>
      </c>
      <c r="N3731" s="16">
        <v>0.1092514126020486</v>
      </c>
      <c r="O3731" s="16">
        <v>8.9167091776995042E-2</v>
      </c>
      <c r="P3731" s="177">
        <v>7.2508557302787158E-2</v>
      </c>
    </row>
    <row r="3732" spans="1:17">
      <c r="A3732" s="28" t="s">
        <v>72</v>
      </c>
      <c r="M3732" s="15">
        <v>0.40089816341600015</v>
      </c>
      <c r="N3732" s="16">
        <v>0.39308112284442165</v>
      </c>
      <c r="O3732" s="16">
        <v>0.37924204199794653</v>
      </c>
      <c r="P3732" s="177">
        <v>0.37011701559642662</v>
      </c>
    </row>
    <row r="3733" spans="1:17">
      <c r="A3733" s="28" t="s">
        <v>181</v>
      </c>
      <c r="M3733" s="15">
        <v>0.3395979013814136</v>
      </c>
      <c r="N3733" s="16">
        <v>0.37418856373029613</v>
      </c>
      <c r="O3733" s="16">
        <v>0.3627152714398012</v>
      </c>
      <c r="P3733" s="177">
        <v>0.41954351694764119</v>
      </c>
    </row>
    <row r="3734" spans="1:17">
      <c r="A3734" s="28" t="s">
        <v>182</v>
      </c>
      <c r="M3734" s="15">
        <v>8.8226663547262871E-2</v>
      </c>
      <c r="N3734" s="16">
        <v>8.2550727755949432E-2</v>
      </c>
      <c r="O3734" s="16">
        <v>0.1312539003608903</v>
      </c>
      <c r="P3734" s="177">
        <v>0.11700536216704276</v>
      </c>
    </row>
    <row r="3735" spans="1:17">
      <c r="A3735" s="59" t="s">
        <v>242</v>
      </c>
      <c r="M3735" s="17">
        <v>1</v>
      </c>
      <c r="N3735" s="18">
        <v>1</v>
      </c>
      <c r="O3735" s="18">
        <v>1</v>
      </c>
      <c r="P3735" s="109">
        <v>1</v>
      </c>
    </row>
    <row r="3736" spans="1:17" s="36" customFormat="1">
      <c r="A3736" s="31" t="s">
        <v>243</v>
      </c>
      <c r="B3736"/>
      <c r="C3736"/>
      <c r="D3736"/>
      <c r="E3736"/>
      <c r="F3736"/>
      <c r="G3736"/>
      <c r="H3736"/>
      <c r="I3736"/>
      <c r="J3736"/>
      <c r="K3736"/>
      <c r="L3736"/>
      <c r="M3736" s="32">
        <v>500.0055035128816</v>
      </c>
      <c r="N3736" s="33">
        <v>499.99633251833671</v>
      </c>
      <c r="O3736" s="33">
        <v>499.99430379746764</v>
      </c>
      <c r="P3736" s="33">
        <v>499.98333333333392</v>
      </c>
      <c r="Q3736"/>
    </row>
    <row r="3737" spans="1:17">
      <c r="A3737" s="41" t="s">
        <v>244</v>
      </c>
      <c r="M3737" s="40">
        <v>427</v>
      </c>
      <c r="N3737" s="38">
        <v>409</v>
      </c>
      <c r="O3737" s="38">
        <v>395</v>
      </c>
      <c r="P3737" s="38">
        <v>342</v>
      </c>
    </row>
    <row r="3739" spans="1:17">
      <c r="A3739" s="62" t="s">
        <v>338</v>
      </c>
      <c r="M3739" s="63">
        <f t="shared" ref="M3739:P3739" si="758">M3730+M3731</f>
        <v>0.17127727165532336</v>
      </c>
      <c r="N3739" s="63">
        <f t="shared" si="758"/>
        <v>0.15017958566933276</v>
      </c>
      <c r="O3739" s="63">
        <f t="shared" si="758"/>
        <v>0.12678878620136197</v>
      </c>
      <c r="P3739" s="63">
        <f t="shared" si="758"/>
        <v>9.3334105288889579E-2</v>
      </c>
    </row>
    <row r="3740" spans="1:17">
      <c r="A3740" s="64" t="s">
        <v>336</v>
      </c>
      <c r="M3740" s="63">
        <f t="shared" ref="M3740:P3740" si="759">M3732</f>
        <v>0.40089816341600015</v>
      </c>
      <c r="N3740" s="63">
        <f t="shared" si="759"/>
        <v>0.39308112284442165</v>
      </c>
      <c r="O3740" s="63">
        <f t="shared" si="759"/>
        <v>0.37924204199794653</v>
      </c>
      <c r="P3740" s="63">
        <f t="shared" si="759"/>
        <v>0.37011701559642662</v>
      </c>
    </row>
    <row r="3741" spans="1:17">
      <c r="A3741" s="65" t="s">
        <v>339</v>
      </c>
      <c r="M3741" s="63">
        <f t="shared" ref="M3741:P3741" si="760">M3733+M3734</f>
        <v>0.42782456492867649</v>
      </c>
      <c r="N3741" s="63">
        <f t="shared" si="760"/>
        <v>0.45673929148624559</v>
      </c>
      <c r="O3741" s="63">
        <f t="shared" si="760"/>
        <v>0.4939691718006915</v>
      </c>
      <c r="P3741" s="63">
        <f t="shared" si="760"/>
        <v>0.53654887911468396</v>
      </c>
    </row>
    <row r="3742" spans="1:17">
      <c r="A3742"/>
    </row>
    <row r="3743" spans="1:17">
      <c r="A3743" s="60" t="s">
        <v>333</v>
      </c>
      <c r="M3743" s="61">
        <v>3.3066984976980329</v>
      </c>
      <c r="N3743" s="61">
        <v>3.3481822605055771</v>
      </c>
      <c r="O3743" s="61">
        <v>3.4608125915358552</v>
      </c>
      <c r="P3743" s="181">
        <v>3.5393945880067332</v>
      </c>
    </row>
    <row r="3744" spans="1:17">
      <c r="A3744"/>
    </row>
    <row r="3745" spans="1:17">
      <c r="A3745" s="71" t="s">
        <v>354</v>
      </c>
      <c r="B3745" s="71" t="s">
        <v>355</v>
      </c>
    </row>
    <row r="3746" spans="1:17">
      <c r="A3746" s="71" t="s">
        <v>356</v>
      </c>
      <c r="B3746" s="71" t="s">
        <v>357</v>
      </c>
    </row>
    <row r="3748" spans="1:17">
      <c r="A3748" s="30" t="s">
        <v>709</v>
      </c>
      <c r="M3748" s="1"/>
      <c r="N3748" s="1"/>
      <c r="O3748" s="1"/>
      <c r="P3748" s="1"/>
      <c r="Q3748" s="1"/>
    </row>
    <row r="3750" spans="1:17">
      <c r="M3750" s="10" t="s">
        <v>11</v>
      </c>
      <c r="N3750" s="11" t="s">
        <v>12</v>
      </c>
      <c r="O3750" s="11">
        <v>2023</v>
      </c>
      <c r="P3750" s="11">
        <v>2024</v>
      </c>
    </row>
    <row r="3751" spans="1:17">
      <c r="A3751" s="27" t="s">
        <v>179</v>
      </c>
      <c r="M3751" s="13">
        <v>6.0378726510504329E-3</v>
      </c>
      <c r="N3751" s="14">
        <v>8.7946855355907402E-3</v>
      </c>
      <c r="O3751" s="14">
        <v>3.2699106698683964E-3</v>
      </c>
      <c r="P3751" s="176">
        <v>4.3548235233572029E-3</v>
      </c>
    </row>
    <row r="3752" spans="1:17">
      <c r="A3752" s="28" t="s">
        <v>180</v>
      </c>
      <c r="M3752" s="15">
        <v>1.7620414950936105E-2</v>
      </c>
      <c r="N3752" s="16">
        <v>2.0634625681850996E-2</v>
      </c>
      <c r="O3752" s="16">
        <v>6.9618514641306166E-3</v>
      </c>
      <c r="P3752" s="177">
        <v>2.8399777068592286E-2</v>
      </c>
    </row>
    <row r="3753" spans="1:17">
      <c r="A3753" s="28" t="s">
        <v>72</v>
      </c>
      <c r="M3753" s="15">
        <v>0.18982179821439882</v>
      </c>
      <c r="N3753" s="16">
        <v>0.17792795546177614</v>
      </c>
      <c r="O3753" s="16">
        <v>0.1296721101885972</v>
      </c>
      <c r="P3753" s="177">
        <v>9.2572383991746887E-2</v>
      </c>
    </row>
    <row r="3754" spans="1:17">
      <c r="A3754" s="28" t="s">
        <v>181</v>
      </c>
      <c r="M3754" s="15">
        <v>0.48869391835733922</v>
      </c>
      <c r="N3754" s="16">
        <v>0.48951826052513808</v>
      </c>
      <c r="O3754" s="16">
        <v>0.4388736074208438</v>
      </c>
      <c r="P3754" s="177">
        <v>0.42332346750739658</v>
      </c>
    </row>
    <row r="3755" spans="1:17">
      <c r="A3755" s="28" t="s">
        <v>182</v>
      </c>
      <c r="M3755" s="15">
        <v>0.29782599582627539</v>
      </c>
      <c r="N3755" s="16">
        <v>0.30312447279564392</v>
      </c>
      <c r="O3755" s="16">
        <v>0.42122252025655998</v>
      </c>
      <c r="P3755" s="177">
        <v>0.45134954790890702</v>
      </c>
    </row>
    <row r="3756" spans="1:17">
      <c r="A3756" s="59" t="s">
        <v>242</v>
      </c>
      <c r="M3756" s="17">
        <v>1</v>
      </c>
      <c r="N3756" s="18">
        <v>1</v>
      </c>
      <c r="O3756" s="18">
        <v>1</v>
      </c>
      <c r="P3756" s="109">
        <v>1</v>
      </c>
    </row>
    <row r="3757" spans="1:17" s="36" customFormat="1">
      <c r="A3757" s="31" t="s">
        <v>243</v>
      </c>
      <c r="B3757"/>
      <c r="C3757"/>
      <c r="D3757"/>
      <c r="E3757"/>
      <c r="F3757"/>
      <c r="G3757"/>
      <c r="H3757"/>
      <c r="I3757"/>
      <c r="J3757"/>
      <c r="K3757"/>
      <c r="L3757"/>
      <c r="M3757" s="32">
        <v>500.00550351288177</v>
      </c>
      <c r="N3757" s="33">
        <v>499.99633251833666</v>
      </c>
      <c r="O3757" s="33">
        <v>499.99430379746764</v>
      </c>
      <c r="P3757" s="33">
        <v>499.98333333333392</v>
      </c>
      <c r="Q3757"/>
    </row>
    <row r="3758" spans="1:17">
      <c r="A3758" s="41" t="s">
        <v>244</v>
      </c>
      <c r="M3758" s="40">
        <v>427</v>
      </c>
      <c r="N3758" s="38">
        <v>409</v>
      </c>
      <c r="O3758" s="38">
        <v>395</v>
      </c>
      <c r="P3758" s="38">
        <v>342</v>
      </c>
    </row>
    <row r="3760" spans="1:17">
      <c r="A3760" s="62" t="s">
        <v>338</v>
      </c>
      <c r="M3760" s="63">
        <f t="shared" ref="M3760:P3760" si="761">M3751+M3752</f>
        <v>2.3658287601986537E-2</v>
      </c>
      <c r="N3760" s="63">
        <f t="shared" si="761"/>
        <v>2.9429311217441738E-2</v>
      </c>
      <c r="O3760" s="63">
        <f t="shared" si="761"/>
        <v>1.0231762133999013E-2</v>
      </c>
      <c r="P3760" s="63">
        <f t="shared" si="761"/>
        <v>3.2754600591949491E-2</v>
      </c>
    </row>
    <row r="3761" spans="1:17">
      <c r="A3761" s="64" t="s">
        <v>336</v>
      </c>
      <c r="M3761" s="63">
        <f t="shared" ref="M3761:P3761" si="762">M3753</f>
        <v>0.18982179821439882</v>
      </c>
      <c r="N3761" s="63">
        <f t="shared" si="762"/>
        <v>0.17792795546177614</v>
      </c>
      <c r="O3761" s="63">
        <f t="shared" si="762"/>
        <v>0.1296721101885972</v>
      </c>
      <c r="P3761" s="63">
        <f t="shared" si="762"/>
        <v>9.2572383991746887E-2</v>
      </c>
    </row>
    <row r="3762" spans="1:17">
      <c r="A3762" s="65" t="s">
        <v>339</v>
      </c>
      <c r="M3762" s="63">
        <f t="shared" ref="M3762:P3762" si="763">M3754+M3755</f>
        <v>0.78651991418361455</v>
      </c>
      <c r="N3762" s="63">
        <f t="shared" si="763"/>
        <v>0.79264273332078194</v>
      </c>
      <c r="O3762" s="63">
        <f t="shared" si="763"/>
        <v>0.86009612767740373</v>
      </c>
      <c r="P3762" s="63">
        <f t="shared" si="763"/>
        <v>0.8746730154163036</v>
      </c>
    </row>
    <row r="3763" spans="1:17">
      <c r="A3763"/>
    </row>
    <row r="3764" spans="1:17">
      <c r="A3764" s="60" t="s">
        <v>333</v>
      </c>
      <c r="M3764" s="61">
        <v>4.0546497497568526</v>
      </c>
      <c r="N3764" s="61">
        <v>4.057543209363395</v>
      </c>
      <c r="O3764" s="61">
        <v>4.2678169751300956</v>
      </c>
      <c r="P3764" s="181">
        <v>4.2889131392099005</v>
      </c>
    </row>
    <row r="3765" spans="1:17">
      <c r="A3765"/>
    </row>
    <row r="3766" spans="1:17">
      <c r="A3766" s="71" t="s">
        <v>354</v>
      </c>
      <c r="B3766" s="71" t="s">
        <v>355</v>
      </c>
    </row>
    <row r="3767" spans="1:17">
      <c r="A3767" s="71" t="s">
        <v>356</v>
      </c>
      <c r="B3767" s="71" t="s">
        <v>708</v>
      </c>
    </row>
    <row r="3769" spans="1:17">
      <c r="A3769" s="30" t="s">
        <v>633</v>
      </c>
      <c r="M3769" s="1"/>
      <c r="N3769" s="1"/>
      <c r="O3769" s="1"/>
      <c r="P3769" s="1"/>
      <c r="Q3769" s="1"/>
    </row>
    <row r="3771" spans="1:17">
      <c r="Q3771" s="11" t="s">
        <v>587</v>
      </c>
    </row>
    <row r="3772" spans="1:17">
      <c r="A3772" s="27" t="s">
        <v>179</v>
      </c>
      <c r="Q3772" s="176">
        <v>1.4144110139818826E-2</v>
      </c>
    </row>
    <row r="3773" spans="1:17">
      <c r="A3773" s="28" t="s">
        <v>180</v>
      </c>
      <c r="Q3773" s="177">
        <v>6.0046842684071212E-2</v>
      </c>
    </row>
    <row r="3774" spans="1:17">
      <c r="A3774" s="28" t="s">
        <v>72</v>
      </c>
      <c r="Q3774" s="177">
        <v>0.31166933923771817</v>
      </c>
    </row>
    <row r="3775" spans="1:17">
      <c r="A3775" s="28" t="s">
        <v>181</v>
      </c>
      <c r="Q3775" s="177">
        <v>0.47198528686456437</v>
      </c>
    </row>
    <row r="3776" spans="1:17">
      <c r="A3776" s="28" t="s">
        <v>182</v>
      </c>
      <c r="Q3776" s="177">
        <v>0.14215442107382756</v>
      </c>
    </row>
    <row r="3777" spans="1:17">
      <c r="A3777" s="59" t="s">
        <v>242</v>
      </c>
      <c r="Q3777" s="109">
        <v>1</v>
      </c>
    </row>
    <row r="3778" spans="1:17" s="36" customFormat="1">
      <c r="A3778" s="31" t="s">
        <v>243</v>
      </c>
      <c r="B3778"/>
      <c r="C3778"/>
      <c r="D3778"/>
      <c r="E3778"/>
      <c r="F3778"/>
      <c r="G3778"/>
      <c r="H3778"/>
      <c r="I3778"/>
      <c r="J3778"/>
      <c r="K3778"/>
      <c r="L3778"/>
      <c r="M3778"/>
      <c r="N3778"/>
      <c r="O3778"/>
      <c r="P3778"/>
      <c r="Q3778" s="33">
        <v>499.99687499999999</v>
      </c>
    </row>
    <row r="3779" spans="1:17">
      <c r="A3779" s="41" t="s">
        <v>244</v>
      </c>
      <c r="Q3779" s="38">
        <v>368</v>
      </c>
    </row>
    <row r="3781" spans="1:17">
      <c r="A3781" s="62" t="s">
        <v>338</v>
      </c>
      <c r="Q3781" s="63">
        <f t="shared" ref="Q3781" si="764">Q3772+Q3773</f>
        <v>7.4190952823890044E-2</v>
      </c>
    </row>
    <row r="3782" spans="1:17">
      <c r="A3782" s="64" t="s">
        <v>336</v>
      </c>
      <c r="Q3782" s="63">
        <f t="shared" ref="Q3782" si="765">Q3774</f>
        <v>0.31166933923771817</v>
      </c>
    </row>
    <row r="3783" spans="1:17">
      <c r="A3783" s="65" t="s">
        <v>339</v>
      </c>
      <c r="Q3783" s="63">
        <f t="shared" ref="Q3783" si="766">Q3775+Q3776</f>
        <v>0.6141397079383919</v>
      </c>
    </row>
    <row r="3784" spans="1:17">
      <c r="A3784"/>
    </row>
    <row r="3785" spans="1:17">
      <c r="A3785" s="60" t="s">
        <v>333</v>
      </c>
      <c r="Q3785" s="181">
        <v>3.6679590660485095</v>
      </c>
    </row>
    <row r="3786" spans="1:17">
      <c r="A3786"/>
    </row>
    <row r="3787" spans="1:17">
      <c r="A3787" s="71" t="s">
        <v>354</v>
      </c>
      <c r="B3787" s="71" t="s">
        <v>355</v>
      </c>
    </row>
    <row r="3788" spans="1:17">
      <c r="A3788" s="71" t="s">
        <v>356</v>
      </c>
      <c r="B3788" s="71"/>
    </row>
    <row r="3790" spans="1:17">
      <c r="A3790" s="30" t="s">
        <v>321</v>
      </c>
      <c r="M3790" s="1"/>
      <c r="N3790" s="1"/>
      <c r="O3790" s="1"/>
      <c r="P3790" s="1"/>
      <c r="Q3790" s="1"/>
    </row>
    <row r="3792" spans="1:17">
      <c r="M3792" s="10" t="s">
        <v>11</v>
      </c>
      <c r="N3792" s="11" t="s">
        <v>12</v>
      </c>
      <c r="O3792" s="11">
        <v>2023</v>
      </c>
      <c r="P3792" s="11">
        <v>2024</v>
      </c>
    </row>
    <row r="3793" spans="1:17">
      <c r="A3793" s="27" t="s">
        <v>179</v>
      </c>
      <c r="M3793" s="13">
        <v>3.2037586471530606E-2</v>
      </c>
      <c r="N3793" s="14">
        <v>4.4996662567207142E-2</v>
      </c>
      <c r="O3793" s="14">
        <v>1.7580200280762705E-2</v>
      </c>
      <c r="P3793" s="176">
        <v>1.9690130021877895E-2</v>
      </c>
    </row>
    <row r="3794" spans="1:17">
      <c r="A3794" s="28" t="s">
        <v>180</v>
      </c>
      <c r="M3794" s="15">
        <v>0.1238984020550591</v>
      </c>
      <c r="N3794" s="16">
        <v>0.10113888365929351</v>
      </c>
      <c r="O3794" s="16">
        <v>5.6045954953917239E-2</v>
      </c>
      <c r="P3794" s="177">
        <v>5.395384524513383E-2</v>
      </c>
    </row>
    <row r="3795" spans="1:17">
      <c r="A3795" s="28" t="s">
        <v>72</v>
      </c>
      <c r="M3795" s="15">
        <v>0.34618869534691327</v>
      </c>
      <c r="N3795" s="16">
        <v>0.34640351885221626</v>
      </c>
      <c r="O3795" s="16">
        <v>0.21637790810275073</v>
      </c>
      <c r="P3795" s="177">
        <v>0.22528674932439241</v>
      </c>
    </row>
    <row r="3796" spans="1:17">
      <c r="A3796" s="28" t="s">
        <v>181</v>
      </c>
      <c r="M3796" s="15">
        <v>0.36787674702409634</v>
      </c>
      <c r="N3796" s="16">
        <v>0.38025462289454415</v>
      </c>
      <c r="O3796" s="16">
        <v>0.45156666341768381</v>
      </c>
      <c r="P3796" s="177">
        <v>0.42445888547162147</v>
      </c>
    </row>
    <row r="3797" spans="1:17">
      <c r="A3797" s="28" t="s">
        <v>182</v>
      </c>
      <c r="M3797" s="15">
        <v>0.12999856910240074</v>
      </c>
      <c r="N3797" s="16">
        <v>0.12720631202673879</v>
      </c>
      <c r="O3797" s="16">
        <v>0.2584292732448854</v>
      </c>
      <c r="P3797" s="177">
        <v>0.2766103899369744</v>
      </c>
    </row>
    <row r="3798" spans="1:17">
      <c r="A3798" s="59" t="s">
        <v>242</v>
      </c>
      <c r="M3798" s="17">
        <v>1</v>
      </c>
      <c r="N3798" s="18">
        <v>1</v>
      </c>
      <c r="O3798" s="18">
        <v>1</v>
      </c>
      <c r="P3798" s="109">
        <v>1</v>
      </c>
    </row>
    <row r="3799" spans="1:17" s="36" customFormat="1">
      <c r="A3799" s="31" t="s">
        <v>243</v>
      </c>
      <c r="M3799" s="32">
        <v>500.00550351288143</v>
      </c>
      <c r="N3799" s="33">
        <v>499.99633251833683</v>
      </c>
      <c r="O3799" s="33">
        <v>499.99430379746764</v>
      </c>
      <c r="P3799" s="33">
        <v>499.98333333333392</v>
      </c>
      <c r="Q3799"/>
    </row>
    <row r="3800" spans="1:17">
      <c r="A3800" s="41" t="s">
        <v>244</v>
      </c>
      <c r="M3800" s="40">
        <v>427</v>
      </c>
      <c r="N3800" s="38">
        <v>409</v>
      </c>
      <c r="O3800" s="38">
        <v>395</v>
      </c>
      <c r="P3800" s="38">
        <v>342</v>
      </c>
    </row>
    <row r="3802" spans="1:17">
      <c r="A3802" s="62" t="s">
        <v>338</v>
      </c>
      <c r="M3802" s="63">
        <f t="shared" ref="M3802:P3802" si="767">M3793+M3794</f>
        <v>0.15593598852658971</v>
      </c>
      <c r="N3802" s="63">
        <f t="shared" si="767"/>
        <v>0.14613554622650066</v>
      </c>
      <c r="O3802" s="63">
        <f t="shared" si="767"/>
        <v>7.3626155234679941E-2</v>
      </c>
      <c r="P3802" s="63">
        <f t="shared" si="767"/>
        <v>7.3643975267011719E-2</v>
      </c>
    </row>
    <row r="3803" spans="1:17">
      <c r="A3803" s="64" t="s">
        <v>336</v>
      </c>
      <c r="M3803" s="63">
        <f t="shared" ref="M3803:P3803" si="768">M3795</f>
        <v>0.34618869534691327</v>
      </c>
      <c r="N3803" s="63">
        <f t="shared" si="768"/>
        <v>0.34640351885221626</v>
      </c>
      <c r="O3803" s="63">
        <f t="shared" si="768"/>
        <v>0.21637790810275073</v>
      </c>
      <c r="P3803" s="63">
        <f t="shared" si="768"/>
        <v>0.22528674932439241</v>
      </c>
    </row>
    <row r="3804" spans="1:17">
      <c r="A3804" s="65" t="s">
        <v>339</v>
      </c>
      <c r="M3804" s="63">
        <f t="shared" ref="M3804:P3804" si="769">M3796+M3797</f>
        <v>0.49787531612649705</v>
      </c>
      <c r="N3804" s="63">
        <f t="shared" si="769"/>
        <v>0.50746093492128297</v>
      </c>
      <c r="O3804" s="63">
        <f t="shared" si="769"/>
        <v>0.70999593666256922</v>
      </c>
      <c r="P3804" s="63">
        <f t="shared" si="769"/>
        <v>0.70106927540859587</v>
      </c>
    </row>
    <row r="3805" spans="1:17">
      <c r="A3805"/>
    </row>
    <row r="3806" spans="1:17">
      <c r="A3806" s="60" t="s">
        <v>333</v>
      </c>
      <c r="M3806" s="61">
        <v>3.4399003102307764</v>
      </c>
      <c r="N3806" s="61">
        <v>3.4435350381543133</v>
      </c>
      <c r="O3806" s="61">
        <v>3.8772188543920136</v>
      </c>
      <c r="P3806" s="181">
        <v>3.8843455600566799</v>
      </c>
    </row>
    <row r="3807" spans="1:17">
      <c r="A3807"/>
    </row>
    <row r="3808" spans="1:17">
      <c r="A3808" s="71" t="s">
        <v>354</v>
      </c>
      <c r="B3808" s="71" t="s">
        <v>355</v>
      </c>
    </row>
    <row r="3809" spans="1:17">
      <c r="A3809" s="71" t="s">
        <v>356</v>
      </c>
      <c r="B3809" s="71" t="s">
        <v>357</v>
      </c>
    </row>
    <row r="3811" spans="1:17">
      <c r="A3811" s="30" t="s">
        <v>322</v>
      </c>
      <c r="M3811" s="1"/>
      <c r="N3811" s="1"/>
      <c r="O3811" s="1"/>
      <c r="P3811" s="1"/>
      <c r="Q3811" s="1"/>
    </row>
    <row r="3813" spans="1:17">
      <c r="M3813" s="10" t="s">
        <v>11</v>
      </c>
      <c r="N3813" s="11" t="s">
        <v>12</v>
      </c>
      <c r="O3813" s="11">
        <v>2023</v>
      </c>
      <c r="P3813" s="11">
        <v>2024</v>
      </c>
    </row>
    <row r="3814" spans="1:17">
      <c r="A3814" s="27" t="s">
        <v>179</v>
      </c>
      <c r="M3814" s="13">
        <v>8.6809348936908476E-2</v>
      </c>
      <c r="N3814" s="14">
        <v>0.1106157257877199</v>
      </c>
      <c r="O3814" s="14">
        <v>8.712782803854735E-2</v>
      </c>
      <c r="P3814" s="176">
        <v>0.11339793197784939</v>
      </c>
    </row>
    <row r="3815" spans="1:17">
      <c r="A3815" s="28" t="s">
        <v>180</v>
      </c>
      <c r="M3815" s="15">
        <v>0.26264488423663718</v>
      </c>
      <c r="N3815" s="16">
        <v>0.25979652662488961</v>
      </c>
      <c r="O3815" s="16">
        <v>0.2483038414361686</v>
      </c>
      <c r="P3815" s="177">
        <v>0.32904079258782326</v>
      </c>
    </row>
    <row r="3816" spans="1:17">
      <c r="A3816" s="28" t="s">
        <v>72</v>
      </c>
      <c r="M3816" s="15">
        <v>0.49688891012206715</v>
      </c>
      <c r="N3816" s="16">
        <v>0.44486267625434878</v>
      </c>
      <c r="O3816" s="16">
        <v>0.44541342876058027</v>
      </c>
      <c r="P3816" s="177">
        <v>0.38262094116587536</v>
      </c>
    </row>
    <row r="3817" spans="1:17">
      <c r="A3817" s="28" t="s">
        <v>181</v>
      </c>
      <c r="M3817" s="15">
        <v>0.12975196760129312</v>
      </c>
      <c r="N3817" s="16">
        <v>0.16070411274410346</v>
      </c>
      <c r="O3817" s="16">
        <v>0.17376273906917944</v>
      </c>
      <c r="P3817" s="177">
        <v>0.1257150092137572</v>
      </c>
    </row>
    <row r="3818" spans="1:17">
      <c r="A3818" s="28" t="s">
        <v>182</v>
      </c>
      <c r="M3818" s="15">
        <v>2.390488910309415E-2</v>
      </c>
      <c r="N3818" s="16">
        <v>2.4020958588938338E-2</v>
      </c>
      <c r="O3818" s="16">
        <v>4.539216269552443E-2</v>
      </c>
      <c r="P3818" s="177">
        <v>4.9225325054694728E-2</v>
      </c>
    </row>
    <row r="3819" spans="1:17">
      <c r="A3819" s="59" t="s">
        <v>242</v>
      </c>
      <c r="M3819" s="17">
        <v>1</v>
      </c>
      <c r="N3819" s="18">
        <v>1</v>
      </c>
      <c r="O3819" s="18">
        <v>1</v>
      </c>
      <c r="P3819" s="109">
        <v>1</v>
      </c>
    </row>
    <row r="3820" spans="1:17" s="36" customFormat="1">
      <c r="A3820" s="31" t="s">
        <v>243</v>
      </c>
      <c r="B3820"/>
      <c r="C3820"/>
      <c r="D3820"/>
      <c r="E3820"/>
      <c r="F3820"/>
      <c r="G3820"/>
      <c r="H3820"/>
      <c r="I3820"/>
      <c r="J3820"/>
      <c r="K3820"/>
      <c r="L3820"/>
      <c r="M3820" s="32">
        <v>500.00550351288149</v>
      </c>
      <c r="N3820" s="33">
        <v>499.99633251833671</v>
      </c>
      <c r="O3820" s="33">
        <v>499.99430379746764</v>
      </c>
      <c r="P3820" s="33">
        <v>499.98333333333392</v>
      </c>
      <c r="Q3820"/>
    </row>
    <row r="3821" spans="1:17">
      <c r="A3821" s="41" t="s">
        <v>244</v>
      </c>
      <c r="M3821" s="40">
        <v>427</v>
      </c>
      <c r="N3821" s="38">
        <v>409</v>
      </c>
      <c r="O3821" s="38">
        <v>395</v>
      </c>
      <c r="P3821" s="38">
        <v>342</v>
      </c>
    </row>
    <row r="3823" spans="1:17">
      <c r="A3823" s="62" t="s">
        <v>338</v>
      </c>
      <c r="M3823" s="63">
        <f t="shared" ref="M3823:P3823" si="770">M3814+M3815</f>
        <v>0.34945423317354563</v>
      </c>
      <c r="N3823" s="63">
        <f t="shared" si="770"/>
        <v>0.3704122524126095</v>
      </c>
      <c r="O3823" s="63">
        <f t="shared" si="770"/>
        <v>0.33543166947471592</v>
      </c>
      <c r="P3823" s="63">
        <f t="shared" si="770"/>
        <v>0.44243872456567268</v>
      </c>
    </row>
    <row r="3824" spans="1:17">
      <c r="A3824" s="64" t="s">
        <v>336</v>
      </c>
      <c r="M3824" s="63">
        <f t="shared" ref="M3824:P3824" si="771">M3816</f>
        <v>0.49688891012206715</v>
      </c>
      <c r="N3824" s="63">
        <f t="shared" si="771"/>
        <v>0.44486267625434878</v>
      </c>
      <c r="O3824" s="63">
        <f t="shared" si="771"/>
        <v>0.44541342876058027</v>
      </c>
      <c r="P3824" s="63">
        <f t="shared" si="771"/>
        <v>0.38262094116587536</v>
      </c>
    </row>
    <row r="3825" spans="1:17">
      <c r="A3825" s="65" t="s">
        <v>339</v>
      </c>
      <c r="M3825" s="63">
        <f t="shared" ref="M3825:P3825" si="772">M3817+M3818</f>
        <v>0.15365685670438728</v>
      </c>
      <c r="N3825" s="63">
        <f t="shared" si="772"/>
        <v>0.18472507133304178</v>
      </c>
      <c r="O3825" s="63">
        <f t="shared" si="772"/>
        <v>0.21915490176470387</v>
      </c>
      <c r="P3825" s="63">
        <f t="shared" si="772"/>
        <v>0.17494033426845193</v>
      </c>
    </row>
    <row r="3826" spans="1:17">
      <c r="A3826"/>
    </row>
    <row r="3827" spans="1:17">
      <c r="A3827" s="60" t="s">
        <v>333</v>
      </c>
      <c r="M3827" s="61">
        <v>2.7412981636970279</v>
      </c>
      <c r="N3827" s="61">
        <v>2.7277180517216486</v>
      </c>
      <c r="O3827" s="61">
        <v>2.8419875669469659</v>
      </c>
      <c r="P3827" s="181">
        <v>2.6683290027796254</v>
      </c>
    </row>
    <row r="3828" spans="1:17">
      <c r="A3828"/>
    </row>
    <row r="3829" spans="1:17">
      <c r="A3829" s="71" t="s">
        <v>354</v>
      </c>
      <c r="B3829" s="71" t="s">
        <v>355</v>
      </c>
    </row>
    <row r="3830" spans="1:17">
      <c r="A3830" s="71" t="s">
        <v>356</v>
      </c>
      <c r="B3830" s="71" t="s">
        <v>357</v>
      </c>
    </row>
    <row r="3832" spans="1:17">
      <c r="A3832" s="30" t="s">
        <v>323</v>
      </c>
      <c r="M3832" s="1"/>
      <c r="N3832" s="1"/>
      <c r="O3832" s="1"/>
      <c r="P3832" s="1"/>
      <c r="Q3832" s="1"/>
    </row>
    <row r="3834" spans="1:17">
      <c r="M3834" s="10" t="s">
        <v>11</v>
      </c>
      <c r="N3834" s="11" t="s">
        <v>12</v>
      </c>
      <c r="O3834" s="11">
        <v>2023</v>
      </c>
      <c r="P3834" s="11">
        <v>2024</v>
      </c>
      <c r="Q3834" s="11" t="s">
        <v>587</v>
      </c>
    </row>
    <row r="3835" spans="1:17">
      <c r="A3835" s="27" t="s">
        <v>179</v>
      </c>
      <c r="M3835" s="13">
        <v>4.873388981432749E-2</v>
      </c>
      <c r="N3835" s="14">
        <v>8.8287933652325193E-2</v>
      </c>
      <c r="O3835" s="14">
        <v>5.43932778981027E-2</v>
      </c>
      <c r="P3835" s="176">
        <v>5.9630935066256524E-2</v>
      </c>
      <c r="Q3835" s="176">
        <v>3.841491400625606E-2</v>
      </c>
    </row>
    <row r="3836" spans="1:17">
      <c r="A3836" s="28" t="s">
        <v>180</v>
      </c>
      <c r="M3836" s="15">
        <v>0.19074590982253806</v>
      </c>
      <c r="N3836" s="16">
        <v>0.16372491729768199</v>
      </c>
      <c r="O3836" s="16">
        <v>0.1685598949861456</v>
      </c>
      <c r="P3836" s="177">
        <v>0.20635834059965716</v>
      </c>
      <c r="Q3836" s="177">
        <v>0.16604451603909506</v>
      </c>
    </row>
    <row r="3837" spans="1:17">
      <c r="A3837" s="28" t="s">
        <v>72</v>
      </c>
      <c r="M3837" s="15">
        <v>0.46620634386459953</v>
      </c>
      <c r="N3837" s="16">
        <v>0.43165842292241718</v>
      </c>
      <c r="O3837" s="16">
        <v>0.45972371837147441</v>
      </c>
      <c r="P3837" s="177">
        <v>0.43960734363660137</v>
      </c>
      <c r="Q3837" s="177">
        <v>0.43808670543321271</v>
      </c>
    </row>
    <row r="3838" spans="1:17">
      <c r="A3838" s="28" t="s">
        <v>181</v>
      </c>
      <c r="M3838" s="15">
        <v>0.25531428576781473</v>
      </c>
      <c r="N3838" s="16">
        <v>0.25475370234989497</v>
      </c>
      <c r="O3838" s="16">
        <v>0.23596192868020049</v>
      </c>
      <c r="P3838" s="177">
        <v>0.23097816710849409</v>
      </c>
      <c r="Q3838" s="177">
        <v>0.2708299535567753</v>
      </c>
    </row>
    <row r="3839" spans="1:17">
      <c r="A3839" s="28" t="s">
        <v>182</v>
      </c>
      <c r="M3839" s="15">
        <v>3.8999570730720225E-2</v>
      </c>
      <c r="N3839" s="16">
        <v>6.1575023777680579E-2</v>
      </c>
      <c r="O3839" s="16">
        <v>8.1361180064076735E-2</v>
      </c>
      <c r="P3839" s="177">
        <v>6.3425213588990892E-2</v>
      </c>
      <c r="Q3839" s="177">
        <v>8.6623910964661016E-2</v>
      </c>
    </row>
    <row r="3840" spans="1:17">
      <c r="A3840" s="59" t="s">
        <v>242</v>
      </c>
      <c r="M3840" s="17">
        <v>1</v>
      </c>
      <c r="N3840" s="18">
        <v>1</v>
      </c>
      <c r="O3840" s="18">
        <v>1</v>
      </c>
      <c r="P3840" s="109">
        <v>1</v>
      </c>
      <c r="Q3840" s="109">
        <v>1</v>
      </c>
    </row>
    <row r="3841" spans="1:17" s="36" customFormat="1">
      <c r="A3841" s="31" t="s">
        <v>243</v>
      </c>
      <c r="B3841"/>
      <c r="C3841"/>
      <c r="D3841"/>
      <c r="E3841"/>
      <c r="F3841"/>
      <c r="G3841"/>
      <c r="H3841"/>
      <c r="I3841"/>
      <c r="J3841"/>
      <c r="K3841"/>
      <c r="L3841"/>
      <c r="M3841" s="32">
        <v>500.0055035128816</v>
      </c>
      <c r="N3841" s="33">
        <v>499.99633251833683</v>
      </c>
      <c r="O3841" s="33">
        <v>499.99430379746764</v>
      </c>
      <c r="P3841" s="33">
        <v>499.98333333333392</v>
      </c>
      <c r="Q3841" s="33">
        <v>499.99687499999999</v>
      </c>
    </row>
    <row r="3842" spans="1:17">
      <c r="A3842" s="41" t="s">
        <v>244</v>
      </c>
      <c r="M3842" s="40">
        <v>427</v>
      </c>
      <c r="N3842" s="38">
        <v>409</v>
      </c>
      <c r="O3842" s="38">
        <v>395</v>
      </c>
      <c r="P3842" s="38">
        <v>342</v>
      </c>
      <c r="Q3842" s="38">
        <v>368</v>
      </c>
    </row>
    <row r="3844" spans="1:17">
      <c r="A3844" s="62" t="s">
        <v>338</v>
      </c>
      <c r="M3844" s="63">
        <f t="shared" ref="M3844:P3844" si="773">M3835+M3836</f>
        <v>0.23947979963686555</v>
      </c>
      <c r="N3844" s="63">
        <f t="shared" si="773"/>
        <v>0.25201285095000719</v>
      </c>
      <c r="O3844" s="63">
        <f t="shared" si="773"/>
        <v>0.22295317288424829</v>
      </c>
      <c r="P3844" s="63">
        <f t="shared" si="773"/>
        <v>0.26598927566591368</v>
      </c>
      <c r="Q3844" s="63">
        <f t="shared" ref="Q3844" si="774">Q3835+Q3836</f>
        <v>0.20445943004535111</v>
      </c>
    </row>
    <row r="3845" spans="1:17">
      <c r="A3845" s="64" t="s">
        <v>336</v>
      </c>
      <c r="M3845" s="63">
        <f t="shared" ref="M3845:P3845" si="775">M3837</f>
        <v>0.46620634386459953</v>
      </c>
      <c r="N3845" s="63">
        <f t="shared" si="775"/>
        <v>0.43165842292241718</v>
      </c>
      <c r="O3845" s="63">
        <f t="shared" si="775"/>
        <v>0.45972371837147441</v>
      </c>
      <c r="P3845" s="63">
        <f t="shared" si="775"/>
        <v>0.43960734363660137</v>
      </c>
      <c r="Q3845" s="63">
        <f t="shared" ref="Q3845" si="776">Q3837</f>
        <v>0.43808670543321271</v>
      </c>
    </row>
    <row r="3846" spans="1:17">
      <c r="A3846" s="65" t="s">
        <v>339</v>
      </c>
      <c r="M3846" s="63">
        <f t="shared" ref="M3846:P3846" si="777">M3838+M3839</f>
        <v>0.29431385649853498</v>
      </c>
      <c r="N3846" s="63">
        <f t="shared" si="777"/>
        <v>0.31632872612757557</v>
      </c>
      <c r="O3846" s="63">
        <f t="shared" si="777"/>
        <v>0.31732310874427722</v>
      </c>
      <c r="P3846" s="63">
        <f t="shared" si="777"/>
        <v>0.29440338069748495</v>
      </c>
      <c r="Q3846" s="63">
        <f t="shared" ref="Q3846" si="778">Q3838+Q3839</f>
        <v>0.35745386452143635</v>
      </c>
    </row>
    <row r="3847" spans="1:17">
      <c r="A3847"/>
    </row>
    <row r="3848" spans="1:17">
      <c r="A3848" s="60" t="s">
        <v>333</v>
      </c>
      <c r="M3848" s="61">
        <v>3.0450997377780609</v>
      </c>
      <c r="N3848" s="61">
        <v>3.0376029653029226</v>
      </c>
      <c r="O3848" s="61">
        <v>3.1213378380260051</v>
      </c>
      <c r="P3848" s="181">
        <v>3.0322083835543032</v>
      </c>
      <c r="Q3848" s="181">
        <v>3.2012034314344882</v>
      </c>
    </row>
    <row r="3849" spans="1:17">
      <c r="A3849"/>
    </row>
    <row r="3850" spans="1:17">
      <c r="A3850" s="71" t="s">
        <v>354</v>
      </c>
      <c r="B3850" s="71" t="s">
        <v>355</v>
      </c>
    </row>
    <row r="3851" spans="1:17">
      <c r="A3851" s="71" t="s">
        <v>356</v>
      </c>
      <c r="B3851" s="71" t="s">
        <v>357</v>
      </c>
    </row>
    <row r="3853" spans="1:17">
      <c r="A3853" s="30" t="s">
        <v>635</v>
      </c>
      <c r="M3853" s="1"/>
      <c r="N3853" s="1"/>
      <c r="O3853" s="1"/>
      <c r="P3853" s="1"/>
      <c r="Q3853" s="1"/>
    </row>
    <row r="3855" spans="1:17">
      <c r="M3855" s="10" t="s">
        <v>11</v>
      </c>
      <c r="N3855" s="11" t="s">
        <v>12</v>
      </c>
      <c r="O3855" s="11">
        <v>2023</v>
      </c>
      <c r="P3855" s="11">
        <v>2024</v>
      </c>
      <c r="Q3855" s="11" t="s">
        <v>587</v>
      </c>
    </row>
    <row r="3856" spans="1:17">
      <c r="A3856" s="27" t="s">
        <v>179</v>
      </c>
      <c r="M3856" s="13">
        <v>0.11373317436552784</v>
      </c>
      <c r="N3856" s="14">
        <v>0.12888725345173702</v>
      </c>
      <c r="O3856" s="14">
        <v>0.12555813926994108</v>
      </c>
      <c r="P3856" s="176">
        <v>0.16035242110409509</v>
      </c>
      <c r="Q3856" s="176">
        <v>6.2685717872693253E-2</v>
      </c>
    </row>
    <row r="3857" spans="1:17">
      <c r="A3857" s="28" t="s">
        <v>180</v>
      </c>
      <c r="M3857" s="15">
        <v>0.25968824230740323</v>
      </c>
      <c r="N3857" s="16">
        <v>0.22427670618610893</v>
      </c>
      <c r="O3857" s="16">
        <v>0.26138348411564216</v>
      </c>
      <c r="P3857" s="177">
        <v>0.2548219443572094</v>
      </c>
      <c r="Q3857" s="177">
        <v>0.17479266854113498</v>
      </c>
    </row>
    <row r="3858" spans="1:17">
      <c r="A3858" s="28" t="s">
        <v>72</v>
      </c>
      <c r="M3858" s="15">
        <v>0.44809272591144833</v>
      </c>
      <c r="N3858" s="16">
        <v>0.45940679271486057</v>
      </c>
      <c r="O3858" s="16">
        <v>0.41144823168871503</v>
      </c>
      <c r="P3858" s="177">
        <v>0.38678891635569196</v>
      </c>
      <c r="Q3858" s="177">
        <v>0.33401458759117225</v>
      </c>
    </row>
    <row r="3859" spans="1:17">
      <c r="A3859" s="28" t="s">
        <v>181</v>
      </c>
      <c r="M3859" s="15">
        <v>0.13973288818600804</v>
      </c>
      <c r="N3859" s="16">
        <v>0.14547783969075587</v>
      </c>
      <c r="O3859" s="16">
        <v>0.15294807156030898</v>
      </c>
      <c r="P3859" s="177">
        <v>0.16074044573415594</v>
      </c>
      <c r="Q3859" s="177">
        <v>0.27308811984422748</v>
      </c>
    </row>
    <row r="3860" spans="1:17">
      <c r="A3860" s="28" t="s">
        <v>182</v>
      </c>
      <c r="M3860" s="15">
        <v>3.8752969229612647E-2</v>
      </c>
      <c r="N3860" s="16">
        <v>4.195140795653763E-2</v>
      </c>
      <c r="O3860" s="16">
        <v>4.8662073365392813E-2</v>
      </c>
      <c r="P3860" s="177">
        <v>3.729627244884768E-2</v>
      </c>
      <c r="Q3860" s="177">
        <v>0.15541890615077217</v>
      </c>
    </row>
    <row r="3861" spans="1:17">
      <c r="A3861" s="59" t="s">
        <v>242</v>
      </c>
      <c r="M3861" s="17">
        <v>1</v>
      </c>
      <c r="N3861" s="18">
        <v>1</v>
      </c>
      <c r="O3861" s="18">
        <v>1</v>
      </c>
      <c r="P3861" s="109">
        <v>1</v>
      </c>
      <c r="Q3861" s="109">
        <v>1</v>
      </c>
    </row>
    <row r="3862" spans="1:17" s="36" customFormat="1">
      <c r="A3862" s="31" t="s">
        <v>243</v>
      </c>
      <c r="B3862"/>
      <c r="C3862"/>
      <c r="D3862"/>
      <c r="E3862"/>
      <c r="F3862"/>
      <c r="G3862"/>
      <c r="H3862"/>
      <c r="I3862"/>
      <c r="J3862"/>
      <c r="K3862"/>
      <c r="L3862"/>
      <c r="M3862" s="32">
        <v>500.00550351288143</v>
      </c>
      <c r="N3862" s="33">
        <v>499.99633251833683</v>
      </c>
      <c r="O3862" s="33">
        <v>499.99430379746764</v>
      </c>
      <c r="P3862" s="33">
        <v>499.98333333333392</v>
      </c>
      <c r="Q3862" s="33">
        <v>499.99687499999999</v>
      </c>
    </row>
    <row r="3863" spans="1:17">
      <c r="A3863" s="41" t="s">
        <v>244</v>
      </c>
      <c r="M3863" s="40">
        <v>427</v>
      </c>
      <c r="N3863" s="38">
        <v>409</v>
      </c>
      <c r="O3863" s="38">
        <v>395</v>
      </c>
      <c r="P3863" s="38">
        <v>342</v>
      </c>
      <c r="Q3863" s="38">
        <v>368</v>
      </c>
    </row>
    <row r="3865" spans="1:17">
      <c r="A3865" s="62" t="s">
        <v>338</v>
      </c>
      <c r="M3865" s="63">
        <f t="shared" ref="M3865:N3865" si="779">M3856+M3857</f>
        <v>0.37342141667293105</v>
      </c>
      <c r="N3865" s="63">
        <f t="shared" si="779"/>
        <v>0.35316395963784597</v>
      </c>
      <c r="O3865" s="63">
        <f t="shared" ref="O3865:P3865" si="780">O3856+O3857</f>
        <v>0.38694162338558324</v>
      </c>
      <c r="P3865" s="63">
        <f t="shared" si="780"/>
        <v>0.41517436546130448</v>
      </c>
      <c r="Q3865" s="63">
        <f t="shared" ref="Q3865" si="781">Q3856+Q3857</f>
        <v>0.23747838641382824</v>
      </c>
    </row>
    <row r="3866" spans="1:17">
      <c r="A3866" s="64" t="s">
        <v>336</v>
      </c>
      <c r="M3866" s="63">
        <f t="shared" ref="M3866:N3866" si="782">M3858</f>
        <v>0.44809272591144833</v>
      </c>
      <c r="N3866" s="63">
        <f t="shared" si="782"/>
        <v>0.45940679271486057</v>
      </c>
      <c r="O3866" s="63">
        <f t="shared" ref="O3866:P3866" si="783">O3858</f>
        <v>0.41144823168871503</v>
      </c>
      <c r="P3866" s="63">
        <f t="shared" si="783"/>
        <v>0.38678891635569196</v>
      </c>
      <c r="Q3866" s="63">
        <f t="shared" ref="Q3866" si="784">Q3858</f>
        <v>0.33401458759117225</v>
      </c>
    </row>
    <row r="3867" spans="1:17">
      <c r="A3867" s="65" t="s">
        <v>339</v>
      </c>
      <c r="M3867" s="63">
        <f t="shared" ref="M3867:N3867" si="785">M3859+M3860</f>
        <v>0.17848585741562067</v>
      </c>
      <c r="N3867" s="63">
        <f t="shared" si="785"/>
        <v>0.18742924764729349</v>
      </c>
      <c r="O3867" s="63">
        <f t="shared" ref="O3867:P3867" si="786">O3859+O3860</f>
        <v>0.20161014492570178</v>
      </c>
      <c r="P3867" s="63">
        <f t="shared" si="786"/>
        <v>0.19803671818300361</v>
      </c>
      <c r="Q3867" s="63">
        <f t="shared" ref="Q3867" si="787">Q3859+Q3860</f>
        <v>0.42850702599499968</v>
      </c>
    </row>
    <row r="3868" spans="1:17">
      <c r="A3868"/>
    </row>
    <row r="3869" spans="1:17">
      <c r="A3869" s="60" t="s">
        <v>333</v>
      </c>
      <c r="M3869" s="61">
        <v>2.7300842356067765</v>
      </c>
      <c r="N3869" s="61">
        <v>2.7473294425142485</v>
      </c>
      <c r="O3869" s="61">
        <v>2.7377724556355703</v>
      </c>
      <c r="P3869" s="181">
        <v>2.6598062040664501</v>
      </c>
      <c r="Q3869" s="181">
        <v>3.2837618278592511</v>
      </c>
    </row>
    <row r="3870" spans="1:17">
      <c r="A3870"/>
    </row>
    <row r="3871" spans="1:17">
      <c r="A3871" s="71" t="s">
        <v>354</v>
      </c>
      <c r="B3871" s="71" t="s">
        <v>355</v>
      </c>
    </row>
    <row r="3872" spans="1:17">
      <c r="A3872" s="71" t="s">
        <v>356</v>
      </c>
      <c r="B3872" s="71" t="s">
        <v>634</v>
      </c>
    </row>
    <row r="3874" spans="1:17">
      <c r="A3874" s="30" t="s">
        <v>637</v>
      </c>
      <c r="M3874" s="1"/>
      <c r="N3874" s="1"/>
      <c r="O3874" s="1"/>
      <c r="P3874" s="1"/>
      <c r="Q3874" s="1"/>
    </row>
    <row r="3876" spans="1:17">
      <c r="M3876" s="10" t="s">
        <v>11</v>
      </c>
      <c r="N3876" s="11" t="s">
        <v>12</v>
      </c>
      <c r="O3876" s="11">
        <v>2023</v>
      </c>
      <c r="P3876" s="11">
        <v>2024</v>
      </c>
      <c r="Q3876" s="11" t="s">
        <v>587</v>
      </c>
    </row>
    <row r="3877" spans="1:17">
      <c r="A3877" s="27" t="s">
        <v>179</v>
      </c>
      <c r="M3877" s="13">
        <v>4.9904602923574307E-2</v>
      </c>
      <c r="N3877" s="14">
        <v>7.7471228395318392E-2</v>
      </c>
      <c r="O3877" s="14">
        <v>7.0356244564811529E-2</v>
      </c>
      <c r="P3877" s="176">
        <v>9.1250117693981558E-2</v>
      </c>
      <c r="Q3877" s="176">
        <v>1.5190040589927617E-2</v>
      </c>
    </row>
    <row r="3878" spans="1:17">
      <c r="A3878" s="28" t="s">
        <v>180</v>
      </c>
      <c r="M3878" s="15">
        <v>0.159385833458039</v>
      </c>
      <c r="N3878" s="16">
        <v>0.13835187055161799</v>
      </c>
      <c r="O3878" s="16">
        <v>0.17587288969114842</v>
      </c>
      <c r="P3878" s="177">
        <v>0.24024835915583143</v>
      </c>
      <c r="Q3878" s="177">
        <v>5.3771259983418446E-2</v>
      </c>
    </row>
    <row r="3879" spans="1:17">
      <c r="A3879" s="28" t="s">
        <v>72</v>
      </c>
      <c r="M3879" s="15">
        <v>0.40749153346555711</v>
      </c>
      <c r="N3879" s="16">
        <v>0.39310557290151249</v>
      </c>
      <c r="O3879" s="16">
        <v>0.38082383217023952</v>
      </c>
      <c r="P3879" s="177">
        <v>0.35118860687169134</v>
      </c>
      <c r="Q3879" s="177">
        <v>0.34067087919299505</v>
      </c>
    </row>
    <row r="3880" spans="1:17">
      <c r="A3880" s="28" t="s">
        <v>181</v>
      </c>
      <c r="M3880" s="15">
        <v>0.28802938234637704</v>
      </c>
      <c r="N3880" s="16">
        <v>0.31765636422761034</v>
      </c>
      <c r="O3880" s="16">
        <v>0.26581315483340973</v>
      </c>
      <c r="P3880" s="177">
        <v>0.2692230091880255</v>
      </c>
      <c r="Q3880" s="177">
        <v>0.4270803866437205</v>
      </c>
    </row>
    <row r="3881" spans="1:17">
      <c r="A3881" s="28" t="s">
        <v>182</v>
      </c>
      <c r="M3881" s="15">
        <v>9.5188647806452545E-2</v>
      </c>
      <c r="N3881" s="16">
        <v>7.3414963923940868E-2</v>
      </c>
      <c r="O3881" s="16">
        <v>0.10713387874039071</v>
      </c>
      <c r="P3881" s="177">
        <v>4.8089907090470244E-2</v>
      </c>
      <c r="Q3881" s="177">
        <v>0.16328743358993841</v>
      </c>
    </row>
    <row r="3882" spans="1:17">
      <c r="A3882" s="59" t="s">
        <v>242</v>
      </c>
      <c r="M3882" s="17">
        <v>1</v>
      </c>
      <c r="N3882" s="18">
        <v>1</v>
      </c>
      <c r="O3882" s="18">
        <v>1</v>
      </c>
      <c r="P3882" s="109">
        <v>1</v>
      </c>
      <c r="Q3882" s="109">
        <v>1</v>
      </c>
    </row>
    <row r="3883" spans="1:17" s="36" customFormat="1">
      <c r="A3883" s="31" t="s">
        <v>243</v>
      </c>
      <c r="B3883"/>
      <c r="C3883"/>
      <c r="D3883"/>
      <c r="E3883"/>
      <c r="F3883"/>
      <c r="G3883"/>
      <c r="H3883"/>
      <c r="I3883"/>
      <c r="J3883"/>
      <c r="K3883"/>
      <c r="L3883"/>
      <c r="M3883" s="32">
        <v>500.00550351288149</v>
      </c>
      <c r="N3883" s="33">
        <v>499.99633251833677</v>
      </c>
      <c r="O3883" s="33">
        <v>499.99430379746764</v>
      </c>
      <c r="P3883" s="33">
        <v>499.98333333333392</v>
      </c>
      <c r="Q3883" s="33">
        <v>499.99687499999999</v>
      </c>
    </row>
    <row r="3884" spans="1:17">
      <c r="A3884" s="41" t="s">
        <v>244</v>
      </c>
      <c r="M3884" s="40">
        <v>427</v>
      </c>
      <c r="N3884" s="38">
        <v>409</v>
      </c>
      <c r="O3884" s="38">
        <v>395</v>
      </c>
      <c r="P3884" s="38">
        <v>342</v>
      </c>
      <c r="Q3884" s="38">
        <v>368</v>
      </c>
    </row>
    <row r="3886" spans="1:17">
      <c r="A3886" s="62" t="s">
        <v>338</v>
      </c>
      <c r="M3886" s="63">
        <f t="shared" ref="M3886:O3886" si="788">M3877+M3878</f>
        <v>0.20929043638161332</v>
      </c>
      <c r="N3886" s="63">
        <f t="shared" si="788"/>
        <v>0.21582309894693638</v>
      </c>
      <c r="O3886" s="63">
        <f t="shared" si="788"/>
        <v>0.24622913425595994</v>
      </c>
      <c r="P3886" s="63">
        <f t="shared" ref="P3886:Q3886" si="789">P3877+P3878</f>
        <v>0.33149847684981298</v>
      </c>
      <c r="Q3886" s="63">
        <f t="shared" si="789"/>
        <v>6.8961300573346068E-2</v>
      </c>
    </row>
    <row r="3887" spans="1:17">
      <c r="A3887" s="64" t="s">
        <v>336</v>
      </c>
      <c r="M3887" s="63">
        <f t="shared" ref="M3887:O3887" si="790">M3879</f>
        <v>0.40749153346555711</v>
      </c>
      <c r="N3887" s="63">
        <f t="shared" si="790"/>
        <v>0.39310557290151249</v>
      </c>
      <c r="O3887" s="63">
        <f t="shared" si="790"/>
        <v>0.38082383217023952</v>
      </c>
      <c r="P3887" s="63">
        <f t="shared" ref="P3887:Q3887" si="791">P3879</f>
        <v>0.35118860687169134</v>
      </c>
      <c r="Q3887" s="63">
        <f t="shared" si="791"/>
        <v>0.34067087919299505</v>
      </c>
    </row>
    <row r="3888" spans="1:17">
      <c r="A3888" s="65" t="s">
        <v>339</v>
      </c>
      <c r="M3888" s="63">
        <f t="shared" ref="M3888:O3888" si="792">M3880+M3881</f>
        <v>0.38321803015282957</v>
      </c>
      <c r="N3888" s="63">
        <f t="shared" si="792"/>
        <v>0.39107132815155121</v>
      </c>
      <c r="O3888" s="63">
        <f t="shared" si="792"/>
        <v>0.37294703357380043</v>
      </c>
      <c r="P3888" s="63">
        <f t="shared" ref="P3888:Q3888" si="793">P3880+P3881</f>
        <v>0.31731291627849573</v>
      </c>
      <c r="Q3888" s="63">
        <f t="shared" si="793"/>
        <v>0.59036782023365886</v>
      </c>
    </row>
    <row r="3889" spans="1:17">
      <c r="A3889"/>
    </row>
    <row r="3890" spans="1:17">
      <c r="A3890" s="60" t="s">
        <v>333</v>
      </c>
      <c r="M3890" s="61">
        <v>3.2192116386540945</v>
      </c>
      <c r="N3890" s="61">
        <v>3.1711919647332394</v>
      </c>
      <c r="O3890" s="61">
        <v>3.1634955334934216</v>
      </c>
      <c r="P3890" s="181">
        <v>2.9426542288251682</v>
      </c>
      <c r="Q3890" s="181">
        <v>3.6695039126603239</v>
      </c>
    </row>
    <row r="3891" spans="1:17">
      <c r="A3891"/>
    </row>
    <row r="3892" spans="1:17">
      <c r="A3892" s="71" t="s">
        <v>354</v>
      </c>
      <c r="B3892" s="71" t="s">
        <v>355</v>
      </c>
    </row>
    <row r="3893" spans="1:17">
      <c r="A3893" s="71" t="s">
        <v>356</v>
      </c>
      <c r="B3893" s="71" t="s">
        <v>636</v>
      </c>
    </row>
    <row r="3895" spans="1:17">
      <c r="A3895" s="30" t="s">
        <v>638</v>
      </c>
      <c r="M3895" s="1"/>
      <c r="N3895" s="1"/>
      <c r="O3895" s="1"/>
      <c r="P3895" s="1"/>
      <c r="Q3895" s="1"/>
    </row>
    <row r="3897" spans="1:17">
      <c r="M3897" s="10" t="s">
        <v>11</v>
      </c>
      <c r="N3897" s="11" t="s">
        <v>12</v>
      </c>
      <c r="O3897" s="11">
        <v>2023</v>
      </c>
      <c r="P3897" s="11">
        <v>2024</v>
      </c>
      <c r="Q3897" s="11" t="s">
        <v>587</v>
      </c>
    </row>
    <row r="3898" spans="1:17">
      <c r="A3898" s="27" t="s">
        <v>179</v>
      </c>
      <c r="M3898" s="13">
        <v>6.1980348225675164E-2</v>
      </c>
      <c r="N3898" s="14">
        <v>5.7506534277757607E-2</v>
      </c>
      <c r="O3898" s="14">
        <v>5.1967427477021939E-2</v>
      </c>
      <c r="P3898" s="176">
        <v>7.8947368421052558E-2</v>
      </c>
      <c r="Q3898" s="176">
        <v>6.6869439673128445E-2</v>
      </c>
    </row>
    <row r="3899" spans="1:17">
      <c r="A3899" s="28" t="s">
        <v>180</v>
      </c>
      <c r="M3899" s="15">
        <v>0.17657533980305121</v>
      </c>
      <c r="N3899" s="16">
        <v>0.16169067254772057</v>
      </c>
      <c r="O3899" s="16">
        <v>0.21722196835153837</v>
      </c>
      <c r="P3899" s="177">
        <v>0.25255110842876033</v>
      </c>
      <c r="Q3899" s="177">
        <v>0.18332641752924014</v>
      </c>
    </row>
    <row r="3900" spans="1:17">
      <c r="A3900" s="28" t="s">
        <v>72</v>
      </c>
      <c r="M3900" s="15">
        <v>0.41864316715951877</v>
      </c>
      <c r="N3900" s="16">
        <v>0.41745538475832317</v>
      </c>
      <c r="O3900" s="16">
        <v>0.41717943622142462</v>
      </c>
      <c r="P3900" s="177">
        <v>0.39151743654613097</v>
      </c>
      <c r="Q3900" s="177">
        <v>0.41331698540507134</v>
      </c>
    </row>
    <row r="3901" spans="1:17">
      <c r="A3901" s="28" t="s">
        <v>181</v>
      </c>
      <c r="M3901" s="15">
        <v>0.28174490819421899</v>
      </c>
      <c r="N3901" s="16">
        <v>0.28654611158517046</v>
      </c>
      <c r="O3901" s="16">
        <v>0.24942815804230714</v>
      </c>
      <c r="P3901" s="177">
        <v>0.23211358507271862</v>
      </c>
      <c r="Q3901" s="177">
        <v>0.26455437085612238</v>
      </c>
    </row>
    <row r="3902" spans="1:17">
      <c r="A3902" s="28" t="s">
        <v>182</v>
      </c>
      <c r="M3902" s="15">
        <v>6.1056236617535953E-2</v>
      </c>
      <c r="N3902" s="16">
        <v>7.680129683102821E-2</v>
      </c>
      <c r="O3902" s="16">
        <v>6.4203009907707873E-2</v>
      </c>
      <c r="P3902" s="177">
        <v>4.4870501531337544E-2</v>
      </c>
      <c r="Q3902" s="177">
        <v>7.1932786536437643E-2</v>
      </c>
    </row>
    <row r="3903" spans="1:17">
      <c r="A3903" s="59" t="s">
        <v>242</v>
      </c>
      <c r="M3903" s="17">
        <v>1</v>
      </c>
      <c r="N3903" s="18">
        <v>1</v>
      </c>
      <c r="O3903" s="18">
        <v>1</v>
      </c>
      <c r="P3903" s="109">
        <v>1</v>
      </c>
      <c r="Q3903" s="109">
        <v>1</v>
      </c>
    </row>
    <row r="3904" spans="1:17" s="36" customFormat="1">
      <c r="A3904" s="31" t="s">
        <v>243</v>
      </c>
      <c r="B3904"/>
      <c r="C3904"/>
      <c r="D3904"/>
      <c r="E3904"/>
      <c r="F3904"/>
      <c r="G3904"/>
      <c r="H3904"/>
      <c r="I3904"/>
      <c r="J3904"/>
      <c r="K3904"/>
      <c r="L3904"/>
      <c r="M3904" s="32">
        <v>500.00550351288149</v>
      </c>
      <c r="N3904" s="33">
        <v>499.99633251833671</v>
      </c>
      <c r="O3904" s="33">
        <v>499.99430379746764</v>
      </c>
      <c r="P3904" s="33">
        <v>499.98333333333392</v>
      </c>
      <c r="Q3904" s="33">
        <v>499.99687499999999</v>
      </c>
    </row>
    <row r="3905" spans="1:17">
      <c r="A3905" s="41" t="s">
        <v>244</v>
      </c>
      <c r="M3905" s="40">
        <v>427</v>
      </c>
      <c r="N3905" s="38">
        <v>409</v>
      </c>
      <c r="O3905" s="38">
        <v>395</v>
      </c>
      <c r="P3905" s="38">
        <v>342</v>
      </c>
      <c r="Q3905" s="38">
        <v>368</v>
      </c>
    </row>
    <row r="3907" spans="1:17">
      <c r="A3907" s="62" t="s">
        <v>338</v>
      </c>
      <c r="M3907" s="63">
        <f t="shared" ref="M3907:N3907" si="794">M3898+M3899</f>
        <v>0.23855568802872637</v>
      </c>
      <c r="N3907" s="63">
        <f t="shared" si="794"/>
        <v>0.21919720682547816</v>
      </c>
      <c r="O3907" s="63">
        <f t="shared" ref="O3907:P3907" si="795">O3898+O3899</f>
        <v>0.26918939582856033</v>
      </c>
      <c r="P3907" s="63">
        <f t="shared" si="795"/>
        <v>0.33149847684981287</v>
      </c>
      <c r="Q3907" s="63">
        <f t="shared" ref="Q3907" si="796">Q3898+Q3899</f>
        <v>0.25019585720236859</v>
      </c>
    </row>
    <row r="3908" spans="1:17">
      <c r="A3908" s="64" t="s">
        <v>336</v>
      </c>
      <c r="M3908" s="63">
        <f t="shared" ref="M3908:N3908" si="797">M3900</f>
        <v>0.41864316715951877</v>
      </c>
      <c r="N3908" s="63">
        <f t="shared" si="797"/>
        <v>0.41745538475832317</v>
      </c>
      <c r="O3908" s="63">
        <f t="shared" ref="O3908:P3908" si="798">O3900</f>
        <v>0.41717943622142462</v>
      </c>
      <c r="P3908" s="63">
        <f t="shared" si="798"/>
        <v>0.39151743654613097</v>
      </c>
      <c r="Q3908" s="63">
        <f t="shared" ref="Q3908" si="799">Q3900</f>
        <v>0.41331698540507134</v>
      </c>
    </row>
    <row r="3909" spans="1:17">
      <c r="A3909" s="65" t="s">
        <v>339</v>
      </c>
      <c r="M3909" s="63">
        <f t="shared" ref="M3909:N3909" si="800">M3901+M3902</f>
        <v>0.34280114481175494</v>
      </c>
      <c r="N3909" s="63">
        <f t="shared" si="800"/>
        <v>0.36334740841619867</v>
      </c>
      <c r="O3909" s="63">
        <f t="shared" ref="O3909:P3909" si="801">O3901+O3902</f>
        <v>0.313631167950015</v>
      </c>
      <c r="P3909" s="63">
        <f t="shared" si="801"/>
        <v>0.27698408660405616</v>
      </c>
      <c r="Q3909" s="63">
        <f t="shared" ref="Q3909" si="802">Q3901+Q3902</f>
        <v>0.33648715739256002</v>
      </c>
    </row>
    <row r="3910" spans="1:17">
      <c r="A3910"/>
    </row>
    <row r="3911" spans="1:17">
      <c r="A3911" s="60" t="s">
        <v>333</v>
      </c>
      <c r="M3911" s="61">
        <v>3.1033213451748889</v>
      </c>
      <c r="N3911" s="61">
        <v>3.1634449641439901</v>
      </c>
      <c r="O3911" s="61">
        <v>3.0566773545521388</v>
      </c>
      <c r="P3911" s="181">
        <v>2.9114087428645292</v>
      </c>
      <c r="Q3911" s="181">
        <v>3.0913546470535014</v>
      </c>
    </row>
    <row r="3912" spans="1:17">
      <c r="A3912"/>
    </row>
    <row r="3913" spans="1:17">
      <c r="A3913" s="71" t="s">
        <v>354</v>
      </c>
      <c r="B3913" s="71" t="s">
        <v>355</v>
      </c>
    </row>
    <row r="3914" spans="1:17">
      <c r="A3914" s="71" t="s">
        <v>356</v>
      </c>
      <c r="B3914" s="71" t="s">
        <v>710</v>
      </c>
    </row>
    <row r="3916" spans="1:17">
      <c r="A3916" s="30" t="s">
        <v>639</v>
      </c>
      <c r="M3916" s="1"/>
      <c r="N3916" s="1"/>
      <c r="O3916" s="1"/>
      <c r="P3916" s="1"/>
      <c r="Q3916" s="1"/>
    </row>
    <row r="3918" spans="1:17">
      <c r="M3918" s="10" t="s">
        <v>11</v>
      </c>
      <c r="N3918" s="11" t="s">
        <v>12</v>
      </c>
      <c r="O3918" s="11">
        <v>2023</v>
      </c>
      <c r="P3918" s="11">
        <v>2024</v>
      </c>
      <c r="Q3918" s="11" t="s">
        <v>587</v>
      </c>
    </row>
    <row r="3919" spans="1:17">
      <c r="A3919" s="27" t="s">
        <v>179</v>
      </c>
      <c r="M3919" s="13">
        <v>5.2923539249099517E-2</v>
      </c>
      <c r="N3919" s="14">
        <v>4.4314505974371504E-2</v>
      </c>
      <c r="O3919" s="14">
        <v>4.3774929081470598E-2</v>
      </c>
      <c r="P3919" s="176">
        <v>6.3612061922531854E-2</v>
      </c>
      <c r="Q3919" s="176">
        <v>5.4650885046292466E-2</v>
      </c>
    </row>
    <row r="3920" spans="1:17">
      <c r="A3920" s="28" t="s">
        <v>180</v>
      </c>
      <c r="M3920" s="15">
        <v>0.13153789642128036</v>
      </c>
      <c r="N3920" s="16">
        <v>0.13597654750523863</v>
      </c>
      <c r="O3920" s="16">
        <v>0.14074793257138382</v>
      </c>
      <c r="P3920" s="177">
        <v>0.17133290407925852</v>
      </c>
      <c r="Q3920" s="177">
        <v>0.12361218561963852</v>
      </c>
    </row>
    <row r="3921" spans="1:17">
      <c r="A3921" s="28" t="s">
        <v>72</v>
      </c>
      <c r="M3921" s="15">
        <v>0.36898516573705187</v>
      </c>
      <c r="N3921" s="16">
        <v>0.39141240644796871</v>
      </c>
      <c r="O3921" s="16">
        <v>0.3759012444445568</v>
      </c>
      <c r="P3921" s="177">
        <v>0.33604014870671167</v>
      </c>
      <c r="Q3921" s="177">
        <v>0.34765978156928684</v>
      </c>
    </row>
    <row r="3922" spans="1:17">
      <c r="A3922" s="28" t="s">
        <v>181</v>
      </c>
      <c r="M3922" s="15">
        <v>0.33232702122482516</v>
      </c>
      <c r="N3922" s="16">
        <v>0.31293016819194258</v>
      </c>
      <c r="O3922" s="16">
        <v>0.35656203678269749</v>
      </c>
      <c r="P3922" s="177">
        <v>0.3195837522069449</v>
      </c>
      <c r="Q3922" s="177">
        <v>0.34958533708226974</v>
      </c>
    </row>
    <row r="3923" spans="1:17">
      <c r="A3923" s="28" t="s">
        <v>182</v>
      </c>
      <c r="M3923" s="15">
        <v>0.11422637736774305</v>
      </c>
      <c r="N3923" s="16">
        <v>0.11536637188047853</v>
      </c>
      <c r="O3923" s="16">
        <v>8.3013857119891302E-2</v>
      </c>
      <c r="P3923" s="177">
        <v>0.109431133084553</v>
      </c>
      <c r="Q3923" s="177">
        <v>0.12449181068251254</v>
      </c>
    </row>
    <row r="3924" spans="1:17">
      <c r="A3924" s="59" t="s">
        <v>242</v>
      </c>
      <c r="M3924" s="17">
        <v>1</v>
      </c>
      <c r="N3924" s="18">
        <v>1</v>
      </c>
      <c r="O3924" s="18">
        <v>1</v>
      </c>
      <c r="P3924" s="109">
        <v>1</v>
      </c>
      <c r="Q3924" s="109">
        <v>1</v>
      </c>
    </row>
    <row r="3925" spans="1:17" s="36" customFormat="1">
      <c r="A3925" s="31" t="s">
        <v>243</v>
      </c>
      <c r="B3925"/>
      <c r="C3925"/>
      <c r="D3925"/>
      <c r="E3925"/>
      <c r="F3925"/>
      <c r="G3925"/>
      <c r="H3925"/>
      <c r="I3925"/>
      <c r="J3925"/>
      <c r="K3925"/>
      <c r="L3925"/>
      <c r="M3925" s="32">
        <v>500.00550351288143</v>
      </c>
      <c r="N3925" s="33">
        <v>499.99633251833677</v>
      </c>
      <c r="O3925" s="33">
        <v>499.99430379746764</v>
      </c>
      <c r="P3925" s="33">
        <v>499.98333333333392</v>
      </c>
      <c r="Q3925" s="33">
        <v>499.99687499999999</v>
      </c>
    </row>
    <row r="3926" spans="1:17">
      <c r="A3926" s="41" t="s">
        <v>244</v>
      </c>
      <c r="M3926" s="40">
        <v>427</v>
      </c>
      <c r="N3926" s="38">
        <v>409</v>
      </c>
      <c r="O3926" s="38">
        <v>395</v>
      </c>
      <c r="P3926" s="38">
        <v>342</v>
      </c>
      <c r="Q3926" s="38">
        <v>368</v>
      </c>
    </row>
    <row r="3928" spans="1:17">
      <c r="A3928" s="62" t="s">
        <v>338</v>
      </c>
      <c r="M3928" s="63">
        <f t="shared" ref="M3928:N3928" si="803">M3919+M3920</f>
        <v>0.18446143567037987</v>
      </c>
      <c r="N3928" s="63">
        <f t="shared" si="803"/>
        <v>0.18029105347961014</v>
      </c>
      <c r="O3928" s="63">
        <f t="shared" ref="O3928:P3928" si="804">O3919+O3920</f>
        <v>0.18452286165285442</v>
      </c>
      <c r="P3928" s="63">
        <f t="shared" si="804"/>
        <v>0.23494496600179038</v>
      </c>
      <c r="Q3928" s="63">
        <f t="shared" ref="Q3928" si="805">Q3919+Q3920</f>
        <v>0.178263070665931</v>
      </c>
    </row>
    <row r="3929" spans="1:17">
      <c r="A3929" s="64" t="s">
        <v>336</v>
      </c>
      <c r="M3929" s="63">
        <f t="shared" ref="M3929:N3929" si="806">M3921</f>
        <v>0.36898516573705187</v>
      </c>
      <c r="N3929" s="63">
        <f t="shared" si="806"/>
        <v>0.39141240644796871</v>
      </c>
      <c r="O3929" s="63">
        <f t="shared" ref="O3929:P3929" si="807">O3921</f>
        <v>0.3759012444445568</v>
      </c>
      <c r="P3929" s="63">
        <f t="shared" si="807"/>
        <v>0.33604014870671167</v>
      </c>
      <c r="Q3929" s="63">
        <f t="shared" ref="Q3929" si="808">Q3921</f>
        <v>0.34765978156928684</v>
      </c>
    </row>
    <row r="3930" spans="1:17">
      <c r="A3930" s="65" t="s">
        <v>339</v>
      </c>
      <c r="M3930" s="63">
        <f t="shared" ref="M3930:N3930" si="809">M3922+M3923</f>
        <v>0.44655339859256821</v>
      </c>
      <c r="N3930" s="63">
        <f t="shared" si="809"/>
        <v>0.42829654007242113</v>
      </c>
      <c r="O3930" s="63">
        <f t="shared" ref="O3930:P3930" si="810">O3922+O3923</f>
        <v>0.43957589390258878</v>
      </c>
      <c r="P3930" s="63">
        <f t="shared" si="810"/>
        <v>0.42901488529149789</v>
      </c>
      <c r="Q3930" s="63">
        <f t="shared" ref="Q3930" si="811">Q3922+Q3923</f>
        <v>0.47407714776478227</v>
      </c>
    </row>
    <row r="3931" spans="1:17">
      <c r="A3931"/>
    </row>
    <row r="3932" spans="1:17">
      <c r="A3932" s="60" t="s">
        <v>333</v>
      </c>
      <c r="M3932" s="61">
        <v>3.3233948010408345</v>
      </c>
      <c r="N3932" s="61">
        <v>3.3190573524989189</v>
      </c>
      <c r="O3932" s="61">
        <v>3.2942919602881533</v>
      </c>
      <c r="P3932" s="181">
        <v>3.2398889904517261</v>
      </c>
      <c r="Q3932" s="181">
        <v>3.3656550027350707</v>
      </c>
    </row>
    <row r="3933" spans="1:17">
      <c r="A3933"/>
    </row>
    <row r="3934" spans="1:17">
      <c r="A3934" s="71" t="s">
        <v>354</v>
      </c>
      <c r="B3934" s="71" t="s">
        <v>355</v>
      </c>
    </row>
    <row r="3935" spans="1:17">
      <c r="A3935" s="71" t="s">
        <v>356</v>
      </c>
      <c r="B3935" s="71" t="s">
        <v>711</v>
      </c>
    </row>
    <row r="3937" spans="1:17">
      <c r="A3937" s="30" t="s">
        <v>640</v>
      </c>
      <c r="M3937" s="1"/>
      <c r="N3937" s="1"/>
      <c r="O3937" s="1"/>
      <c r="P3937" s="1"/>
      <c r="Q3937" s="1"/>
    </row>
    <row r="3939" spans="1:17">
      <c r="M3939" s="10" t="s">
        <v>11</v>
      </c>
      <c r="N3939" s="11" t="s">
        <v>12</v>
      </c>
      <c r="O3939" s="11">
        <v>2023</v>
      </c>
      <c r="P3939" s="11">
        <v>2024</v>
      </c>
      <c r="Q3939" s="11" t="s">
        <v>587</v>
      </c>
    </row>
    <row r="3940" spans="1:17">
      <c r="A3940" s="27" t="s">
        <v>179</v>
      </c>
      <c r="M3940" s="13">
        <v>4.2018507056245449E-2</v>
      </c>
      <c r="N3940" s="14">
        <v>4.8711848742166858E-2</v>
      </c>
      <c r="O3940" s="14">
        <v>3.8043724548760753E-2</v>
      </c>
      <c r="P3940" s="176">
        <v>3.8431690413072199E-2</v>
      </c>
      <c r="Q3940" s="176">
        <v>3.1426011629964029E-2</v>
      </c>
    </row>
    <row r="3941" spans="1:17">
      <c r="A3941" s="28" t="s">
        <v>180</v>
      </c>
      <c r="M3941" s="15">
        <v>0.11625890768883786</v>
      </c>
      <c r="N3941" s="16">
        <v>0.12279674423039796</v>
      </c>
      <c r="O3941" s="16">
        <v>0.1124784965904676</v>
      </c>
      <c r="P3941" s="177">
        <v>0.14596568423625791</v>
      </c>
      <c r="Q3941" s="177">
        <v>0.11750290830622058</v>
      </c>
    </row>
    <row r="3942" spans="1:17">
      <c r="A3942" s="28" t="s">
        <v>72</v>
      </c>
      <c r="M3942" s="15">
        <v>0.44322556636964466</v>
      </c>
      <c r="N3942" s="16">
        <v>0.4103416406477306</v>
      </c>
      <c r="O3942" s="16">
        <v>0.3885943004413972</v>
      </c>
      <c r="P3942" s="177">
        <v>0.4004139319263863</v>
      </c>
      <c r="Q3942" s="177">
        <v>0.35707315562026587</v>
      </c>
    </row>
    <row r="3943" spans="1:17">
      <c r="A3943" s="28" t="s">
        <v>181</v>
      </c>
      <c r="M3943" s="15">
        <v>0.28821368945119347</v>
      </c>
      <c r="N3943" s="16">
        <v>0.2922955425100916</v>
      </c>
      <c r="O3943" s="16">
        <v>0.37132979995974635</v>
      </c>
      <c r="P3943" s="177">
        <v>0.31446720738644501</v>
      </c>
      <c r="Q3943" s="177">
        <v>0.39168505672725668</v>
      </c>
    </row>
    <row r="3944" spans="1:17">
      <c r="A3944" s="28" t="s">
        <v>182</v>
      </c>
      <c r="M3944" s="15">
        <v>0.11028332943407863</v>
      </c>
      <c r="N3944" s="16">
        <v>0.12585422386961295</v>
      </c>
      <c r="O3944" s="16">
        <v>8.9553678459628139E-2</v>
      </c>
      <c r="P3944" s="177">
        <v>0.10072148603783855</v>
      </c>
      <c r="Q3944" s="177">
        <v>0.10231286771629294</v>
      </c>
    </row>
    <row r="3945" spans="1:17">
      <c r="A3945" s="59" t="s">
        <v>242</v>
      </c>
      <c r="M3945" s="17">
        <v>1</v>
      </c>
      <c r="N3945" s="18">
        <v>1</v>
      </c>
      <c r="O3945" s="18">
        <v>1</v>
      </c>
      <c r="P3945" s="18">
        <v>1</v>
      </c>
      <c r="Q3945" s="18">
        <v>1</v>
      </c>
    </row>
    <row r="3946" spans="1:17" s="36" customFormat="1">
      <c r="A3946" s="31" t="s">
        <v>243</v>
      </c>
      <c r="B3946"/>
      <c r="C3946"/>
      <c r="D3946"/>
      <c r="E3946"/>
      <c r="F3946"/>
      <c r="G3946"/>
      <c r="H3946"/>
      <c r="I3946"/>
      <c r="J3946"/>
      <c r="K3946"/>
      <c r="L3946"/>
      <c r="M3946" s="32">
        <v>500.00550351288149</v>
      </c>
      <c r="N3946" s="33">
        <v>499.99633251833683</v>
      </c>
      <c r="O3946" s="33">
        <v>499.99430379746764</v>
      </c>
      <c r="P3946" s="33">
        <v>499.98333333333392</v>
      </c>
      <c r="Q3946" s="33">
        <v>499.99687499999999</v>
      </c>
    </row>
    <row r="3947" spans="1:17">
      <c r="A3947" s="41" t="s">
        <v>244</v>
      </c>
      <c r="M3947" s="40">
        <v>427</v>
      </c>
      <c r="N3947" s="38">
        <v>409</v>
      </c>
      <c r="O3947" s="38">
        <v>395</v>
      </c>
      <c r="P3947" s="38">
        <v>342</v>
      </c>
      <c r="Q3947" s="38">
        <v>368</v>
      </c>
    </row>
    <row r="3949" spans="1:17">
      <c r="A3949" s="62" t="s">
        <v>338</v>
      </c>
      <c r="M3949" s="63">
        <f t="shared" ref="M3949:N3949" si="812">M3940+M3941</f>
        <v>0.15827741474508331</v>
      </c>
      <c r="N3949" s="63">
        <f t="shared" si="812"/>
        <v>0.17150859297256482</v>
      </c>
      <c r="O3949" s="63">
        <f t="shared" ref="O3949:P3949" si="813">O3940+O3941</f>
        <v>0.15052222113922836</v>
      </c>
      <c r="P3949" s="63">
        <f t="shared" si="813"/>
        <v>0.18439737464933012</v>
      </c>
      <c r="Q3949" s="63">
        <f t="shared" ref="Q3949" si="814">Q3940+Q3941</f>
        <v>0.14892891993618462</v>
      </c>
    </row>
    <row r="3950" spans="1:17">
      <c r="A3950" s="64" t="s">
        <v>336</v>
      </c>
      <c r="M3950" s="63">
        <f t="shared" ref="M3950:N3950" si="815">M3942</f>
        <v>0.44322556636964466</v>
      </c>
      <c r="N3950" s="63">
        <f t="shared" si="815"/>
        <v>0.4103416406477306</v>
      </c>
      <c r="O3950" s="63">
        <f t="shared" ref="O3950:P3950" si="816">O3942</f>
        <v>0.3885943004413972</v>
      </c>
      <c r="P3950" s="63">
        <f t="shared" si="816"/>
        <v>0.4004139319263863</v>
      </c>
      <c r="Q3950" s="63">
        <f t="shared" ref="Q3950" si="817">Q3942</f>
        <v>0.35707315562026587</v>
      </c>
    </row>
    <row r="3951" spans="1:17">
      <c r="A3951" s="65" t="s">
        <v>339</v>
      </c>
      <c r="M3951" s="63">
        <f t="shared" ref="M3951:N3951" si="818">M3943+M3944</f>
        <v>0.39849701888527211</v>
      </c>
      <c r="N3951" s="63">
        <f t="shared" si="818"/>
        <v>0.41814976637970458</v>
      </c>
      <c r="O3951" s="63">
        <f t="shared" ref="O3951:P3951" si="819">O3943+O3944</f>
        <v>0.46088347841937449</v>
      </c>
      <c r="P3951" s="63">
        <f t="shared" si="819"/>
        <v>0.41518869342428355</v>
      </c>
      <c r="Q3951" s="63">
        <f t="shared" ref="Q3951" si="820">Q3943+Q3944</f>
        <v>0.49399792444354962</v>
      </c>
    </row>
    <row r="3952" spans="1:17">
      <c r="A3952"/>
    </row>
    <row r="3953" spans="1:17">
      <c r="A3953" s="60" t="s">
        <v>333</v>
      </c>
      <c r="M3953" s="61">
        <v>3.3084844265180244</v>
      </c>
      <c r="N3953" s="61">
        <v>3.3237835485345872</v>
      </c>
      <c r="O3953" s="61">
        <v>3.3618712111910125</v>
      </c>
      <c r="P3953" s="181">
        <v>3.2930811143997203</v>
      </c>
      <c r="Q3953" s="181">
        <v>3.4159558605936922</v>
      </c>
    </row>
    <row r="3954" spans="1:17">
      <c r="A3954"/>
    </row>
    <row r="3955" spans="1:17">
      <c r="A3955" s="71" t="s">
        <v>354</v>
      </c>
      <c r="B3955" s="71" t="s">
        <v>355</v>
      </c>
    </row>
    <row r="3956" spans="1:17">
      <c r="A3956" s="71" t="s">
        <v>356</v>
      </c>
      <c r="B3956" s="71" t="s">
        <v>712</v>
      </c>
    </row>
    <row r="3958" spans="1:17">
      <c r="A3958" s="30" t="s">
        <v>602</v>
      </c>
      <c r="B3958" s="1"/>
      <c r="C3958" s="1"/>
      <c r="D3958" s="1"/>
      <c r="E3958" s="1"/>
      <c r="F3958" s="1"/>
      <c r="G3958" s="1"/>
      <c r="H3958" s="1"/>
      <c r="I3958" s="1"/>
      <c r="J3958" s="1"/>
      <c r="K3958" s="1"/>
      <c r="L3958" s="1"/>
      <c r="M3958" s="1"/>
      <c r="N3958" s="1"/>
    </row>
    <row r="3960" spans="1:17">
      <c r="B3960" s="10" t="s">
        <v>0</v>
      </c>
      <c r="C3960" s="11" t="s">
        <v>1</v>
      </c>
      <c r="D3960" s="12" t="s">
        <v>2</v>
      </c>
      <c r="E3960" s="11" t="s">
        <v>3</v>
      </c>
      <c r="F3960" s="12" t="s">
        <v>4</v>
      </c>
      <c r="G3960" s="11" t="s">
        <v>5</v>
      </c>
      <c r="H3960" s="11" t="s">
        <v>6</v>
      </c>
      <c r="I3960" s="11" t="s">
        <v>7</v>
      </c>
      <c r="J3960" s="11" t="s">
        <v>8</v>
      </c>
      <c r="K3960" s="11" t="s">
        <v>9</v>
      </c>
      <c r="L3960" s="11" t="s">
        <v>10</v>
      </c>
      <c r="M3960" s="11" t="s">
        <v>11</v>
      </c>
      <c r="N3960" s="11" t="s">
        <v>12</v>
      </c>
      <c r="O3960" s="106">
        <v>2023</v>
      </c>
      <c r="P3960" s="106">
        <v>2024</v>
      </c>
      <c r="Q3960" s="106" t="s">
        <v>587</v>
      </c>
    </row>
    <row r="3961" spans="1:17">
      <c r="A3961" s="27" t="s">
        <v>179</v>
      </c>
      <c r="B3961" s="13">
        <v>5.954160352765505E-2</v>
      </c>
      <c r="C3961" s="14">
        <v>7.3801974987499561E-2</v>
      </c>
      <c r="D3961" s="4">
        <v>7.0187803335682503E-2</v>
      </c>
      <c r="E3961" s="14">
        <v>9.9790496775831586E-2</v>
      </c>
      <c r="F3961" s="4">
        <v>9.7281267705520508E-2</v>
      </c>
      <c r="G3961" s="14">
        <v>7.9305629022993318E-2</v>
      </c>
      <c r="H3961" s="14">
        <v>7.8891536859290096E-2</v>
      </c>
      <c r="I3961" s="14">
        <v>7.5832876679452946E-2</v>
      </c>
      <c r="J3961" s="14">
        <v>8.9165649368674729E-2</v>
      </c>
      <c r="K3961" s="14">
        <v>0.11336159677923266</v>
      </c>
      <c r="L3961" s="14">
        <v>0.10881188544871662</v>
      </c>
      <c r="M3961" s="14">
        <v>0.11139174814703426</v>
      </c>
      <c r="N3961" s="14">
        <v>0.15764663310488847</v>
      </c>
      <c r="O3961" s="107">
        <v>0.19137838279170283</v>
      </c>
      <c r="P3961" s="107">
        <v>0.16111414240123778</v>
      </c>
      <c r="Q3961" s="107">
        <v>9.515765995276608E-2</v>
      </c>
    </row>
    <row r="3962" spans="1:17">
      <c r="A3962" s="28" t="s">
        <v>180</v>
      </c>
      <c r="B3962" s="15">
        <v>0.15147135738046036</v>
      </c>
      <c r="C3962" s="16">
        <v>0.19083109789758101</v>
      </c>
      <c r="D3962" s="6">
        <v>0.24240869605765225</v>
      </c>
      <c r="E3962" s="16">
        <v>0.20767118220816483</v>
      </c>
      <c r="F3962" s="6">
        <v>0.18816751727445982</v>
      </c>
      <c r="G3962" s="16">
        <v>0.22881936138915129</v>
      </c>
      <c r="H3962" s="16">
        <v>0.18325397055613013</v>
      </c>
      <c r="I3962" s="16">
        <v>0.21153307707384206</v>
      </c>
      <c r="J3962" s="16">
        <v>0.21492030896298392</v>
      </c>
      <c r="K3962" s="16">
        <v>0.16552110069248069</v>
      </c>
      <c r="L3962" s="16">
        <v>0.19640359747832281</v>
      </c>
      <c r="M3962" s="16">
        <v>0.17916336752265241</v>
      </c>
      <c r="N3962" s="16">
        <v>0.14680547779079081</v>
      </c>
      <c r="O3962" s="108">
        <v>0.18814391556359517</v>
      </c>
      <c r="P3962" s="108">
        <v>0.22282906506240244</v>
      </c>
      <c r="Q3962" s="108">
        <v>0.24199471898873301</v>
      </c>
    </row>
    <row r="3963" spans="1:17">
      <c r="A3963" s="28" t="s">
        <v>72</v>
      </c>
      <c r="B3963" s="15">
        <v>0.4078255767490821</v>
      </c>
      <c r="C3963" s="16">
        <v>0.36601688054119541</v>
      </c>
      <c r="D3963" s="6">
        <v>0.351117346712296</v>
      </c>
      <c r="E3963" s="16">
        <v>0.40545303383474651</v>
      </c>
      <c r="F3963" s="6">
        <v>0.42613695556133702</v>
      </c>
      <c r="G3963" s="16">
        <v>0.32755410533516566</v>
      </c>
      <c r="H3963" s="16">
        <v>0.39439814312983906</v>
      </c>
      <c r="I3963" s="16">
        <v>0.3305477446631494</v>
      </c>
      <c r="J3963" s="16">
        <v>0.38563422813987186</v>
      </c>
      <c r="K3963" s="16">
        <v>0.37510035237029343</v>
      </c>
      <c r="L3963" s="16">
        <v>0.3170331561847794</v>
      </c>
      <c r="M3963" s="16">
        <v>0.38223162414839962</v>
      </c>
      <c r="N3963" s="16">
        <v>0.3863329070873377</v>
      </c>
      <c r="O3963" s="108">
        <v>0.35874307428818758</v>
      </c>
      <c r="P3963" s="108">
        <v>0.3850786254278657</v>
      </c>
      <c r="Q3963" s="108">
        <v>0.40197805584110941</v>
      </c>
    </row>
    <row r="3964" spans="1:17">
      <c r="A3964" s="28" t="s">
        <v>181</v>
      </c>
      <c r="B3964" s="15">
        <v>0.28856765012358093</v>
      </c>
      <c r="C3964" s="16">
        <v>0.29439375603396661</v>
      </c>
      <c r="D3964" s="6">
        <v>0.26769381086182414</v>
      </c>
      <c r="E3964" s="16">
        <v>0.21006924477409175</v>
      </c>
      <c r="F3964" s="6">
        <v>0.21553367119946568</v>
      </c>
      <c r="G3964" s="16">
        <v>0.31034198674006641</v>
      </c>
      <c r="H3964" s="16">
        <v>0.25950635792790666</v>
      </c>
      <c r="I3964" s="16">
        <v>0.33418964269000467</v>
      </c>
      <c r="J3964" s="16">
        <v>0.22992412642854709</v>
      </c>
      <c r="K3964" s="16">
        <v>0.26953954575474875</v>
      </c>
      <c r="L3964" s="16">
        <v>0.3019988381349914</v>
      </c>
      <c r="M3964" s="16">
        <v>0.26430880034809928</v>
      </c>
      <c r="N3964" s="16">
        <v>0.25441262405347709</v>
      </c>
      <c r="O3964" s="108">
        <v>0.21468978760517549</v>
      </c>
      <c r="P3964" s="108">
        <v>0.17417861297130943</v>
      </c>
      <c r="Q3964" s="108">
        <v>0.19697161150735465</v>
      </c>
    </row>
    <row r="3965" spans="1:17">
      <c r="A3965" s="28" t="s">
        <v>182</v>
      </c>
      <c r="B3965" s="15">
        <v>9.2593812219221458E-2</v>
      </c>
      <c r="C3965" s="16">
        <v>7.4956290539757359E-2</v>
      </c>
      <c r="D3965" s="6">
        <v>6.859234303254505E-2</v>
      </c>
      <c r="E3965" s="16">
        <v>7.7016042407165364E-2</v>
      </c>
      <c r="F3965" s="6">
        <v>7.2880588259216936E-2</v>
      </c>
      <c r="G3965" s="16">
        <v>5.3978917512623348E-2</v>
      </c>
      <c r="H3965" s="16">
        <v>8.3949991526834106E-2</v>
      </c>
      <c r="I3965" s="16">
        <v>4.7896658893550971E-2</v>
      </c>
      <c r="J3965" s="16">
        <v>8.0355687099922413E-2</v>
      </c>
      <c r="K3965" s="16">
        <v>7.647740440324452E-2</v>
      </c>
      <c r="L3965" s="16">
        <v>7.5752522753189722E-2</v>
      </c>
      <c r="M3965" s="16">
        <v>6.2904459833814375E-2</v>
      </c>
      <c r="N3965" s="16">
        <v>5.4802357963505882E-2</v>
      </c>
      <c r="O3965" s="108">
        <v>4.7044839751338975E-2</v>
      </c>
      <c r="P3965" s="108">
        <v>5.6799554137184648E-2</v>
      </c>
      <c r="Q3965" s="108">
        <v>6.3897953710036814E-2</v>
      </c>
    </row>
    <row r="3966" spans="1:17">
      <c r="A3966" s="59" t="s">
        <v>242</v>
      </c>
      <c r="B3966" s="17">
        <v>1</v>
      </c>
      <c r="C3966" s="18">
        <v>1</v>
      </c>
      <c r="D3966" s="8">
        <v>1</v>
      </c>
      <c r="E3966" s="18">
        <v>1</v>
      </c>
      <c r="F3966" s="8">
        <v>1</v>
      </c>
      <c r="G3966" s="18">
        <v>1</v>
      </c>
      <c r="H3966" s="18">
        <v>1</v>
      </c>
      <c r="I3966" s="18">
        <v>1</v>
      </c>
      <c r="J3966" s="18">
        <v>1</v>
      </c>
      <c r="K3966" s="18">
        <v>1</v>
      </c>
      <c r="L3966" s="18">
        <v>1</v>
      </c>
      <c r="M3966" s="18">
        <v>1</v>
      </c>
      <c r="N3966" s="18">
        <v>1</v>
      </c>
      <c r="O3966" s="109">
        <v>1</v>
      </c>
      <c r="P3966" s="109">
        <v>1</v>
      </c>
      <c r="Q3966" s="109">
        <v>1</v>
      </c>
    </row>
    <row r="3967" spans="1:17" s="36" customFormat="1">
      <c r="A3967" s="31" t="s">
        <v>243</v>
      </c>
      <c r="B3967" s="32">
        <v>500.00123000000173</v>
      </c>
      <c r="C3967" s="33">
        <v>499.99759500000067</v>
      </c>
      <c r="D3967" s="34">
        <v>499.99990500000081</v>
      </c>
      <c r="E3967" s="33">
        <v>499.99946499999993</v>
      </c>
      <c r="F3967" s="34">
        <v>499.99749303621149</v>
      </c>
      <c r="G3967" s="33">
        <v>500.01107954545409</v>
      </c>
      <c r="H3967" s="33">
        <v>500.00687022900678</v>
      </c>
      <c r="I3967" s="33">
        <v>500.01400000000007</v>
      </c>
      <c r="J3967" s="33">
        <v>500.01131639722877</v>
      </c>
      <c r="K3967" s="33">
        <v>500.00367231638393</v>
      </c>
      <c r="L3967" s="33">
        <v>499.99706601467017</v>
      </c>
      <c r="M3967" s="33">
        <v>500.00550351288143</v>
      </c>
      <c r="N3967" s="33">
        <v>499.99633251833683</v>
      </c>
      <c r="O3967" s="33">
        <v>499.99430379746764</v>
      </c>
      <c r="P3967" s="33">
        <v>499.98333333333392</v>
      </c>
      <c r="Q3967" s="33">
        <v>499.99687499999999</v>
      </c>
    </row>
    <row r="3968" spans="1:17">
      <c r="A3968" s="41" t="s">
        <v>244</v>
      </c>
      <c r="B3968" s="40">
        <v>932</v>
      </c>
      <c r="C3968" s="38">
        <v>590</v>
      </c>
      <c r="D3968" s="39">
        <v>407</v>
      </c>
      <c r="E3968" s="38">
        <v>392</v>
      </c>
      <c r="F3968" s="39">
        <v>359</v>
      </c>
      <c r="G3968" s="38">
        <v>176</v>
      </c>
      <c r="H3968" s="38">
        <v>393</v>
      </c>
      <c r="I3968" s="38">
        <v>200</v>
      </c>
      <c r="J3968" s="38">
        <v>433</v>
      </c>
      <c r="K3968" s="38">
        <v>354</v>
      </c>
      <c r="L3968" s="38">
        <v>409</v>
      </c>
      <c r="M3968" s="38">
        <v>427</v>
      </c>
      <c r="N3968" s="38">
        <v>409</v>
      </c>
      <c r="O3968" s="38">
        <v>395</v>
      </c>
      <c r="P3968" s="38">
        <v>342</v>
      </c>
      <c r="Q3968" s="38">
        <v>368</v>
      </c>
    </row>
    <row r="3970" spans="1:17">
      <c r="A3970" s="62" t="s">
        <v>338</v>
      </c>
      <c r="B3970" s="63">
        <f>B3961+B3962</f>
        <v>0.21101296090811542</v>
      </c>
      <c r="C3970" s="63">
        <f>C3961+C3962</f>
        <v>0.26463307288508059</v>
      </c>
      <c r="D3970" s="63">
        <f t="shared" ref="D3970:N3970" si="821">D3961+D3962</f>
        <v>0.31259649939333478</v>
      </c>
      <c r="E3970" s="63">
        <f t="shared" si="821"/>
        <v>0.3074616789839964</v>
      </c>
      <c r="F3970" s="63">
        <f t="shared" si="821"/>
        <v>0.28544878497998033</v>
      </c>
      <c r="G3970" s="63">
        <f t="shared" si="821"/>
        <v>0.30812499041214458</v>
      </c>
      <c r="H3970" s="63">
        <f t="shared" si="821"/>
        <v>0.2621455074154202</v>
      </c>
      <c r="I3970" s="63">
        <f t="shared" si="821"/>
        <v>0.28736595375329499</v>
      </c>
      <c r="J3970" s="63">
        <f t="shared" si="821"/>
        <v>0.30408595833165863</v>
      </c>
      <c r="K3970" s="63">
        <f t="shared" si="821"/>
        <v>0.27888269747171335</v>
      </c>
      <c r="L3970" s="63">
        <f t="shared" si="821"/>
        <v>0.30521548292703943</v>
      </c>
      <c r="M3970" s="63">
        <f t="shared" si="821"/>
        <v>0.29055511566968667</v>
      </c>
      <c r="N3970" s="63">
        <f t="shared" si="821"/>
        <v>0.30445211089567925</v>
      </c>
      <c r="O3970" s="63">
        <f t="shared" ref="O3970:P3970" si="822">O3961+O3962</f>
        <v>0.37952229835529799</v>
      </c>
      <c r="P3970" s="63">
        <f t="shared" si="822"/>
        <v>0.38394320746364019</v>
      </c>
      <c r="Q3970" s="63">
        <f t="shared" ref="Q3970" si="823">Q3961+Q3962</f>
        <v>0.33715237894149908</v>
      </c>
    </row>
    <row r="3971" spans="1:17">
      <c r="A3971" s="64" t="s">
        <v>336</v>
      </c>
      <c r="B3971" s="63">
        <f>B3963</f>
        <v>0.4078255767490821</v>
      </c>
      <c r="C3971" s="63">
        <f>C3963</f>
        <v>0.36601688054119541</v>
      </c>
      <c r="D3971" s="63">
        <f t="shared" ref="D3971:N3971" si="824">D3963</f>
        <v>0.351117346712296</v>
      </c>
      <c r="E3971" s="63">
        <f t="shared" si="824"/>
        <v>0.40545303383474651</v>
      </c>
      <c r="F3971" s="63">
        <f t="shared" si="824"/>
        <v>0.42613695556133702</v>
      </c>
      <c r="G3971" s="63">
        <f t="shared" si="824"/>
        <v>0.32755410533516566</v>
      </c>
      <c r="H3971" s="63">
        <f t="shared" si="824"/>
        <v>0.39439814312983906</v>
      </c>
      <c r="I3971" s="63">
        <f t="shared" si="824"/>
        <v>0.3305477446631494</v>
      </c>
      <c r="J3971" s="63">
        <f t="shared" si="824"/>
        <v>0.38563422813987186</v>
      </c>
      <c r="K3971" s="63">
        <f t="shared" si="824"/>
        <v>0.37510035237029343</v>
      </c>
      <c r="L3971" s="63">
        <f t="shared" si="824"/>
        <v>0.3170331561847794</v>
      </c>
      <c r="M3971" s="63">
        <f t="shared" si="824"/>
        <v>0.38223162414839962</v>
      </c>
      <c r="N3971" s="63">
        <f t="shared" si="824"/>
        <v>0.3863329070873377</v>
      </c>
      <c r="O3971" s="63">
        <f t="shared" ref="O3971:P3971" si="825">O3963</f>
        <v>0.35874307428818758</v>
      </c>
      <c r="P3971" s="63">
        <f t="shared" si="825"/>
        <v>0.3850786254278657</v>
      </c>
      <c r="Q3971" s="63">
        <f t="shared" ref="Q3971" si="826">Q3963</f>
        <v>0.40197805584110941</v>
      </c>
    </row>
    <row r="3972" spans="1:17">
      <c r="A3972" s="65" t="s">
        <v>339</v>
      </c>
      <c r="B3972" s="63">
        <f>B3964+B3965</f>
        <v>0.3811614623428024</v>
      </c>
      <c r="C3972" s="63">
        <f>C3964+C3965</f>
        <v>0.36935004657372394</v>
      </c>
      <c r="D3972" s="63">
        <f t="shared" ref="D3972:N3972" si="827">D3964+D3965</f>
        <v>0.33628615389436922</v>
      </c>
      <c r="E3972" s="63">
        <f t="shared" si="827"/>
        <v>0.28708528718125714</v>
      </c>
      <c r="F3972" s="63">
        <f t="shared" si="827"/>
        <v>0.2884142594586826</v>
      </c>
      <c r="G3972" s="63">
        <f t="shared" si="827"/>
        <v>0.36432090425268976</v>
      </c>
      <c r="H3972" s="63">
        <f t="shared" si="827"/>
        <v>0.34345634945474079</v>
      </c>
      <c r="I3972" s="63">
        <f t="shared" si="827"/>
        <v>0.38208630158355567</v>
      </c>
      <c r="J3972" s="63">
        <f t="shared" si="827"/>
        <v>0.31027981352846951</v>
      </c>
      <c r="K3972" s="63">
        <f t="shared" si="827"/>
        <v>0.34601695015799327</v>
      </c>
      <c r="L3972" s="63">
        <f t="shared" si="827"/>
        <v>0.37775136088818112</v>
      </c>
      <c r="M3972" s="63">
        <f t="shared" si="827"/>
        <v>0.32721326018191366</v>
      </c>
      <c r="N3972" s="63">
        <f t="shared" si="827"/>
        <v>0.30921498201698294</v>
      </c>
      <c r="O3972" s="63">
        <f t="shared" ref="O3972:P3972" si="828">O3964+O3965</f>
        <v>0.26173462735651448</v>
      </c>
      <c r="P3972" s="63">
        <f t="shared" si="828"/>
        <v>0.23097816710849409</v>
      </c>
      <c r="Q3972" s="63">
        <f t="shared" ref="Q3972" si="829">Q3964+Q3965</f>
        <v>0.26086956521739146</v>
      </c>
    </row>
    <row r="3973" spans="1:17">
      <c r="A3973"/>
    </row>
    <row r="3974" spans="1:17">
      <c r="A3974" s="60" t="s">
        <v>333</v>
      </c>
      <c r="B3974" s="61">
        <v>3.2032007101262532</v>
      </c>
      <c r="C3974" s="61">
        <v>3.1058712892408975</v>
      </c>
      <c r="D3974" s="61">
        <v>3.0220941941978974</v>
      </c>
      <c r="E3974" s="61">
        <v>2.9568491538285926</v>
      </c>
      <c r="F3974" s="61">
        <v>2.9785647950323981</v>
      </c>
      <c r="G3974" s="61">
        <v>3.0308692023301771</v>
      </c>
      <c r="H3974" s="61">
        <v>3.0863692967068639</v>
      </c>
      <c r="I3974" s="61">
        <v>3.0667841300443577</v>
      </c>
      <c r="J3974" s="61">
        <v>2.9973838929280574</v>
      </c>
      <c r="K3974" s="61">
        <v>3.030250060310292</v>
      </c>
      <c r="L3974" s="61">
        <v>3.0394765152656156</v>
      </c>
      <c r="M3974" s="61">
        <v>2.9881708561990066</v>
      </c>
      <c r="N3974" s="61">
        <v>2.901918595979923</v>
      </c>
      <c r="O3974" s="61">
        <v>2.7378787859608509</v>
      </c>
      <c r="P3974" s="181">
        <v>2.7427203713808015</v>
      </c>
      <c r="Q3974" s="181">
        <v>2.8924574800331642</v>
      </c>
    </row>
    <row r="3975" spans="1:17">
      <c r="A3975"/>
    </row>
    <row r="3976" spans="1:17">
      <c r="A3976" s="71" t="s">
        <v>354</v>
      </c>
      <c r="B3976" s="71" t="s">
        <v>355</v>
      </c>
    </row>
    <row r="3977" spans="1:17">
      <c r="A3977" s="71" t="s">
        <v>356</v>
      </c>
      <c r="B3977" s="71" t="s">
        <v>713</v>
      </c>
    </row>
    <row r="3979" spans="1:17">
      <c r="A3979" s="30" t="s">
        <v>603</v>
      </c>
      <c r="B3979" s="1"/>
      <c r="C3979" s="1"/>
      <c r="D3979" s="1"/>
      <c r="E3979" s="1"/>
      <c r="F3979" s="1"/>
      <c r="G3979" s="1"/>
      <c r="H3979" s="1"/>
      <c r="I3979" s="1"/>
      <c r="J3979" s="1"/>
      <c r="K3979" s="1"/>
      <c r="L3979" s="1"/>
      <c r="M3979" s="1"/>
      <c r="N3979" s="1"/>
    </row>
    <row r="3981" spans="1:17">
      <c r="Q3981" s="106" t="s">
        <v>587</v>
      </c>
    </row>
    <row r="3982" spans="1:17">
      <c r="A3982" s="27" t="s">
        <v>179</v>
      </c>
      <c r="Q3982" s="107">
        <v>1.8327831940253992E-2</v>
      </c>
    </row>
    <row r="3983" spans="1:17">
      <c r="A3983" s="28" t="s">
        <v>180</v>
      </c>
      <c r="Q3983" s="108">
        <v>0.10159954804065369</v>
      </c>
    </row>
    <row r="3984" spans="1:17">
      <c r="A3984" s="28" t="s">
        <v>72</v>
      </c>
      <c r="Q3984" s="108">
        <v>0.32531453321583259</v>
      </c>
    </row>
    <row r="3985" spans="1:17">
      <c r="A3985" s="28" t="s">
        <v>181</v>
      </c>
      <c r="Q3985" s="108">
        <v>0.41628847136816316</v>
      </c>
    </row>
    <row r="3986" spans="1:17">
      <c r="A3986" s="28" t="s">
        <v>182</v>
      </c>
      <c r="Q3986" s="108">
        <v>0.13846961543509667</v>
      </c>
    </row>
    <row r="3987" spans="1:17">
      <c r="A3987" s="59" t="s">
        <v>242</v>
      </c>
      <c r="Q3987" s="109">
        <v>1</v>
      </c>
    </row>
    <row r="3988" spans="1:17" s="36" customFormat="1">
      <c r="A3988" s="31" t="s">
        <v>243</v>
      </c>
      <c r="B3988"/>
      <c r="C3988"/>
      <c r="D3988"/>
      <c r="E3988"/>
      <c r="F3988"/>
      <c r="G3988"/>
      <c r="H3988"/>
      <c r="I3988"/>
      <c r="J3988"/>
      <c r="K3988"/>
      <c r="L3988"/>
      <c r="M3988"/>
      <c r="N3988"/>
      <c r="O3988"/>
      <c r="P3988"/>
      <c r="Q3988" s="33">
        <v>499.99687499999999</v>
      </c>
    </row>
    <row r="3989" spans="1:17">
      <c r="A3989" s="41" t="s">
        <v>244</v>
      </c>
      <c r="Q3989" s="38">
        <v>368</v>
      </c>
    </row>
    <row r="3991" spans="1:17">
      <c r="A3991" s="62" t="s">
        <v>338</v>
      </c>
      <c r="Q3991" s="63">
        <f t="shared" ref="Q3991" si="830">Q3982+Q3983</f>
        <v>0.11992737998090768</v>
      </c>
    </row>
    <row r="3992" spans="1:17">
      <c r="A3992" s="64" t="s">
        <v>336</v>
      </c>
      <c r="Q3992" s="63">
        <f t="shared" ref="Q3992" si="831">Q3984</f>
        <v>0.32531453321583259</v>
      </c>
    </row>
    <row r="3993" spans="1:17">
      <c r="A3993" s="65" t="s">
        <v>339</v>
      </c>
      <c r="Q3993" s="63">
        <f t="shared" ref="Q3993" si="832">Q3985+Q3986</f>
        <v>0.55475808680325978</v>
      </c>
    </row>
    <row r="3994" spans="1:17">
      <c r="A3994"/>
    </row>
    <row r="3995" spans="1:17">
      <c r="A3995" s="60" t="s">
        <v>333</v>
      </c>
      <c r="Q3995" s="181">
        <v>3.5549724903171964</v>
      </c>
    </row>
    <row r="3996" spans="1:17">
      <c r="A3996"/>
    </row>
    <row r="3997" spans="1:17">
      <c r="A3997" s="71" t="s">
        <v>354</v>
      </c>
      <c r="B3997" s="71" t="s">
        <v>355</v>
      </c>
    </row>
    <row r="3998" spans="1:17">
      <c r="A3998" s="71" t="s">
        <v>356</v>
      </c>
      <c r="B3998" s="71"/>
    </row>
    <row r="4000" spans="1:17">
      <c r="A4000" s="30" t="s">
        <v>453</v>
      </c>
      <c r="B4000" s="1"/>
      <c r="C4000" s="1"/>
      <c r="D4000" s="1"/>
      <c r="E4000" s="1"/>
      <c r="F4000" s="1"/>
      <c r="G4000" s="1"/>
      <c r="H4000" s="1"/>
      <c r="I4000" s="1"/>
      <c r="J4000" s="1"/>
      <c r="K4000" s="1"/>
      <c r="L4000" s="1"/>
      <c r="M4000" s="1"/>
      <c r="N4000" s="1"/>
    </row>
    <row r="4002" spans="1:17">
      <c r="B4002" s="10" t="s">
        <v>0</v>
      </c>
      <c r="C4002" s="11" t="s">
        <v>1</v>
      </c>
      <c r="D4002" s="12" t="s">
        <v>2</v>
      </c>
      <c r="E4002" s="11" t="s">
        <v>3</v>
      </c>
      <c r="F4002" s="12" t="s">
        <v>4</v>
      </c>
      <c r="G4002" s="11" t="s">
        <v>5</v>
      </c>
      <c r="H4002" s="11" t="s">
        <v>6</v>
      </c>
      <c r="I4002" s="11" t="s">
        <v>7</v>
      </c>
      <c r="J4002" s="11" t="s">
        <v>8</v>
      </c>
      <c r="K4002" s="11" t="s">
        <v>9</v>
      </c>
      <c r="L4002" s="11" t="s">
        <v>10</v>
      </c>
      <c r="M4002" s="11" t="s">
        <v>11</v>
      </c>
      <c r="N4002" s="11" t="s">
        <v>12</v>
      </c>
      <c r="O4002" s="106">
        <v>2023</v>
      </c>
      <c r="P4002" s="106">
        <v>2024</v>
      </c>
      <c r="Q4002" s="106" t="s">
        <v>587</v>
      </c>
    </row>
    <row r="4003" spans="1:17">
      <c r="A4003" s="27" t="s">
        <v>203</v>
      </c>
      <c r="B4003" s="13">
        <v>1.1667571297774551E-3</v>
      </c>
      <c r="C4003" s="14">
        <v>8.0664987998592189E-3</v>
      </c>
      <c r="D4003" s="4">
        <v>1.6688903170891587E-3</v>
      </c>
      <c r="E4003" s="14">
        <v>3.296443527194574E-3</v>
      </c>
      <c r="F4003" s="23"/>
      <c r="G4003" s="14">
        <v>7.1316601507125706E-3</v>
      </c>
      <c r="H4003" s="14">
        <v>2.5429676029896844E-3</v>
      </c>
      <c r="I4003" s="14">
        <v>6.1688272728363637E-3</v>
      </c>
      <c r="J4003" s="14">
        <v>2.7726855142770398E-3</v>
      </c>
      <c r="K4003" s="14">
        <v>2.3076101700947979E-3</v>
      </c>
      <c r="L4003" s="14">
        <v>4.7819351507197164E-3</v>
      </c>
      <c r="M4003" s="14">
        <v>6.9619842591896412E-3</v>
      </c>
      <c r="N4003" s="14">
        <v>5.7494309249212176E-3</v>
      </c>
      <c r="O4003" s="107">
        <v>9.8097320096051845E-3</v>
      </c>
      <c r="P4003" s="107">
        <v>9.8450650109389495E-3</v>
      </c>
      <c r="Q4003" s="107">
        <v>1.7115596102910444E-2</v>
      </c>
    </row>
    <row r="4004" spans="1:17">
      <c r="A4004" s="28" t="s">
        <v>204</v>
      </c>
      <c r="B4004" s="15">
        <v>2.1006288324530623E-2</v>
      </c>
      <c r="C4004" s="16">
        <v>2.1971475682798017E-2</v>
      </c>
      <c r="D4004" s="6">
        <v>2.340642444722062E-2</v>
      </c>
      <c r="E4004" s="16">
        <v>2.5471977255015665E-2</v>
      </c>
      <c r="F4004" s="6">
        <v>2.9914356116548812E-2</v>
      </c>
      <c r="G4004" s="16">
        <v>1.5246253065983198E-2</v>
      </c>
      <c r="H4004" s="16">
        <v>2.79863839021042E-2</v>
      </c>
      <c r="I4004" s="16">
        <v>3.555900434787828E-2</v>
      </c>
      <c r="J4004" s="16">
        <v>2.658646524859248E-2</v>
      </c>
      <c r="K4004" s="16">
        <v>2.9484811693473459E-2</v>
      </c>
      <c r="L4004" s="16">
        <v>3.0369860361038819E-2</v>
      </c>
      <c r="M4004" s="16">
        <v>3.7828857621473422E-2</v>
      </c>
      <c r="N4004" s="16">
        <v>2.6384056606772215E-2</v>
      </c>
      <c r="O4004" s="108">
        <v>2.9042609346182465E-2</v>
      </c>
      <c r="P4004" s="108">
        <v>3.7296272448847659E-2</v>
      </c>
      <c r="Q4004" s="108">
        <v>3.6489358493273227E-2</v>
      </c>
    </row>
    <row r="4005" spans="1:17">
      <c r="A4005" s="28" t="s">
        <v>72</v>
      </c>
      <c r="B4005" s="15">
        <v>0.16532477330105708</v>
      </c>
      <c r="C4005" s="16">
        <v>0.19172585220134927</v>
      </c>
      <c r="D4005" s="6">
        <v>0.17049955239491502</v>
      </c>
      <c r="E4005" s="16">
        <v>0.17650588886130103</v>
      </c>
      <c r="F4005" s="6">
        <v>0.16617242092021636</v>
      </c>
      <c r="G4005" s="16">
        <v>0.16266855450362189</v>
      </c>
      <c r="H4005" s="16">
        <v>0.19084165255744612</v>
      </c>
      <c r="I4005" s="16">
        <v>0.165090377469431</v>
      </c>
      <c r="J4005" s="16">
        <v>0.18670154809429212</v>
      </c>
      <c r="K4005" s="16">
        <v>0.17606848085296545</v>
      </c>
      <c r="L4005" s="16">
        <v>0.15998773586935514</v>
      </c>
      <c r="M4005" s="16">
        <v>0.18353732406224077</v>
      </c>
      <c r="N4005" s="16">
        <v>0.16271390743697406</v>
      </c>
      <c r="O4005" s="108">
        <v>0.18814391556359528</v>
      </c>
      <c r="P4005" s="108">
        <v>0.22282906506240238</v>
      </c>
      <c r="Q4005" s="108">
        <v>0.18613159810509708</v>
      </c>
    </row>
    <row r="4006" spans="1:17">
      <c r="A4006" s="28" t="s">
        <v>205</v>
      </c>
      <c r="B4006" s="15">
        <v>0.50505874755548175</v>
      </c>
      <c r="C4006" s="16">
        <v>0.48558275565305442</v>
      </c>
      <c r="D4006" s="6">
        <v>0.53177710103764886</v>
      </c>
      <c r="E4006" s="16">
        <v>0.53131442850643895</v>
      </c>
      <c r="F4006" s="6">
        <v>0.57969817118860179</v>
      </c>
      <c r="G4006" s="16">
        <v>0.59412319840639882</v>
      </c>
      <c r="H4006" s="16">
        <v>0.53948011910268845</v>
      </c>
      <c r="I4006" s="16">
        <v>0.53555900434787773</v>
      </c>
      <c r="J4006" s="16">
        <v>0.51682987313451223</v>
      </c>
      <c r="K4006" s="16">
        <v>0.51846088136075819</v>
      </c>
      <c r="L4006" s="16">
        <v>0.51787443251500653</v>
      </c>
      <c r="M4006" s="16">
        <v>0.48690798953735204</v>
      </c>
      <c r="N4006" s="16">
        <v>0.52470922769604655</v>
      </c>
      <c r="O4006" s="108">
        <v>0.48961038796644457</v>
      </c>
      <c r="P4006" s="108">
        <v>0.42881370899497862</v>
      </c>
      <c r="Q4006" s="108">
        <v>0.46846678661306784</v>
      </c>
    </row>
    <row r="4007" spans="1:17">
      <c r="A4007" s="28" t="s">
        <v>206</v>
      </c>
      <c r="B4007" s="15">
        <v>0.30744343368915306</v>
      </c>
      <c r="C4007" s="16">
        <v>0.29265341766293912</v>
      </c>
      <c r="D4007" s="6">
        <v>0.2726480318031263</v>
      </c>
      <c r="E4007" s="16">
        <v>0.26341126185004987</v>
      </c>
      <c r="F4007" s="6">
        <v>0.224215051774633</v>
      </c>
      <c r="G4007" s="16">
        <v>0.22083033387328352</v>
      </c>
      <c r="H4007" s="16">
        <v>0.23914887683477162</v>
      </c>
      <c r="I4007" s="16">
        <v>0.25762278656197662</v>
      </c>
      <c r="J4007" s="16">
        <v>0.26710942800832621</v>
      </c>
      <c r="K4007" s="16">
        <v>0.27367821592270813</v>
      </c>
      <c r="L4007" s="16">
        <v>0.28698603610387979</v>
      </c>
      <c r="M4007" s="16">
        <v>0.28476384451974412</v>
      </c>
      <c r="N4007" s="16">
        <v>0.28044337733528601</v>
      </c>
      <c r="O4007" s="108">
        <v>0.28339335511417252</v>
      </c>
      <c r="P4007" s="108">
        <v>0.30121588848283232</v>
      </c>
      <c r="Q4007" s="108">
        <v>0.2917966606856513</v>
      </c>
    </row>
    <row r="4008" spans="1:17">
      <c r="A4008" s="59" t="s">
        <v>242</v>
      </c>
      <c r="B4008" s="17">
        <v>1</v>
      </c>
      <c r="C4008" s="18">
        <v>1</v>
      </c>
      <c r="D4008" s="8">
        <v>1</v>
      </c>
      <c r="E4008" s="18">
        <v>1</v>
      </c>
      <c r="F4008" s="8">
        <v>1</v>
      </c>
      <c r="G4008" s="18">
        <v>1</v>
      </c>
      <c r="H4008" s="18">
        <v>1</v>
      </c>
      <c r="I4008" s="18">
        <v>1</v>
      </c>
      <c r="J4008" s="18">
        <v>1</v>
      </c>
      <c r="K4008" s="18">
        <v>1</v>
      </c>
      <c r="L4008" s="18">
        <v>1</v>
      </c>
      <c r="M4008" s="18">
        <v>1</v>
      </c>
      <c r="N4008" s="18">
        <v>1</v>
      </c>
      <c r="O4008" s="109">
        <v>1</v>
      </c>
      <c r="P4008" s="109">
        <v>1</v>
      </c>
      <c r="Q4008" s="109">
        <v>1</v>
      </c>
    </row>
    <row r="4009" spans="1:17" s="36" customFormat="1">
      <c r="A4009" s="31" t="s">
        <v>243</v>
      </c>
      <c r="B4009" s="32">
        <v>500.00123000000241</v>
      </c>
      <c r="C4009" s="33">
        <v>499.9975950000005</v>
      </c>
      <c r="D4009" s="34">
        <v>499.99990500000047</v>
      </c>
      <c r="E4009" s="33">
        <v>499.99946499999999</v>
      </c>
      <c r="F4009" s="34">
        <v>499.99749303621115</v>
      </c>
      <c r="G4009" s="33">
        <v>500.01107954545444</v>
      </c>
      <c r="H4009" s="33">
        <v>500.00687022900667</v>
      </c>
      <c r="I4009" s="33">
        <v>500.01399999999973</v>
      </c>
      <c r="J4009" s="33">
        <v>500.01131639722939</v>
      </c>
      <c r="K4009" s="33">
        <v>500.0036723163837</v>
      </c>
      <c r="L4009" s="33">
        <v>499.99706601466943</v>
      </c>
      <c r="M4009" s="33">
        <v>500.00550351288166</v>
      </c>
      <c r="N4009" s="33">
        <v>499.99633251833671</v>
      </c>
      <c r="O4009" s="33">
        <v>499.99430379746764</v>
      </c>
      <c r="P4009" s="33">
        <v>499.98333333333392</v>
      </c>
      <c r="Q4009" s="33">
        <v>499.99687499999999</v>
      </c>
    </row>
    <row r="4010" spans="1:17">
      <c r="A4010" s="41" t="s">
        <v>244</v>
      </c>
      <c r="B4010" s="40">
        <v>932</v>
      </c>
      <c r="C4010" s="38">
        <v>590</v>
      </c>
      <c r="D4010" s="39">
        <v>407</v>
      </c>
      <c r="E4010" s="38">
        <v>392</v>
      </c>
      <c r="F4010" s="39">
        <v>359</v>
      </c>
      <c r="G4010" s="38">
        <v>176</v>
      </c>
      <c r="H4010" s="38">
        <v>393</v>
      </c>
      <c r="I4010" s="38">
        <v>200</v>
      </c>
      <c r="J4010" s="38">
        <v>433</v>
      </c>
      <c r="K4010" s="38">
        <v>354</v>
      </c>
      <c r="L4010" s="38">
        <v>409</v>
      </c>
      <c r="M4010" s="38">
        <v>427</v>
      </c>
      <c r="N4010" s="38">
        <v>409</v>
      </c>
      <c r="O4010" s="38">
        <v>395</v>
      </c>
      <c r="P4010" s="38">
        <v>342</v>
      </c>
      <c r="Q4010" s="38">
        <v>368</v>
      </c>
    </row>
    <row r="4012" spans="1:17">
      <c r="A4012" s="62" t="s">
        <v>348</v>
      </c>
      <c r="B4012" s="63">
        <f>B4003+B4004</f>
        <v>2.2173045454308076E-2</v>
      </c>
      <c r="C4012" s="63">
        <f>C4003+C4004</f>
        <v>3.0037974482657236E-2</v>
      </c>
      <c r="D4012" s="63">
        <f t="shared" ref="D4012:N4012" si="833">D4003+D4004</f>
        <v>2.507531476430978E-2</v>
      </c>
      <c r="E4012" s="63">
        <f t="shared" si="833"/>
        <v>2.8768420782210237E-2</v>
      </c>
      <c r="F4012" s="63">
        <f t="shared" si="833"/>
        <v>2.9914356116548812E-2</v>
      </c>
      <c r="G4012" s="63">
        <f t="shared" si="833"/>
        <v>2.2377913216695768E-2</v>
      </c>
      <c r="H4012" s="63">
        <f t="shared" si="833"/>
        <v>3.0529351505093887E-2</v>
      </c>
      <c r="I4012" s="63">
        <f t="shared" si="833"/>
        <v>4.1727831620714646E-2</v>
      </c>
      <c r="J4012" s="63">
        <f t="shared" si="833"/>
        <v>2.9359150762869518E-2</v>
      </c>
      <c r="K4012" s="63">
        <f t="shared" si="833"/>
        <v>3.179242186356826E-2</v>
      </c>
      <c r="L4012" s="63">
        <f t="shared" si="833"/>
        <v>3.5151795511758538E-2</v>
      </c>
      <c r="M4012" s="63">
        <f t="shared" si="833"/>
        <v>4.4790841880663061E-2</v>
      </c>
      <c r="N4012" s="63">
        <f t="shared" si="833"/>
        <v>3.2133487531693435E-2</v>
      </c>
      <c r="O4012" s="63">
        <f t="shared" ref="O4012:P4012" si="834">O4003+O4004</f>
        <v>3.8852341355787648E-2</v>
      </c>
      <c r="P4012" s="63">
        <f t="shared" si="834"/>
        <v>4.714133745978661E-2</v>
      </c>
      <c r="Q4012" s="63">
        <f t="shared" ref="Q4012" si="835">Q4003+Q4004</f>
        <v>5.3604954596183668E-2</v>
      </c>
    </row>
    <row r="4013" spans="1:17">
      <c r="A4013" s="64" t="s">
        <v>336</v>
      </c>
      <c r="B4013" s="63">
        <f>B4005</f>
        <v>0.16532477330105708</v>
      </c>
      <c r="C4013" s="63">
        <f>C4005</f>
        <v>0.19172585220134927</v>
      </c>
      <c r="D4013" s="63">
        <f t="shared" ref="D4013:N4013" si="836">D4005</f>
        <v>0.17049955239491502</v>
      </c>
      <c r="E4013" s="63">
        <f t="shared" si="836"/>
        <v>0.17650588886130103</v>
      </c>
      <c r="F4013" s="63">
        <f t="shared" si="836"/>
        <v>0.16617242092021636</v>
      </c>
      <c r="G4013" s="63">
        <f t="shared" si="836"/>
        <v>0.16266855450362189</v>
      </c>
      <c r="H4013" s="63">
        <f t="shared" si="836"/>
        <v>0.19084165255744612</v>
      </c>
      <c r="I4013" s="63">
        <f t="shared" si="836"/>
        <v>0.165090377469431</v>
      </c>
      <c r="J4013" s="63">
        <f t="shared" si="836"/>
        <v>0.18670154809429212</v>
      </c>
      <c r="K4013" s="63">
        <f t="shared" si="836"/>
        <v>0.17606848085296545</v>
      </c>
      <c r="L4013" s="63">
        <f t="shared" si="836"/>
        <v>0.15998773586935514</v>
      </c>
      <c r="M4013" s="63">
        <f t="shared" si="836"/>
        <v>0.18353732406224077</v>
      </c>
      <c r="N4013" s="63">
        <f t="shared" si="836"/>
        <v>0.16271390743697406</v>
      </c>
      <c r="O4013" s="63">
        <f t="shared" ref="O4013:P4013" si="837">O4005</f>
        <v>0.18814391556359528</v>
      </c>
      <c r="P4013" s="63">
        <f t="shared" si="837"/>
        <v>0.22282906506240238</v>
      </c>
      <c r="Q4013" s="63">
        <f t="shared" ref="Q4013" si="838">Q4005</f>
        <v>0.18613159810509708</v>
      </c>
    </row>
    <row r="4014" spans="1:17">
      <c r="A4014" s="65" t="s">
        <v>349</v>
      </c>
      <c r="B4014" s="63">
        <f>B4006+B4007</f>
        <v>0.8125021812446348</v>
      </c>
      <c r="C4014" s="63">
        <f>C4006+C4007</f>
        <v>0.77823617331599348</v>
      </c>
      <c r="D4014" s="63">
        <f t="shared" ref="D4014:N4014" si="839">D4006+D4007</f>
        <v>0.80442513284077521</v>
      </c>
      <c r="E4014" s="63">
        <f t="shared" si="839"/>
        <v>0.79472569035648877</v>
      </c>
      <c r="F4014" s="63">
        <f t="shared" si="839"/>
        <v>0.80391322296323475</v>
      </c>
      <c r="G4014" s="63">
        <f t="shared" si="839"/>
        <v>0.81495353227968237</v>
      </c>
      <c r="H4014" s="63">
        <f t="shared" si="839"/>
        <v>0.77862899593746004</v>
      </c>
      <c r="I4014" s="63">
        <f t="shared" si="839"/>
        <v>0.79318179090985441</v>
      </c>
      <c r="J4014" s="63">
        <f t="shared" si="839"/>
        <v>0.78393930114283839</v>
      </c>
      <c r="K4014" s="63">
        <f t="shared" si="839"/>
        <v>0.79213909728346632</v>
      </c>
      <c r="L4014" s="63">
        <f t="shared" si="839"/>
        <v>0.80486046861888627</v>
      </c>
      <c r="M4014" s="63">
        <f t="shared" si="839"/>
        <v>0.77167183405709616</v>
      </c>
      <c r="N4014" s="63">
        <f t="shared" si="839"/>
        <v>0.80515260503133257</v>
      </c>
      <c r="O4014" s="63">
        <f t="shared" ref="O4014:P4014" si="840">O4006+O4007</f>
        <v>0.77300374308061715</v>
      </c>
      <c r="P4014" s="63">
        <f t="shared" si="840"/>
        <v>0.73002959747781093</v>
      </c>
      <c r="Q4014" s="63">
        <f t="shared" ref="Q4014" si="841">Q4006+Q4007</f>
        <v>0.76026344729871909</v>
      </c>
    </row>
    <row r="4015" spans="1:17">
      <c r="A4015"/>
    </row>
    <row r="4016" spans="1:17">
      <c r="A4016" s="60" t="s">
        <v>333</v>
      </c>
      <c r="B4016" s="61">
        <v>4.0966058123497051</v>
      </c>
      <c r="C4016" s="61">
        <v>4.0327851176964167</v>
      </c>
      <c r="D4016" s="61">
        <v>4.0503289595625072</v>
      </c>
      <c r="E4016" s="61">
        <v>4.0260720878971377</v>
      </c>
      <c r="F4016" s="61">
        <v>3.9982139186213219</v>
      </c>
      <c r="G4016" s="61">
        <v>4.0062742927855606</v>
      </c>
      <c r="H4016" s="61">
        <v>3.9847055536641496</v>
      </c>
      <c r="I4016" s="61">
        <v>4.0029079185782788</v>
      </c>
      <c r="J4016" s="61">
        <v>4.0189168928740173</v>
      </c>
      <c r="K4016" s="61">
        <v>4.0317172811725097</v>
      </c>
      <c r="L4016" s="61">
        <v>4.0519127740602841</v>
      </c>
      <c r="M4016" s="61">
        <v>4.0046828524369893</v>
      </c>
      <c r="N4016" s="61">
        <v>4.0477130639100007</v>
      </c>
      <c r="O4016" s="61">
        <v>4.0077350248293966</v>
      </c>
      <c r="P4016" s="181">
        <v>3.974259083489919</v>
      </c>
      <c r="Q4016" s="181">
        <v>3.9813395572852781</v>
      </c>
    </row>
    <row r="4017" spans="1:17">
      <c r="A4017"/>
    </row>
    <row r="4018" spans="1:17">
      <c r="A4018" s="71" t="s">
        <v>354</v>
      </c>
      <c r="B4018" s="71" t="s">
        <v>355</v>
      </c>
    </row>
    <row r="4019" spans="1:17">
      <c r="A4019" s="71" t="s">
        <v>356</v>
      </c>
      <c r="B4019" s="71" t="s">
        <v>357</v>
      </c>
    </row>
    <row r="4021" spans="1:17">
      <c r="A4021" s="30" t="s">
        <v>306</v>
      </c>
      <c r="B4021" s="1"/>
      <c r="C4021" s="1"/>
      <c r="D4021" s="1"/>
      <c r="E4021" s="1"/>
      <c r="F4021" s="1"/>
      <c r="G4021" s="1"/>
      <c r="H4021" s="1"/>
      <c r="I4021" s="1"/>
      <c r="J4021" s="1"/>
      <c r="K4021" s="1"/>
      <c r="L4021" s="1"/>
      <c r="M4021" s="1"/>
      <c r="N4021" s="1"/>
    </row>
    <row r="4023" spans="1:17">
      <c r="B4023" s="10" t="s">
        <v>0</v>
      </c>
      <c r="C4023" s="11" t="s">
        <v>1</v>
      </c>
      <c r="D4023" s="12" t="s">
        <v>2</v>
      </c>
      <c r="E4023" s="11" t="s">
        <v>3</v>
      </c>
      <c r="F4023" s="12" t="s">
        <v>4</v>
      </c>
      <c r="G4023" s="11" t="s">
        <v>5</v>
      </c>
      <c r="H4023" s="11" t="s">
        <v>6</v>
      </c>
      <c r="I4023" s="11" t="s">
        <v>7</v>
      </c>
      <c r="J4023" s="11" t="s">
        <v>8</v>
      </c>
      <c r="K4023" s="11" t="s">
        <v>9</v>
      </c>
      <c r="L4023" s="11" t="s">
        <v>10</v>
      </c>
      <c r="M4023" s="11" t="s">
        <v>11</v>
      </c>
      <c r="N4023" s="11" t="s">
        <v>12</v>
      </c>
      <c r="O4023" s="106">
        <v>2023</v>
      </c>
      <c r="P4023" s="106">
        <v>2024</v>
      </c>
      <c r="Q4023" s="106" t="s">
        <v>587</v>
      </c>
    </row>
    <row r="4024" spans="1:17">
      <c r="A4024" s="27" t="s">
        <v>203</v>
      </c>
      <c r="B4024" s="13">
        <v>7.6139212697536448E-3</v>
      </c>
      <c r="C4024" s="14">
        <v>1.5108462671705429E-2</v>
      </c>
      <c r="D4024" s="4">
        <v>1.6699393172884675E-2</v>
      </c>
      <c r="E4024" s="14">
        <v>8.3908389781977046E-3</v>
      </c>
      <c r="F4024" s="4">
        <v>7.8596494355682028E-3</v>
      </c>
      <c r="G4024" s="14">
        <v>2.2377913216695782E-2</v>
      </c>
      <c r="H4024" s="14">
        <v>1.0171870411958741E-2</v>
      </c>
      <c r="I4024" s="14">
        <v>2.8303207510189728E-2</v>
      </c>
      <c r="J4024" s="14">
        <v>1.2749134084263203E-2</v>
      </c>
      <c r="K4024" s="14">
        <v>2.3076101700947975E-3</v>
      </c>
      <c r="L4024" s="14">
        <v>6.4601846074402438E-3</v>
      </c>
      <c r="M4024" s="14">
        <v>5.7912711499428357E-3</v>
      </c>
      <c r="N4024" s="14">
        <v>2.1645635542559029E-2</v>
      </c>
      <c r="O4024" s="107">
        <v>1.104037894102592E-2</v>
      </c>
      <c r="P4024" s="107">
        <v>2.9722043366357795E-2</v>
      </c>
      <c r="Q4024" s="107">
        <v>1.4144110139818816E-2</v>
      </c>
    </row>
    <row r="4025" spans="1:17">
      <c r="A4025" s="28" t="s">
        <v>204</v>
      </c>
      <c r="B4025" s="15">
        <v>5.6073662058791045E-2</v>
      </c>
      <c r="C4025" s="16">
        <v>7.0858150827705343E-2</v>
      </c>
      <c r="D4025" s="6">
        <v>4.8492229213523481E-2</v>
      </c>
      <c r="E4025" s="16">
        <v>4.6149019379450713E-2</v>
      </c>
      <c r="F4025" s="6">
        <v>7.9537446148755075E-2</v>
      </c>
      <c r="G4025" s="16">
        <v>6.0985012263932825E-2</v>
      </c>
      <c r="H4025" s="16">
        <v>6.6162958575124026E-2</v>
      </c>
      <c r="I4025" s="16">
        <v>5.8780354150083813E-2</v>
      </c>
      <c r="J4025" s="16">
        <v>7.1467435610002294E-2</v>
      </c>
      <c r="K4025" s="16">
        <v>5.6223033390150313E-2</v>
      </c>
      <c r="L4025" s="16">
        <v>6.8878154786238391E-2</v>
      </c>
      <c r="M4025" s="16">
        <v>6.8018220876725585E-2</v>
      </c>
      <c r="N4025" s="16">
        <v>5.4461279667088087E-2</v>
      </c>
      <c r="O4025" s="108">
        <v>4.5005576012891325E-2</v>
      </c>
      <c r="P4025" s="108">
        <v>6.3798910256072774E-2</v>
      </c>
      <c r="Q4025" s="108">
        <v>8.5030966226147656E-2</v>
      </c>
    </row>
    <row r="4026" spans="1:17">
      <c r="A4026" s="28" t="s">
        <v>72</v>
      </c>
      <c r="B4026" s="15">
        <v>0.24826151927666237</v>
      </c>
      <c r="C4026" s="16">
        <v>0.2658365586738477</v>
      </c>
      <c r="D4026" s="6">
        <v>0.27081130145414734</v>
      </c>
      <c r="E4026" s="16">
        <v>0.26520802377258507</v>
      </c>
      <c r="F4026" s="6">
        <v>0.28234069140179546</v>
      </c>
      <c r="G4026" s="16">
        <v>0.27148375689402354</v>
      </c>
      <c r="H4026" s="16">
        <v>0.30790518400001649</v>
      </c>
      <c r="I4026" s="16">
        <v>0.23983628458403194</v>
      </c>
      <c r="J4026" s="16">
        <v>0.31631709028294491</v>
      </c>
      <c r="K4026" s="16">
        <v>0.2770140671283205</v>
      </c>
      <c r="L4026" s="16">
        <v>0.27139768057318725</v>
      </c>
      <c r="M4026" s="16">
        <v>0.25642270448077031</v>
      </c>
      <c r="N4026" s="16">
        <v>0.22327792135394645</v>
      </c>
      <c r="O4026" s="108">
        <v>0.26057486730861523</v>
      </c>
      <c r="P4026" s="108">
        <v>0.28171260679449533</v>
      </c>
      <c r="Q4026" s="108">
        <v>0.30137634012386511</v>
      </c>
    </row>
    <row r="4027" spans="1:17">
      <c r="A4027" s="28" t="s">
        <v>205</v>
      </c>
      <c r="B4027" s="15">
        <v>0.47760529509097505</v>
      </c>
      <c r="C4027" s="16">
        <v>0.43669608050814696</v>
      </c>
      <c r="D4027" s="6">
        <v>0.4750138502526316</v>
      </c>
      <c r="E4027" s="16">
        <v>0.4860649800895292</v>
      </c>
      <c r="F4027" s="6">
        <v>0.47385474356138813</v>
      </c>
      <c r="G4027" s="16">
        <v>0.53522961707098504</v>
      </c>
      <c r="H4027" s="16">
        <v>0.4554660063195054</v>
      </c>
      <c r="I4027" s="16">
        <v>0.50725579683768807</v>
      </c>
      <c r="J4027" s="16">
        <v>0.41882816509002857</v>
      </c>
      <c r="K4027" s="16">
        <v>0.48201566881147184</v>
      </c>
      <c r="L4027" s="16">
        <v>0.47046926436732067</v>
      </c>
      <c r="M4027" s="16">
        <v>0.45764273789023902</v>
      </c>
      <c r="N4027" s="16">
        <v>0.48207566314667327</v>
      </c>
      <c r="O4027" s="108">
        <v>0.4331424028881336</v>
      </c>
      <c r="P4027" s="108">
        <v>0.41120756656800894</v>
      </c>
      <c r="Q4027" s="108">
        <v>0.36318243293368374</v>
      </c>
    </row>
    <row r="4028" spans="1:17">
      <c r="A4028" s="28" t="s">
        <v>206</v>
      </c>
      <c r="B4028" s="15">
        <v>0.21044560230381798</v>
      </c>
      <c r="C4028" s="16">
        <v>0.21150074731859467</v>
      </c>
      <c r="D4028" s="6">
        <v>0.18898322590681296</v>
      </c>
      <c r="E4028" s="16">
        <v>0.19418713778023725</v>
      </c>
      <c r="F4028" s="6">
        <v>0.15640746945249301</v>
      </c>
      <c r="G4028" s="16">
        <v>0.10992370055436282</v>
      </c>
      <c r="H4028" s="16">
        <v>0.16029398069339543</v>
      </c>
      <c r="I4028" s="16">
        <v>0.1658243569180064</v>
      </c>
      <c r="J4028" s="16">
        <v>0.18063817493276108</v>
      </c>
      <c r="K4028" s="16">
        <v>0.18243962049996243</v>
      </c>
      <c r="L4028" s="16">
        <v>0.18279471566581354</v>
      </c>
      <c r="M4028" s="16">
        <v>0.21212506560232228</v>
      </c>
      <c r="N4028" s="16">
        <v>0.21853950028973326</v>
      </c>
      <c r="O4028" s="108">
        <v>0.2502367748493341</v>
      </c>
      <c r="P4028" s="108">
        <v>0.21355887301506515</v>
      </c>
      <c r="Q4028" s="108">
        <v>0.23626615057648476</v>
      </c>
    </row>
    <row r="4029" spans="1:17">
      <c r="A4029" s="59" t="s">
        <v>242</v>
      </c>
      <c r="B4029" s="17">
        <v>1</v>
      </c>
      <c r="C4029" s="18">
        <v>1</v>
      </c>
      <c r="D4029" s="8">
        <v>1</v>
      </c>
      <c r="E4029" s="18">
        <v>1</v>
      </c>
      <c r="F4029" s="8">
        <v>1</v>
      </c>
      <c r="G4029" s="18">
        <v>1</v>
      </c>
      <c r="H4029" s="18">
        <v>1</v>
      </c>
      <c r="I4029" s="18">
        <v>1</v>
      </c>
      <c r="J4029" s="18">
        <v>1</v>
      </c>
      <c r="K4029" s="18">
        <v>1</v>
      </c>
      <c r="L4029" s="18">
        <v>1</v>
      </c>
      <c r="M4029" s="18">
        <v>1</v>
      </c>
      <c r="N4029" s="18">
        <v>1</v>
      </c>
      <c r="O4029" s="109">
        <v>1</v>
      </c>
      <c r="P4029" s="109">
        <v>1</v>
      </c>
      <c r="Q4029" s="109">
        <v>1</v>
      </c>
    </row>
    <row r="4030" spans="1:17" s="36" customFormat="1">
      <c r="A4030" s="31" t="s">
        <v>243</v>
      </c>
      <c r="B4030" s="32">
        <v>500.00123000000212</v>
      </c>
      <c r="C4030" s="33">
        <v>499.99759500000073</v>
      </c>
      <c r="D4030" s="34">
        <v>499.99990500000075</v>
      </c>
      <c r="E4030" s="33">
        <v>499.9994650000001</v>
      </c>
      <c r="F4030" s="34">
        <v>499.99749303621155</v>
      </c>
      <c r="G4030" s="33">
        <v>500.01107954545409</v>
      </c>
      <c r="H4030" s="33">
        <v>500.00687022900638</v>
      </c>
      <c r="I4030" s="33">
        <v>500.01399999999978</v>
      </c>
      <c r="J4030" s="33">
        <v>500.01131639722917</v>
      </c>
      <c r="K4030" s="33">
        <v>500.00367231638376</v>
      </c>
      <c r="L4030" s="33">
        <v>499.9970660146696</v>
      </c>
      <c r="M4030" s="33">
        <v>500.0055035128816</v>
      </c>
      <c r="N4030" s="33">
        <v>499.99633251833666</v>
      </c>
      <c r="O4030" s="33">
        <v>499.99430379746764</v>
      </c>
      <c r="P4030" s="33">
        <v>499.98333333333392</v>
      </c>
      <c r="Q4030" s="33">
        <v>499.99687499999999</v>
      </c>
    </row>
    <row r="4031" spans="1:17">
      <c r="A4031" s="41" t="s">
        <v>244</v>
      </c>
      <c r="B4031" s="40">
        <v>932</v>
      </c>
      <c r="C4031" s="38">
        <v>590</v>
      </c>
      <c r="D4031" s="39">
        <v>407</v>
      </c>
      <c r="E4031" s="38">
        <v>392</v>
      </c>
      <c r="F4031" s="39">
        <v>359</v>
      </c>
      <c r="G4031" s="38">
        <v>176</v>
      </c>
      <c r="H4031" s="38">
        <v>393</v>
      </c>
      <c r="I4031" s="38">
        <v>200</v>
      </c>
      <c r="J4031" s="38">
        <v>433</v>
      </c>
      <c r="K4031" s="38">
        <v>354</v>
      </c>
      <c r="L4031" s="38">
        <v>409</v>
      </c>
      <c r="M4031" s="38">
        <v>427</v>
      </c>
      <c r="N4031" s="38">
        <v>409</v>
      </c>
      <c r="O4031" s="38">
        <v>395</v>
      </c>
      <c r="P4031" s="38">
        <v>342</v>
      </c>
      <c r="Q4031" s="38">
        <v>368</v>
      </c>
    </row>
    <row r="4033" spans="1:17">
      <c r="A4033" s="62" t="s">
        <v>348</v>
      </c>
      <c r="B4033" s="63">
        <f>B4024+B4025</f>
        <v>6.3687583328544684E-2</v>
      </c>
      <c r="C4033" s="63">
        <f>C4024+C4025</f>
        <v>8.5966613499410774E-2</v>
      </c>
      <c r="D4033" s="63">
        <f t="shared" ref="D4033:N4033" si="842">D4024+D4025</f>
        <v>6.519162238640816E-2</v>
      </c>
      <c r="E4033" s="63">
        <f t="shared" si="842"/>
        <v>5.4539858357648421E-2</v>
      </c>
      <c r="F4033" s="63">
        <f t="shared" si="842"/>
        <v>8.7397095584323278E-2</v>
      </c>
      <c r="G4033" s="63">
        <f t="shared" si="842"/>
        <v>8.3362925480628611E-2</v>
      </c>
      <c r="H4033" s="63">
        <f t="shared" si="842"/>
        <v>7.633482898708277E-2</v>
      </c>
      <c r="I4033" s="63">
        <f t="shared" si="842"/>
        <v>8.7083561660273534E-2</v>
      </c>
      <c r="J4033" s="63">
        <f t="shared" si="842"/>
        <v>8.4216569694265497E-2</v>
      </c>
      <c r="K4033" s="63">
        <f t="shared" si="842"/>
        <v>5.8530643560245108E-2</v>
      </c>
      <c r="L4033" s="63">
        <f t="shared" si="842"/>
        <v>7.5338339393678636E-2</v>
      </c>
      <c r="M4033" s="63">
        <f t="shared" si="842"/>
        <v>7.3809492026668422E-2</v>
      </c>
      <c r="N4033" s="63">
        <f t="shared" si="842"/>
        <v>7.6106915209647116E-2</v>
      </c>
      <c r="O4033" s="63">
        <f t="shared" ref="O4033:P4033" si="843">O4024+O4025</f>
        <v>5.6045954953917246E-2</v>
      </c>
      <c r="P4033" s="63">
        <f t="shared" si="843"/>
        <v>9.3520953622430569E-2</v>
      </c>
      <c r="Q4033" s="63">
        <f t="shared" ref="Q4033" si="844">Q4024+Q4025</f>
        <v>9.9175076365966466E-2</v>
      </c>
    </row>
    <row r="4034" spans="1:17">
      <c r="A4034" s="64" t="s">
        <v>336</v>
      </c>
      <c r="B4034" s="63">
        <f>B4026</f>
        <v>0.24826151927666237</v>
      </c>
      <c r="C4034" s="63">
        <f>C4026</f>
        <v>0.2658365586738477</v>
      </c>
      <c r="D4034" s="63">
        <f t="shared" ref="D4034:N4034" si="845">D4026</f>
        <v>0.27081130145414734</v>
      </c>
      <c r="E4034" s="63">
        <f t="shared" si="845"/>
        <v>0.26520802377258507</v>
      </c>
      <c r="F4034" s="63">
        <f t="shared" si="845"/>
        <v>0.28234069140179546</v>
      </c>
      <c r="G4034" s="63">
        <f t="shared" si="845"/>
        <v>0.27148375689402354</v>
      </c>
      <c r="H4034" s="63">
        <f t="shared" si="845"/>
        <v>0.30790518400001649</v>
      </c>
      <c r="I4034" s="63">
        <f t="shared" si="845"/>
        <v>0.23983628458403194</v>
      </c>
      <c r="J4034" s="63">
        <f t="shared" si="845"/>
        <v>0.31631709028294491</v>
      </c>
      <c r="K4034" s="63">
        <f t="shared" si="845"/>
        <v>0.2770140671283205</v>
      </c>
      <c r="L4034" s="63">
        <f t="shared" si="845"/>
        <v>0.27139768057318725</v>
      </c>
      <c r="M4034" s="63">
        <f t="shared" si="845"/>
        <v>0.25642270448077031</v>
      </c>
      <c r="N4034" s="63">
        <f t="shared" si="845"/>
        <v>0.22327792135394645</v>
      </c>
      <c r="O4034" s="63">
        <f t="shared" ref="O4034:P4034" si="846">O4026</f>
        <v>0.26057486730861523</v>
      </c>
      <c r="P4034" s="63">
        <f t="shared" si="846"/>
        <v>0.28171260679449533</v>
      </c>
      <c r="Q4034" s="63">
        <f t="shared" ref="Q4034" si="847">Q4026</f>
        <v>0.30137634012386511</v>
      </c>
    </row>
    <row r="4035" spans="1:17">
      <c r="A4035" s="65" t="s">
        <v>349</v>
      </c>
      <c r="B4035" s="63">
        <f>B4027+B4028</f>
        <v>0.68805089739479297</v>
      </c>
      <c r="C4035" s="63">
        <f>C4027+C4028</f>
        <v>0.6481968278267416</v>
      </c>
      <c r="D4035" s="63">
        <f t="shared" ref="D4035:N4035" si="848">D4027+D4028</f>
        <v>0.66399707615944459</v>
      </c>
      <c r="E4035" s="63">
        <f t="shared" si="848"/>
        <v>0.68025211786976647</v>
      </c>
      <c r="F4035" s="63">
        <f t="shared" si="848"/>
        <v>0.63026221301388108</v>
      </c>
      <c r="G4035" s="63">
        <f t="shared" si="848"/>
        <v>0.64515331762534789</v>
      </c>
      <c r="H4035" s="63">
        <f t="shared" si="848"/>
        <v>0.6157599870129008</v>
      </c>
      <c r="I4035" s="63">
        <f t="shared" si="848"/>
        <v>0.67308015375569452</v>
      </c>
      <c r="J4035" s="63">
        <f t="shared" si="848"/>
        <v>0.59946634002278965</v>
      </c>
      <c r="K4035" s="63">
        <f t="shared" si="848"/>
        <v>0.66445528931143427</v>
      </c>
      <c r="L4035" s="63">
        <f t="shared" si="848"/>
        <v>0.65326398003313424</v>
      </c>
      <c r="M4035" s="63">
        <f t="shared" si="848"/>
        <v>0.66976780349256126</v>
      </c>
      <c r="N4035" s="63">
        <f t="shared" si="848"/>
        <v>0.70061516343640651</v>
      </c>
      <c r="O4035" s="63">
        <f t="shared" ref="O4035:P4035" si="849">O4027+O4028</f>
        <v>0.6833791777374677</v>
      </c>
      <c r="P4035" s="63">
        <f t="shared" si="849"/>
        <v>0.6247664395830741</v>
      </c>
      <c r="Q4035" s="63">
        <f t="shared" ref="Q4035" si="850">Q4027+Q4028</f>
        <v>0.5994485835101685</v>
      </c>
    </row>
    <row r="4036" spans="1:17">
      <c r="A4036"/>
    </row>
    <row r="4037" spans="1:17">
      <c r="A4037" s="60" t="s">
        <v>333</v>
      </c>
      <c r="B4037" s="61">
        <v>3.827194995100315</v>
      </c>
      <c r="C4037" s="61">
        <v>3.7586224989742183</v>
      </c>
      <c r="D4037" s="61">
        <v>3.7710892865069652</v>
      </c>
      <c r="E4037" s="61">
        <v>3.8115085583141566</v>
      </c>
      <c r="F4037" s="61">
        <v>3.6914129374464832</v>
      </c>
      <c r="G4037" s="61">
        <v>3.6493361794823884</v>
      </c>
      <c r="H4037" s="61">
        <v>3.689547268307257</v>
      </c>
      <c r="I4037" s="61">
        <v>3.7235177415032386</v>
      </c>
      <c r="J4037" s="61">
        <v>3.6831388111770176</v>
      </c>
      <c r="K4037" s="61">
        <v>3.7860566560810569</v>
      </c>
      <c r="L4037" s="61">
        <v>3.7542601716978274</v>
      </c>
      <c r="M4037" s="61">
        <v>3.8022921059182728</v>
      </c>
      <c r="N4037" s="61">
        <v>3.8214021129739364</v>
      </c>
      <c r="O4037" s="61">
        <v>3.8665296186918598</v>
      </c>
      <c r="P4037" s="181">
        <v>3.7150823156093522</v>
      </c>
      <c r="Q4037" s="181">
        <v>3.722395547580867</v>
      </c>
    </row>
    <row r="4038" spans="1:17">
      <c r="A4038"/>
    </row>
    <row r="4039" spans="1:17">
      <c r="A4039" s="71" t="s">
        <v>354</v>
      </c>
      <c r="B4039" s="71" t="s">
        <v>355</v>
      </c>
    </row>
    <row r="4040" spans="1:17">
      <c r="A4040" s="71" t="s">
        <v>356</v>
      </c>
      <c r="B4040" s="71" t="s">
        <v>357</v>
      </c>
    </row>
    <row r="4042" spans="1:17">
      <c r="A4042" s="30" t="s">
        <v>324</v>
      </c>
      <c r="B4042" s="1"/>
      <c r="C4042" s="1"/>
      <c r="D4042" s="1"/>
      <c r="E4042" s="1"/>
      <c r="F4042" s="1"/>
      <c r="G4042" s="1"/>
      <c r="H4042" s="1"/>
      <c r="I4042" s="1"/>
      <c r="J4042" s="1"/>
      <c r="K4042" s="1"/>
      <c r="L4042" s="1"/>
      <c r="M4042" s="2"/>
    </row>
    <row r="4044" spans="1:17">
      <c r="B4044" s="10" t="s">
        <v>0</v>
      </c>
      <c r="C4044" s="11" t="s">
        <v>1</v>
      </c>
      <c r="D4044" s="12" t="s">
        <v>2</v>
      </c>
      <c r="E4044" s="11" t="s">
        <v>3</v>
      </c>
      <c r="F4044" s="12" t="s">
        <v>4</v>
      </c>
      <c r="G4044" s="11" t="s">
        <v>5</v>
      </c>
      <c r="H4044" s="11" t="s">
        <v>6</v>
      </c>
      <c r="I4044" s="11" t="s">
        <v>7</v>
      </c>
      <c r="J4044" s="11" t="s">
        <v>8</v>
      </c>
      <c r="K4044" s="11" t="s">
        <v>9</v>
      </c>
      <c r="L4044" s="11" t="s">
        <v>10</v>
      </c>
    </row>
    <row r="4045" spans="1:17">
      <c r="A4045" s="27" t="s">
        <v>179</v>
      </c>
      <c r="B4045" s="13">
        <v>3.5002713893323716E-3</v>
      </c>
      <c r="C4045" s="14">
        <v>1.2034857887666434E-3</v>
      </c>
      <c r="D4045" s="4">
        <v>6.6860512703497323E-3</v>
      </c>
      <c r="E4045" s="14">
        <v>5.0943954510031279E-3</v>
      </c>
      <c r="F4045" s="4">
        <v>3.5487643113530955E-3</v>
      </c>
      <c r="G4045" s="14">
        <v>4.0572964576353222E-3</v>
      </c>
      <c r="H4045" s="14">
        <v>5.090515295718601E-3</v>
      </c>
      <c r="I4045" s="14">
        <v>3.6278984188442753E-3</v>
      </c>
      <c r="J4045" s="14">
        <v>5.5453710285540718E-3</v>
      </c>
      <c r="K4045" s="22"/>
      <c r="L4045" s="22"/>
    </row>
    <row r="4046" spans="1:17">
      <c r="A4046" s="28" t="s">
        <v>180</v>
      </c>
      <c r="B4046" s="15">
        <v>8.227299760842563E-3</v>
      </c>
      <c r="C4046" s="16">
        <v>1.0294519516638869E-2</v>
      </c>
      <c r="D4046" s="6">
        <v>3.337780634178316E-3</v>
      </c>
      <c r="E4046" s="16">
        <v>7.1918076952342267E-3</v>
      </c>
      <c r="F4046" s="6">
        <v>9.0624409815982417E-3</v>
      </c>
      <c r="G4046" s="19"/>
      <c r="H4046" s="16">
        <v>1.0181030591437202E-2</v>
      </c>
      <c r="I4046" s="16">
        <v>2.0680420948213471E-2</v>
      </c>
      <c r="J4046" s="16">
        <v>7.2037630557091102E-3</v>
      </c>
      <c r="K4046" s="16">
        <v>5.5307503391218062E-3</v>
      </c>
      <c r="L4046" s="16">
        <v>1.1242119758159976E-2</v>
      </c>
    </row>
    <row r="4047" spans="1:17">
      <c r="A4047" s="28" t="s">
        <v>72</v>
      </c>
      <c r="B4047" s="15">
        <v>7.4128397644141447E-2</v>
      </c>
      <c r="C4047" s="16">
        <v>6.0075948965314464E-2</v>
      </c>
      <c r="D4047" s="6">
        <v>5.0140139526626444E-2</v>
      </c>
      <c r="E4047" s="16">
        <v>7.8812804329700545E-2</v>
      </c>
      <c r="F4047" s="6">
        <v>8.5491793552168252E-2</v>
      </c>
      <c r="G4047" s="16">
        <v>7.1191036107722774E-2</v>
      </c>
      <c r="H4047" s="16">
        <v>9.4158502656706833E-2</v>
      </c>
      <c r="I4047" s="16">
        <v>6.4949181422920207E-2</v>
      </c>
      <c r="J4047" s="16">
        <v>8.0847592825843431E-2</v>
      </c>
      <c r="K4047" s="16">
        <v>0.12764623762650326</v>
      </c>
      <c r="L4047" s="16">
        <v>6.552165587279743E-2</v>
      </c>
    </row>
    <row r="4048" spans="1:17">
      <c r="A4048" s="28" t="s">
        <v>181</v>
      </c>
      <c r="B4048" s="15">
        <v>0.35491579690714031</v>
      </c>
      <c r="C4048" s="16">
        <v>0.40381262233871368</v>
      </c>
      <c r="D4048" s="6">
        <v>0.44476402450516461</v>
      </c>
      <c r="E4048" s="16">
        <v>0.42762856756256723</v>
      </c>
      <c r="F4048" s="6">
        <v>0.4575159429768727</v>
      </c>
      <c r="G4048" s="16">
        <v>0.46993617755061096</v>
      </c>
      <c r="H4048" s="16">
        <v>0.49114083419718874</v>
      </c>
      <c r="I4048" s="16">
        <v>0.46153307707384167</v>
      </c>
      <c r="J4048" s="16">
        <v>0.44924941652590777</v>
      </c>
      <c r="K4048" s="16">
        <v>0.46179886814390625</v>
      </c>
      <c r="L4048" s="16">
        <v>0.4585601480302085</v>
      </c>
    </row>
    <row r="4049" spans="1:17">
      <c r="A4049" s="28" t="s">
        <v>182</v>
      </c>
      <c r="B4049" s="15">
        <v>0.55922823429854329</v>
      </c>
      <c r="C4049" s="16">
        <v>0.52461342339056627</v>
      </c>
      <c r="D4049" s="6">
        <v>0.49507200406368101</v>
      </c>
      <c r="E4049" s="16">
        <v>0.48127242496149508</v>
      </c>
      <c r="F4049" s="6">
        <v>0.44438105817800766</v>
      </c>
      <c r="G4049" s="16">
        <v>0.45481548988403098</v>
      </c>
      <c r="H4049" s="16">
        <v>0.39942911725894864</v>
      </c>
      <c r="I4049" s="16">
        <v>0.44920942213618026</v>
      </c>
      <c r="J4049" s="16">
        <v>0.45715385656398555</v>
      </c>
      <c r="K4049" s="16">
        <v>0.40502414389046865</v>
      </c>
      <c r="L4049" s="16">
        <v>0.46467607633883418</v>
      </c>
    </row>
    <row r="4050" spans="1:17">
      <c r="A4050" s="59" t="s">
        <v>242</v>
      </c>
      <c r="B4050" s="17">
        <v>1</v>
      </c>
      <c r="C4050" s="18">
        <v>1</v>
      </c>
      <c r="D4050" s="8">
        <v>1</v>
      </c>
      <c r="E4050" s="18">
        <v>1</v>
      </c>
      <c r="F4050" s="8">
        <v>1</v>
      </c>
      <c r="G4050" s="18">
        <v>1</v>
      </c>
      <c r="H4050" s="18">
        <v>1</v>
      </c>
      <c r="I4050" s="18">
        <v>1</v>
      </c>
      <c r="J4050" s="18">
        <v>1</v>
      </c>
      <c r="K4050" s="18">
        <v>1</v>
      </c>
      <c r="L4050" s="18">
        <v>1</v>
      </c>
    </row>
    <row r="4051" spans="1:17" s="36" customFormat="1">
      <c r="A4051" s="31" t="s">
        <v>243</v>
      </c>
      <c r="B4051" s="32">
        <v>500.00123000000156</v>
      </c>
      <c r="C4051" s="33">
        <v>499.99759500000033</v>
      </c>
      <c r="D4051" s="34">
        <v>499.99990500000064</v>
      </c>
      <c r="E4051" s="33">
        <v>499.9994650000005</v>
      </c>
      <c r="F4051" s="34">
        <v>499.99749303621138</v>
      </c>
      <c r="G4051" s="33">
        <v>500.01107954545341</v>
      </c>
      <c r="H4051" s="33">
        <v>500.00687022900587</v>
      </c>
      <c r="I4051" s="33">
        <v>500.01399999999961</v>
      </c>
      <c r="J4051" s="33">
        <v>500.01131639723002</v>
      </c>
      <c r="K4051" s="33">
        <v>500.00367231638387</v>
      </c>
      <c r="L4051" s="33">
        <v>499.9970660146688</v>
      </c>
      <c r="O4051"/>
      <c r="P4051"/>
      <c r="Q4051"/>
    </row>
    <row r="4052" spans="1:17">
      <c r="A4052" s="41" t="s">
        <v>244</v>
      </c>
      <c r="B4052" s="40">
        <v>932</v>
      </c>
      <c r="C4052" s="38">
        <v>590</v>
      </c>
      <c r="D4052" s="39">
        <v>407</v>
      </c>
      <c r="E4052" s="38">
        <v>392</v>
      </c>
      <c r="F4052" s="39">
        <v>359</v>
      </c>
      <c r="G4052" s="38">
        <v>176</v>
      </c>
      <c r="H4052" s="38">
        <v>393</v>
      </c>
      <c r="I4052" s="38">
        <v>200</v>
      </c>
      <c r="J4052" s="38">
        <v>433</v>
      </c>
      <c r="K4052" s="38">
        <v>354</v>
      </c>
      <c r="L4052" s="38">
        <v>409</v>
      </c>
    </row>
    <row r="4054" spans="1:17">
      <c r="A4054" s="62" t="s">
        <v>338</v>
      </c>
      <c r="B4054" s="63">
        <f t="shared" ref="B4054:L4054" si="851">B4045+B4046</f>
        <v>1.1727571150174934E-2</v>
      </c>
      <c r="C4054" s="63">
        <f t="shared" si="851"/>
        <v>1.1498005305405512E-2</v>
      </c>
      <c r="D4054" s="63">
        <f t="shared" si="851"/>
        <v>1.0023831904528048E-2</v>
      </c>
      <c r="E4054" s="63">
        <f t="shared" si="851"/>
        <v>1.2286203146237355E-2</v>
      </c>
      <c r="F4054" s="63">
        <f t="shared" si="851"/>
        <v>1.2611205292951337E-2</v>
      </c>
      <c r="G4054" s="63">
        <f t="shared" si="851"/>
        <v>4.0572964576353222E-3</v>
      </c>
      <c r="H4054" s="63">
        <f t="shared" si="851"/>
        <v>1.5271545887155803E-2</v>
      </c>
      <c r="I4054" s="63">
        <f t="shared" si="851"/>
        <v>2.4308319367057747E-2</v>
      </c>
      <c r="J4054" s="63">
        <f t="shared" si="851"/>
        <v>1.2749134084263182E-2</v>
      </c>
      <c r="K4054" s="63">
        <f t="shared" si="851"/>
        <v>5.5307503391218062E-3</v>
      </c>
      <c r="L4054" s="63">
        <f t="shared" si="851"/>
        <v>1.1242119758159976E-2</v>
      </c>
      <c r="O4054" s="36"/>
      <c r="P4054" s="36"/>
      <c r="Q4054" s="36"/>
    </row>
    <row r="4055" spans="1:17">
      <c r="A4055" s="64" t="s">
        <v>336</v>
      </c>
      <c r="B4055" s="63">
        <f t="shared" ref="B4055:L4055" si="852">B4047</f>
        <v>7.4128397644141447E-2</v>
      </c>
      <c r="C4055" s="63">
        <f t="shared" si="852"/>
        <v>6.0075948965314464E-2</v>
      </c>
      <c r="D4055" s="63">
        <f t="shared" si="852"/>
        <v>5.0140139526626444E-2</v>
      </c>
      <c r="E4055" s="63">
        <f t="shared" si="852"/>
        <v>7.8812804329700545E-2</v>
      </c>
      <c r="F4055" s="63">
        <f t="shared" si="852"/>
        <v>8.5491793552168252E-2</v>
      </c>
      <c r="G4055" s="63">
        <f t="shared" si="852"/>
        <v>7.1191036107722774E-2</v>
      </c>
      <c r="H4055" s="63">
        <f t="shared" si="852"/>
        <v>9.4158502656706833E-2</v>
      </c>
      <c r="I4055" s="63">
        <f t="shared" si="852"/>
        <v>6.4949181422920207E-2</v>
      </c>
      <c r="J4055" s="63">
        <f t="shared" si="852"/>
        <v>8.0847592825843431E-2</v>
      </c>
      <c r="K4055" s="63">
        <f t="shared" si="852"/>
        <v>0.12764623762650326</v>
      </c>
      <c r="L4055" s="63">
        <f t="shared" si="852"/>
        <v>6.552165587279743E-2</v>
      </c>
    </row>
    <row r="4056" spans="1:17">
      <c r="A4056" s="65" t="s">
        <v>339</v>
      </c>
      <c r="B4056" s="63">
        <f t="shared" ref="B4056:L4056" si="853">B4048+B4049</f>
        <v>0.91414403120568366</v>
      </c>
      <c r="C4056" s="63">
        <f t="shared" si="853"/>
        <v>0.92842604572927989</v>
      </c>
      <c r="D4056" s="63">
        <f t="shared" si="853"/>
        <v>0.93983602856884563</v>
      </c>
      <c r="E4056" s="63">
        <f t="shared" si="853"/>
        <v>0.90890099252406231</v>
      </c>
      <c r="F4056" s="63">
        <f t="shared" si="853"/>
        <v>0.90189700115488036</v>
      </c>
      <c r="G4056" s="63">
        <f t="shared" si="853"/>
        <v>0.92475166743464188</v>
      </c>
      <c r="H4056" s="63">
        <f t="shared" si="853"/>
        <v>0.89056995145613738</v>
      </c>
      <c r="I4056" s="63">
        <f t="shared" si="853"/>
        <v>0.91074249921002193</v>
      </c>
      <c r="J4056" s="63">
        <f t="shared" si="853"/>
        <v>0.90640327308989332</v>
      </c>
      <c r="K4056" s="63">
        <f t="shared" si="853"/>
        <v>0.86682301203437495</v>
      </c>
      <c r="L4056" s="63">
        <f t="shared" si="853"/>
        <v>0.92323622436904262</v>
      </c>
    </row>
    <row r="4057" spans="1:17">
      <c r="A4057"/>
    </row>
    <row r="4058" spans="1:17">
      <c r="A4058" s="60" t="s">
        <v>333</v>
      </c>
      <c r="B4058" s="61">
        <v>4.4581444229647245</v>
      </c>
      <c r="C4058" s="61">
        <v>4.4403379780256724</v>
      </c>
      <c r="D4058" s="61">
        <v>4.4181981494576483</v>
      </c>
      <c r="E4058" s="61">
        <v>4.3727928188883158</v>
      </c>
      <c r="F4058" s="61">
        <v>4.3301180897285789</v>
      </c>
      <c r="G4058" s="61">
        <v>4.3714525644033966</v>
      </c>
      <c r="H4058" s="61">
        <v>4.2696370075322134</v>
      </c>
      <c r="I4058" s="61">
        <v>4.3320157035603009</v>
      </c>
      <c r="J4058" s="61">
        <v>4.3452626245410633</v>
      </c>
      <c r="K4058" s="61">
        <v>4.2663164055857212</v>
      </c>
      <c r="L4058" s="61">
        <v>4.376670180949719</v>
      </c>
    </row>
    <row r="4059" spans="1:17">
      <c r="A4059"/>
    </row>
    <row r="4060" spans="1:17">
      <c r="A4060" s="71" t="s">
        <v>354</v>
      </c>
      <c r="B4060" s="71" t="s">
        <v>355</v>
      </c>
    </row>
    <row r="4061" spans="1:17">
      <c r="A4061" s="71" t="s">
        <v>356</v>
      </c>
      <c r="B4061" s="71" t="s">
        <v>357</v>
      </c>
    </row>
    <row r="4063" spans="1:17">
      <c r="A4063" s="30" t="s">
        <v>325</v>
      </c>
      <c r="B4063" s="1"/>
      <c r="C4063" s="1"/>
      <c r="D4063" s="1"/>
      <c r="E4063" s="1"/>
      <c r="F4063" s="1"/>
      <c r="G4063" s="1"/>
      <c r="H4063" s="1"/>
      <c r="I4063" s="1"/>
      <c r="J4063" s="1"/>
      <c r="K4063" s="1"/>
      <c r="L4063" s="1"/>
    </row>
    <row r="4065" spans="1:17">
      <c r="B4065" s="10" t="s">
        <v>0</v>
      </c>
      <c r="C4065" s="11" t="s">
        <v>1</v>
      </c>
      <c r="D4065" s="12" t="s">
        <v>2</v>
      </c>
      <c r="E4065" s="11" t="s">
        <v>3</v>
      </c>
      <c r="F4065" s="12" t="s">
        <v>4</v>
      </c>
      <c r="G4065" s="11" t="s">
        <v>5</v>
      </c>
      <c r="H4065" s="11" t="s">
        <v>6</v>
      </c>
      <c r="I4065" s="11" t="s">
        <v>7</v>
      </c>
      <c r="J4065" s="11" t="s">
        <v>8</v>
      </c>
      <c r="K4065" s="11" t="s">
        <v>9</v>
      </c>
      <c r="L4065" s="11" t="s">
        <v>10</v>
      </c>
    </row>
    <row r="4066" spans="1:17">
      <c r="A4066" s="27" t="s">
        <v>179</v>
      </c>
      <c r="B4066" s="13">
        <v>2.228838517057239E-2</v>
      </c>
      <c r="C4066" s="14">
        <v>1.5954046738964802E-2</v>
      </c>
      <c r="D4066" s="4">
        <v>1.6720373176870872E-2</v>
      </c>
      <c r="E4066" s="14">
        <v>1.4983726032586854E-2</v>
      </c>
      <c r="F4066" s="4">
        <v>1.1027353340490289E-2</v>
      </c>
      <c r="G4066" s="14">
        <v>2.8526640602850328E-2</v>
      </c>
      <c r="H4066" s="14">
        <v>2.5452576478592986E-2</v>
      </c>
      <c r="I4066" s="14">
        <v>2.8303207510189724E-2</v>
      </c>
      <c r="J4066" s="14">
        <v>1.9408798599939287E-2</v>
      </c>
      <c r="K4066" s="14">
        <v>2.1646451184256846E-2</v>
      </c>
      <c r="L4066" s="14">
        <v>2.5082298771435339E-2</v>
      </c>
    </row>
    <row r="4067" spans="1:17">
      <c r="A4067" s="28" t="s">
        <v>180</v>
      </c>
      <c r="B4067" s="15">
        <v>6.5956437747162783E-2</v>
      </c>
      <c r="C4067" s="16">
        <v>4.3585049644088741E-2</v>
      </c>
      <c r="D4067" s="6">
        <v>5.1809029843715562E-2</v>
      </c>
      <c r="E4067" s="16">
        <v>4.5249448416909789E-2</v>
      </c>
      <c r="F4067" s="6">
        <v>5.2790793937128398E-2</v>
      </c>
      <c r="G4067" s="16">
        <v>4.168146274031434E-2</v>
      </c>
      <c r="H4067" s="16">
        <v>4.5800897392249663E-2</v>
      </c>
      <c r="I4067" s="16">
        <v>3.6645973912730452E-2</v>
      </c>
      <c r="J4067" s="16">
        <v>6.2605280527138138E-2</v>
      </c>
      <c r="K4067" s="16">
        <v>5.8054093388014712E-2</v>
      </c>
      <c r="L4067" s="16">
        <v>4.4462852593756062E-2</v>
      </c>
    </row>
    <row r="4068" spans="1:17">
      <c r="A4068" s="28" t="s">
        <v>72</v>
      </c>
      <c r="B4068" s="15">
        <v>0.21494661123133615</v>
      </c>
      <c r="C4068" s="16">
        <v>0.15615813112061061</v>
      </c>
      <c r="D4068" s="6">
        <v>0.20235532844751233</v>
      </c>
      <c r="E4068" s="16">
        <v>0.22355447920329252</v>
      </c>
      <c r="F4068" s="6">
        <v>0.18904885874079586</v>
      </c>
      <c r="G4068" s="16">
        <v>0.15357102882379342</v>
      </c>
      <c r="H4068" s="16">
        <v>0.20102268314888344</v>
      </c>
      <c r="I4068" s="16">
        <v>0.16291643833972652</v>
      </c>
      <c r="J4068" s="16">
        <v>0.19113262563572431</v>
      </c>
      <c r="K4068" s="16">
        <v>0.22119244321934345</v>
      </c>
      <c r="L4068" s="16">
        <v>0.20343933558534366</v>
      </c>
    </row>
    <row r="4069" spans="1:17">
      <c r="A4069" s="28" t="s">
        <v>181</v>
      </c>
      <c r="B4069" s="15">
        <v>0.30974865801830143</v>
      </c>
      <c r="C4069" s="16">
        <v>0.30176218147609335</v>
      </c>
      <c r="D4069" s="6">
        <v>0.331090662907226</v>
      </c>
      <c r="E4069" s="16">
        <v>0.36380067926672699</v>
      </c>
      <c r="F4069" s="6">
        <v>0.34609922835267704</v>
      </c>
      <c r="G4069" s="16">
        <v>0.37944159191926974</v>
      </c>
      <c r="H4069" s="16">
        <v>0.37155723560032478</v>
      </c>
      <c r="I4069" s="16">
        <v>0.3769904442675604</v>
      </c>
      <c r="J4069" s="16">
        <v>0.31854567725718896</v>
      </c>
      <c r="K4069" s="16">
        <v>0.33781475051313181</v>
      </c>
      <c r="L4069" s="16">
        <v>0.3140209135701531</v>
      </c>
    </row>
    <row r="4070" spans="1:17">
      <c r="A4070" s="28" t="s">
        <v>182</v>
      </c>
      <c r="B4070" s="15">
        <v>0.38705990783262723</v>
      </c>
      <c r="C4070" s="16">
        <v>0.48254059102024238</v>
      </c>
      <c r="D4070" s="6">
        <v>0.39802460562467507</v>
      </c>
      <c r="E4070" s="16">
        <v>0.35241166708048388</v>
      </c>
      <c r="F4070" s="6">
        <v>0.40103376562890847</v>
      </c>
      <c r="G4070" s="16">
        <v>0.3967792759137721</v>
      </c>
      <c r="H4070" s="16">
        <v>0.35616660737994926</v>
      </c>
      <c r="I4070" s="16">
        <v>0.3951439359697928</v>
      </c>
      <c r="J4070" s="16">
        <v>0.40830761798000931</v>
      </c>
      <c r="K4070" s="16">
        <v>0.36129226169525319</v>
      </c>
      <c r="L4070" s="16">
        <v>0.41299459947931177</v>
      </c>
    </row>
    <row r="4071" spans="1:17">
      <c r="A4071" s="59" t="s">
        <v>242</v>
      </c>
      <c r="B4071" s="17">
        <v>1</v>
      </c>
      <c r="C4071" s="18">
        <v>1</v>
      </c>
      <c r="D4071" s="8">
        <v>1</v>
      </c>
      <c r="E4071" s="18">
        <v>1</v>
      </c>
      <c r="F4071" s="8">
        <v>1</v>
      </c>
      <c r="G4071" s="18">
        <v>1</v>
      </c>
      <c r="H4071" s="18">
        <v>1</v>
      </c>
      <c r="I4071" s="18">
        <v>1</v>
      </c>
      <c r="J4071" s="18">
        <v>1</v>
      </c>
      <c r="K4071" s="18">
        <v>1</v>
      </c>
      <c r="L4071" s="18">
        <v>1</v>
      </c>
    </row>
    <row r="4072" spans="1:17" s="36" customFormat="1">
      <c r="A4072" s="31" t="s">
        <v>243</v>
      </c>
      <c r="B4072" s="32">
        <v>500.00123000000207</v>
      </c>
      <c r="C4072" s="33">
        <v>499.99759500000039</v>
      </c>
      <c r="D4072" s="34">
        <v>499.99990500000092</v>
      </c>
      <c r="E4072" s="33">
        <v>499.99946500000004</v>
      </c>
      <c r="F4072" s="34">
        <v>499.99749303621161</v>
      </c>
      <c r="G4072" s="33">
        <v>500.0110795454537</v>
      </c>
      <c r="H4072" s="33">
        <v>500.00687022900638</v>
      </c>
      <c r="I4072" s="33">
        <v>500.0139999999999</v>
      </c>
      <c r="J4072" s="33">
        <v>500.01131639722917</v>
      </c>
      <c r="K4072" s="33">
        <v>500.00367231638393</v>
      </c>
      <c r="L4072" s="33">
        <v>499.99706601466977</v>
      </c>
      <c r="M4072"/>
      <c r="N4072"/>
      <c r="O4072"/>
      <c r="P4072"/>
      <c r="Q4072"/>
    </row>
    <row r="4073" spans="1:17">
      <c r="A4073" s="41" t="s">
        <v>244</v>
      </c>
      <c r="B4073" s="40">
        <v>932</v>
      </c>
      <c r="C4073" s="38">
        <v>590</v>
      </c>
      <c r="D4073" s="39">
        <v>407</v>
      </c>
      <c r="E4073" s="38">
        <v>392</v>
      </c>
      <c r="F4073" s="39">
        <v>359</v>
      </c>
      <c r="G4073" s="38">
        <v>176</v>
      </c>
      <c r="H4073" s="38">
        <v>393</v>
      </c>
      <c r="I4073" s="38">
        <v>200</v>
      </c>
      <c r="J4073" s="38">
        <v>433</v>
      </c>
      <c r="K4073" s="38">
        <v>354</v>
      </c>
      <c r="L4073" s="38">
        <v>409</v>
      </c>
    </row>
    <row r="4075" spans="1:17">
      <c r="A4075" s="62" t="s">
        <v>338</v>
      </c>
      <c r="B4075" s="63">
        <f t="shared" ref="B4075:L4075" si="854">B4066+B4067</f>
        <v>8.8244822917735166E-2</v>
      </c>
      <c r="C4075" s="63">
        <f t="shared" si="854"/>
        <v>5.9539096383053547E-2</v>
      </c>
      <c r="D4075" s="63">
        <f t="shared" si="854"/>
        <v>6.8529403020586438E-2</v>
      </c>
      <c r="E4075" s="63">
        <f t="shared" si="854"/>
        <v>6.0233174449496642E-2</v>
      </c>
      <c r="F4075" s="63">
        <f t="shared" si="854"/>
        <v>6.3818147277618684E-2</v>
      </c>
      <c r="G4075" s="63">
        <f t="shared" si="854"/>
        <v>7.0208103343164671E-2</v>
      </c>
      <c r="H4075" s="63">
        <f t="shared" si="854"/>
        <v>7.1253473870842646E-2</v>
      </c>
      <c r="I4075" s="63">
        <f t="shared" si="854"/>
        <v>6.494918142292018E-2</v>
      </c>
      <c r="J4075" s="63">
        <f t="shared" si="854"/>
        <v>8.2014079127077422E-2</v>
      </c>
      <c r="K4075" s="63">
        <f t="shared" si="854"/>
        <v>7.9700544572271562E-2</v>
      </c>
      <c r="L4075" s="63">
        <f t="shared" si="854"/>
        <v>6.9545151365191404E-2</v>
      </c>
      <c r="O4075" s="36"/>
      <c r="P4075" s="36"/>
      <c r="Q4075" s="36"/>
    </row>
    <row r="4076" spans="1:17">
      <c r="A4076" s="64" t="s">
        <v>336</v>
      </c>
      <c r="B4076" s="63">
        <f t="shared" ref="B4076:L4076" si="855">B4068</f>
        <v>0.21494661123133615</v>
      </c>
      <c r="C4076" s="63">
        <f t="shared" si="855"/>
        <v>0.15615813112061061</v>
      </c>
      <c r="D4076" s="63">
        <f t="shared" si="855"/>
        <v>0.20235532844751233</v>
      </c>
      <c r="E4076" s="63">
        <f t="shared" si="855"/>
        <v>0.22355447920329252</v>
      </c>
      <c r="F4076" s="63">
        <f t="shared" si="855"/>
        <v>0.18904885874079586</v>
      </c>
      <c r="G4076" s="63">
        <f t="shared" si="855"/>
        <v>0.15357102882379342</v>
      </c>
      <c r="H4076" s="63">
        <f t="shared" si="855"/>
        <v>0.20102268314888344</v>
      </c>
      <c r="I4076" s="63">
        <f t="shared" si="855"/>
        <v>0.16291643833972652</v>
      </c>
      <c r="J4076" s="63">
        <f t="shared" si="855"/>
        <v>0.19113262563572431</v>
      </c>
      <c r="K4076" s="63">
        <f t="shared" si="855"/>
        <v>0.22119244321934345</v>
      </c>
      <c r="L4076" s="63">
        <f t="shared" si="855"/>
        <v>0.20343933558534366</v>
      </c>
    </row>
    <row r="4077" spans="1:17">
      <c r="A4077" s="65" t="s">
        <v>339</v>
      </c>
      <c r="B4077" s="63">
        <f t="shared" ref="B4077:L4077" si="856">B4069+B4070</f>
        <v>0.69680856585092865</v>
      </c>
      <c r="C4077" s="63">
        <f t="shared" si="856"/>
        <v>0.78430277249633573</v>
      </c>
      <c r="D4077" s="63">
        <f t="shared" si="856"/>
        <v>0.72911526853190112</v>
      </c>
      <c r="E4077" s="63">
        <f t="shared" si="856"/>
        <v>0.71621234634721087</v>
      </c>
      <c r="F4077" s="63">
        <f t="shared" si="856"/>
        <v>0.7471329939815855</v>
      </c>
      <c r="G4077" s="63">
        <f t="shared" si="856"/>
        <v>0.77622086783304178</v>
      </c>
      <c r="H4077" s="63">
        <f t="shared" si="856"/>
        <v>0.72772384298027404</v>
      </c>
      <c r="I4077" s="63">
        <f t="shared" si="856"/>
        <v>0.77213438023735326</v>
      </c>
      <c r="J4077" s="63">
        <f t="shared" si="856"/>
        <v>0.72685329523719822</v>
      </c>
      <c r="K4077" s="63">
        <f t="shared" si="856"/>
        <v>0.699107012208385</v>
      </c>
      <c r="L4077" s="63">
        <f t="shared" si="856"/>
        <v>0.72701551304946488</v>
      </c>
    </row>
    <row r="4078" spans="1:17">
      <c r="A4078"/>
    </row>
    <row r="4079" spans="1:17">
      <c r="A4079" s="60" t="s">
        <v>333</v>
      </c>
      <c r="B4079" s="61">
        <v>3.9733352655952459</v>
      </c>
      <c r="C4079" s="61">
        <v>4.1913502203945612</v>
      </c>
      <c r="D4079" s="61">
        <v>4.0418900979591195</v>
      </c>
      <c r="E4079" s="61">
        <v>3.9934071129456101</v>
      </c>
      <c r="F4079" s="61">
        <v>4.0733212589923848</v>
      </c>
      <c r="G4079" s="61">
        <v>4.0742653998007992</v>
      </c>
      <c r="H4079" s="61">
        <v>3.9871844000107881</v>
      </c>
      <c r="I4079" s="61">
        <v>4.0740259272740369</v>
      </c>
      <c r="J4079" s="61">
        <v>4.0337380354901899</v>
      </c>
      <c r="K4079" s="61">
        <v>3.9590522781471096</v>
      </c>
      <c r="L4079" s="61">
        <v>4.0453826623921483</v>
      </c>
    </row>
    <row r="4080" spans="1:17">
      <c r="A4080"/>
    </row>
    <row r="4081" spans="1:17">
      <c r="A4081" s="71" t="s">
        <v>354</v>
      </c>
      <c r="B4081" s="71" t="s">
        <v>355</v>
      </c>
    </row>
    <row r="4082" spans="1:17">
      <c r="A4082" s="71" t="s">
        <v>356</v>
      </c>
      <c r="B4082" s="71" t="s">
        <v>357</v>
      </c>
    </row>
    <row r="4084" spans="1:17">
      <c r="A4084" s="30" t="s">
        <v>326</v>
      </c>
      <c r="B4084" s="1"/>
      <c r="C4084" s="1"/>
      <c r="D4084" s="1"/>
      <c r="E4084" s="1"/>
      <c r="F4084" s="1"/>
      <c r="G4084" s="1"/>
      <c r="H4084" s="1"/>
      <c r="I4084" s="1"/>
      <c r="J4084" s="1"/>
      <c r="K4084" s="1"/>
      <c r="L4084" s="1"/>
    </row>
    <row r="4086" spans="1:17">
      <c r="B4086" s="10" t="s">
        <v>0</v>
      </c>
      <c r="C4086" s="11" t="s">
        <v>1</v>
      </c>
      <c r="D4086" s="12" t="s">
        <v>2</v>
      </c>
      <c r="E4086" s="11" t="s">
        <v>3</v>
      </c>
      <c r="F4086" s="12" t="s">
        <v>4</v>
      </c>
      <c r="G4086" s="11" t="s">
        <v>5</v>
      </c>
      <c r="H4086" s="11" t="s">
        <v>6</v>
      </c>
      <c r="I4086" s="11" t="s">
        <v>7</v>
      </c>
      <c r="J4086" s="11" t="s">
        <v>8</v>
      </c>
      <c r="K4086" s="11" t="s">
        <v>9</v>
      </c>
      <c r="L4086" s="11" t="s">
        <v>10</v>
      </c>
    </row>
    <row r="4087" spans="1:17">
      <c r="A4087" s="27" t="s">
        <v>179</v>
      </c>
      <c r="B4087" s="13">
        <v>4.6670285191098204E-3</v>
      </c>
      <c r="C4087" s="14">
        <v>1.2034857887666434E-3</v>
      </c>
      <c r="D4087" s="4">
        <v>6.6860512703497306E-3</v>
      </c>
      <c r="E4087" s="14">
        <v>8.3908389781977011E-3</v>
      </c>
      <c r="F4087" s="4">
        <v>1.9649123588920511E-3</v>
      </c>
      <c r="G4087" s="22"/>
      <c r="H4087" s="14">
        <v>2.5475476927289118E-3</v>
      </c>
      <c r="I4087" s="14">
        <v>3.6278984188442753E-3</v>
      </c>
      <c r="J4087" s="22"/>
      <c r="K4087" s="14">
        <v>3.2231401690270087E-3</v>
      </c>
      <c r="L4087" s="14">
        <v>4.781935150719719E-3</v>
      </c>
    </row>
    <row r="4088" spans="1:17">
      <c r="A4088" s="28" t="s">
        <v>180</v>
      </c>
      <c r="B4088" s="15">
        <v>1.225327985693149E-2</v>
      </c>
      <c r="C4088" s="16">
        <v>1.5108462671705443E-2</v>
      </c>
      <c r="D4088" s="6">
        <v>1.5051482859781719E-2</v>
      </c>
      <c r="E4088" s="16">
        <v>1.7081138276817943E-2</v>
      </c>
      <c r="F4088" s="6">
        <v>1.1027353340490294E-2</v>
      </c>
      <c r="G4088" s="16">
        <v>1.4263320301425166E-2</v>
      </c>
      <c r="H4088" s="16">
        <v>5.0950953854578237E-3</v>
      </c>
      <c r="I4088" s="16">
        <v>2.0680420948213471E-2</v>
      </c>
      <c r="J4088" s="16">
        <v>1.8838603652850311E-2</v>
      </c>
      <c r="K4088" s="16">
        <v>3.3184502034730834E-2</v>
      </c>
      <c r="L4088" s="16">
        <v>2.0553176840157533E-2</v>
      </c>
    </row>
    <row r="4089" spans="1:17">
      <c r="A4089" s="28" t="s">
        <v>72</v>
      </c>
      <c r="B4089" s="15">
        <v>0.13140114675317816</v>
      </c>
      <c r="C4089" s="16">
        <v>0.12616932687446211</v>
      </c>
      <c r="D4089" s="6">
        <v>0.15715891986019473</v>
      </c>
      <c r="E4089" s="16">
        <v>0.14683789711654985</v>
      </c>
      <c r="F4089" s="6">
        <v>0.15356121562726496</v>
      </c>
      <c r="G4089" s="16">
        <v>0.11188956608347909</v>
      </c>
      <c r="H4089" s="16">
        <v>0.1374118523562276</v>
      </c>
      <c r="I4089" s="16">
        <v>0.11864767786501984</v>
      </c>
      <c r="J4089" s="16">
        <v>0.14402306830007044</v>
      </c>
      <c r="K4089" s="16">
        <v>0.12859933797096401</v>
      </c>
      <c r="L4089" s="16">
        <v>0.10168470426232359</v>
      </c>
    </row>
    <row r="4090" spans="1:17">
      <c r="A4090" s="28" t="s">
        <v>181</v>
      </c>
      <c r="B4090" s="15">
        <v>0.40791790652195026</v>
      </c>
      <c r="C4090" s="16">
        <v>0.43024013945507106</v>
      </c>
      <c r="D4090" s="6">
        <v>0.44310562419006827</v>
      </c>
      <c r="E4090" s="16">
        <v>0.4438101348768444</v>
      </c>
      <c r="F4090" s="6">
        <v>0.50643652252295412</v>
      </c>
      <c r="G4090" s="16">
        <v>0.50756034383328974</v>
      </c>
      <c r="H4090" s="16">
        <v>0.51915011854798887</v>
      </c>
      <c r="I4090" s="16">
        <v>0.45028239209302112</v>
      </c>
      <c r="J4090" s="16">
        <v>0.44816121944584203</v>
      </c>
      <c r="K4090" s="16">
        <v>0.48897606966728469</v>
      </c>
      <c r="L4090" s="16">
        <v>0.49463175334036147</v>
      </c>
    </row>
    <row r="4091" spans="1:17">
      <c r="A4091" s="28" t="s">
        <v>182</v>
      </c>
      <c r="B4091" s="15">
        <v>0.44376063834883017</v>
      </c>
      <c r="C4091" s="16">
        <v>0.42727858520999473</v>
      </c>
      <c r="D4091" s="6">
        <v>0.37799792181960545</v>
      </c>
      <c r="E4091" s="16">
        <v>0.38387999075159018</v>
      </c>
      <c r="F4091" s="6">
        <v>0.32700999615039872</v>
      </c>
      <c r="G4091" s="16">
        <v>0.36628676978180591</v>
      </c>
      <c r="H4091" s="16">
        <v>0.33579538601759684</v>
      </c>
      <c r="I4091" s="16">
        <v>0.4067616106749013</v>
      </c>
      <c r="J4091" s="16">
        <v>0.38897710860123724</v>
      </c>
      <c r="K4091" s="16">
        <v>0.34601695015799339</v>
      </c>
      <c r="L4091" s="16">
        <v>0.37834843040643773</v>
      </c>
    </row>
    <row r="4092" spans="1:17">
      <c r="A4092" s="59" t="s">
        <v>242</v>
      </c>
      <c r="B4092" s="17">
        <v>1</v>
      </c>
      <c r="C4092" s="18">
        <v>1</v>
      </c>
      <c r="D4092" s="8">
        <v>1</v>
      </c>
      <c r="E4092" s="18">
        <v>1</v>
      </c>
      <c r="F4092" s="8">
        <v>1</v>
      </c>
      <c r="G4092" s="18">
        <v>1</v>
      </c>
      <c r="H4092" s="18">
        <v>1</v>
      </c>
      <c r="I4092" s="18">
        <v>1</v>
      </c>
      <c r="J4092" s="18">
        <v>1</v>
      </c>
      <c r="K4092" s="18">
        <v>1</v>
      </c>
      <c r="L4092" s="18">
        <v>1</v>
      </c>
    </row>
    <row r="4093" spans="1:17" s="36" customFormat="1">
      <c r="A4093" s="31" t="s">
        <v>243</v>
      </c>
      <c r="B4093" s="32">
        <v>500.00123000000247</v>
      </c>
      <c r="C4093" s="33">
        <v>499.99759500000027</v>
      </c>
      <c r="D4093" s="34">
        <v>499.99990500000075</v>
      </c>
      <c r="E4093" s="33">
        <v>499.99946500000033</v>
      </c>
      <c r="F4093" s="34">
        <v>499.99749303621138</v>
      </c>
      <c r="G4093" s="33">
        <v>500.01107954545353</v>
      </c>
      <c r="H4093" s="33">
        <v>500.00687022900604</v>
      </c>
      <c r="I4093" s="33">
        <v>500.01399999999961</v>
      </c>
      <c r="J4093" s="33">
        <v>500.01131639722962</v>
      </c>
      <c r="K4093" s="33">
        <v>500.00367231638393</v>
      </c>
      <c r="L4093" s="33">
        <v>499.99706601466909</v>
      </c>
      <c r="M4093"/>
      <c r="N4093"/>
      <c r="O4093"/>
      <c r="P4093"/>
      <c r="Q4093"/>
    </row>
    <row r="4094" spans="1:17">
      <c r="A4094" s="41" t="s">
        <v>244</v>
      </c>
      <c r="B4094" s="40">
        <v>932</v>
      </c>
      <c r="C4094" s="38">
        <v>590</v>
      </c>
      <c r="D4094" s="39">
        <v>407</v>
      </c>
      <c r="E4094" s="38">
        <v>392</v>
      </c>
      <c r="F4094" s="39">
        <v>359</v>
      </c>
      <c r="G4094" s="38">
        <v>176</v>
      </c>
      <c r="H4094" s="38">
        <v>393</v>
      </c>
      <c r="I4094" s="38">
        <v>200</v>
      </c>
      <c r="J4094" s="38">
        <v>433</v>
      </c>
      <c r="K4094" s="38">
        <v>354</v>
      </c>
      <c r="L4094" s="38">
        <v>409</v>
      </c>
    </row>
    <row r="4096" spans="1:17">
      <c r="A4096" s="62" t="s">
        <v>338</v>
      </c>
      <c r="B4096" s="63">
        <f t="shared" ref="B4096:L4096" si="857">B4087+B4088</f>
        <v>1.6920308376041311E-2</v>
      </c>
      <c r="C4096" s="63">
        <f t="shared" si="857"/>
        <v>1.6311948460472087E-2</v>
      </c>
      <c r="D4096" s="63">
        <f t="shared" si="857"/>
        <v>2.173753413013145E-2</v>
      </c>
      <c r="E4096" s="63">
        <f t="shared" si="857"/>
        <v>2.5471977255015644E-2</v>
      </c>
      <c r="F4096" s="63">
        <f t="shared" si="857"/>
        <v>1.2992265699382345E-2</v>
      </c>
      <c r="G4096" s="63">
        <f t="shared" si="857"/>
        <v>1.4263320301425166E-2</v>
      </c>
      <c r="H4096" s="63">
        <f t="shared" si="857"/>
        <v>7.6426430781867359E-3</v>
      </c>
      <c r="I4096" s="63">
        <f t="shared" si="857"/>
        <v>2.4308319367057747E-2</v>
      </c>
      <c r="J4096" s="63">
        <f t="shared" si="857"/>
        <v>1.8838603652850311E-2</v>
      </c>
      <c r="K4096" s="63">
        <f t="shared" si="857"/>
        <v>3.6407642203757841E-2</v>
      </c>
      <c r="L4096" s="63">
        <f t="shared" si="857"/>
        <v>2.5335111990877252E-2</v>
      </c>
      <c r="O4096" s="36"/>
      <c r="P4096" s="36"/>
      <c r="Q4096" s="36"/>
    </row>
    <row r="4097" spans="1:12">
      <c r="A4097" s="64" t="s">
        <v>336</v>
      </c>
      <c r="B4097" s="63">
        <f t="shared" ref="B4097:L4097" si="858">B4089</f>
        <v>0.13140114675317816</v>
      </c>
      <c r="C4097" s="63">
        <f t="shared" si="858"/>
        <v>0.12616932687446211</v>
      </c>
      <c r="D4097" s="63">
        <f t="shared" si="858"/>
        <v>0.15715891986019473</v>
      </c>
      <c r="E4097" s="63">
        <f t="shared" si="858"/>
        <v>0.14683789711654985</v>
      </c>
      <c r="F4097" s="63">
        <f t="shared" si="858"/>
        <v>0.15356121562726496</v>
      </c>
      <c r="G4097" s="63">
        <f t="shared" si="858"/>
        <v>0.11188956608347909</v>
      </c>
      <c r="H4097" s="63">
        <f t="shared" si="858"/>
        <v>0.1374118523562276</v>
      </c>
      <c r="I4097" s="63">
        <f t="shared" si="858"/>
        <v>0.11864767786501984</v>
      </c>
      <c r="J4097" s="63">
        <f t="shared" si="858"/>
        <v>0.14402306830007044</v>
      </c>
      <c r="K4097" s="63">
        <f t="shared" si="858"/>
        <v>0.12859933797096401</v>
      </c>
      <c r="L4097" s="63">
        <f t="shared" si="858"/>
        <v>0.10168470426232359</v>
      </c>
    </row>
    <row r="4098" spans="1:12">
      <c r="A4098" s="65" t="s">
        <v>339</v>
      </c>
      <c r="B4098" s="63">
        <f t="shared" ref="B4098:L4098" si="859">B4090+B4091</f>
        <v>0.85167854487078043</v>
      </c>
      <c r="C4098" s="63">
        <f t="shared" si="859"/>
        <v>0.85751872466506573</v>
      </c>
      <c r="D4098" s="63">
        <f t="shared" si="859"/>
        <v>0.82110354600967372</v>
      </c>
      <c r="E4098" s="63">
        <f t="shared" si="859"/>
        <v>0.82769012562843458</v>
      </c>
      <c r="F4098" s="63">
        <f t="shared" si="859"/>
        <v>0.83344651867335284</v>
      </c>
      <c r="G4098" s="63">
        <f t="shared" si="859"/>
        <v>0.87384711361509559</v>
      </c>
      <c r="H4098" s="63">
        <f t="shared" si="859"/>
        <v>0.85494550456558571</v>
      </c>
      <c r="I4098" s="63">
        <f t="shared" si="859"/>
        <v>0.85704400276792247</v>
      </c>
      <c r="J4098" s="63">
        <f t="shared" si="859"/>
        <v>0.83713832804707922</v>
      </c>
      <c r="K4098" s="63">
        <f t="shared" si="859"/>
        <v>0.83499301982527807</v>
      </c>
      <c r="L4098" s="63">
        <f t="shared" si="859"/>
        <v>0.8729801837467992</v>
      </c>
    </row>
    <row r="4099" spans="1:12">
      <c r="A4099"/>
    </row>
    <row r="4100" spans="1:12">
      <c r="A4100" s="60" t="s">
        <v>333</v>
      </c>
      <c r="B4100" s="61">
        <v>4.2738518463244617</v>
      </c>
      <c r="C4100" s="61">
        <v>4.2672818756258266</v>
      </c>
      <c r="D4100" s="61">
        <v>4.1706778824288007</v>
      </c>
      <c r="E4100" s="61">
        <v>4.177707300146813</v>
      </c>
      <c r="F4100" s="61">
        <v>4.1454993367654804</v>
      </c>
      <c r="G4100" s="61">
        <v>4.225870563095472</v>
      </c>
      <c r="H4100" s="61">
        <v>4.180550699812267</v>
      </c>
      <c r="I4100" s="61">
        <v>4.2358693956569242</v>
      </c>
      <c r="J4100" s="61">
        <v>4.2072768329954684</v>
      </c>
      <c r="K4100" s="61">
        <v>4.1413791876104904</v>
      </c>
      <c r="L4100" s="61">
        <v>4.2212115670116388</v>
      </c>
    </row>
    <row r="4101" spans="1:12">
      <c r="A4101"/>
    </row>
    <row r="4102" spans="1:12">
      <c r="A4102" s="71" t="s">
        <v>354</v>
      </c>
      <c r="B4102" s="71" t="s">
        <v>355</v>
      </c>
    </row>
    <row r="4103" spans="1:12">
      <c r="A4103" s="71" t="s">
        <v>356</v>
      </c>
      <c r="B4103" s="71" t="s">
        <v>357</v>
      </c>
    </row>
    <row r="4105" spans="1:12">
      <c r="A4105" s="30" t="s">
        <v>327</v>
      </c>
      <c r="B4105" s="1"/>
      <c r="C4105" s="1"/>
      <c r="D4105" s="1"/>
      <c r="E4105" s="1"/>
      <c r="F4105" s="1"/>
      <c r="G4105" s="1"/>
      <c r="H4105" s="1"/>
      <c r="I4105" s="1"/>
      <c r="J4105" s="1"/>
      <c r="K4105" s="1"/>
      <c r="L4105" s="1"/>
    </row>
    <row r="4107" spans="1:12">
      <c r="B4107" s="10" t="s">
        <v>0</v>
      </c>
      <c r="C4107" s="11" t="s">
        <v>1</v>
      </c>
      <c r="D4107" s="12" t="s">
        <v>2</v>
      </c>
      <c r="E4107" s="11" t="s">
        <v>3</v>
      </c>
      <c r="F4107" s="12" t="s">
        <v>4</v>
      </c>
      <c r="G4107" s="11" t="s">
        <v>5</v>
      </c>
      <c r="H4107" s="11" t="s">
        <v>6</v>
      </c>
      <c r="I4107" s="11" t="s">
        <v>7</v>
      </c>
      <c r="J4107" s="11" t="s">
        <v>8</v>
      </c>
      <c r="K4107" s="11" t="s">
        <v>9</v>
      </c>
      <c r="L4107" s="11" t="s">
        <v>10</v>
      </c>
    </row>
    <row r="4108" spans="1:12">
      <c r="A4108" s="27" t="s">
        <v>179</v>
      </c>
      <c r="B4108" s="13">
        <v>1.9281492567528202E-2</v>
      </c>
      <c r="C4108" s="14">
        <v>5.6595272223259304E-3</v>
      </c>
      <c r="D4108" s="4">
        <v>1.5061972861774822E-2</v>
      </c>
      <c r="E4108" s="14">
        <v>1.1687282505392284E-2</v>
      </c>
      <c r="F4108" s="4">
        <v>1.299226569938234E-2</v>
      </c>
      <c r="G4108" s="14">
        <v>8.1145929152706357E-3</v>
      </c>
      <c r="H4108" s="14">
        <v>1.0176450501697963E-2</v>
      </c>
      <c r="I4108" s="14">
        <v>3.1931105929033983E-2</v>
      </c>
      <c r="J4108" s="14">
        <v>1.9408798599939291E-2</v>
      </c>
      <c r="K4108" s="14">
        <v>8.7538905081488167E-3</v>
      </c>
      <c r="L4108" s="14">
        <v>1.57712416894378E-2</v>
      </c>
    </row>
    <row r="4109" spans="1:12">
      <c r="A4109" s="28" t="s">
        <v>180</v>
      </c>
      <c r="B4109" s="15">
        <v>5.1429643483076763E-2</v>
      </c>
      <c r="C4109" s="16">
        <v>4.5276217778607443E-2</v>
      </c>
      <c r="D4109" s="6">
        <v>6.1874821756216038E-2</v>
      </c>
      <c r="E4109" s="16">
        <v>6.2331776695001055E-2</v>
      </c>
      <c r="F4109" s="6">
        <v>4.0179588644177061E-2</v>
      </c>
      <c r="G4109" s="16">
        <v>3.3566869825043685E-2</v>
      </c>
      <c r="H4109" s="16">
        <v>5.8529475676415726E-2</v>
      </c>
      <c r="I4109" s="16">
        <v>5.8780354150083779E-2</v>
      </c>
      <c r="J4109" s="16">
        <v>3.4360423251390576E-2</v>
      </c>
      <c r="K4109" s="16">
        <v>4.1461842370649295E-2</v>
      </c>
      <c r="L4109" s="16">
        <v>2.3656862534156695E-2</v>
      </c>
    </row>
    <row r="4110" spans="1:12">
      <c r="A4110" s="28" t="s">
        <v>72</v>
      </c>
      <c r="B4110" s="15">
        <v>0.26315703263369961</v>
      </c>
      <c r="C4110" s="16">
        <v>0.20740260760654272</v>
      </c>
      <c r="D4110" s="6">
        <v>0.23417963449413068</v>
      </c>
      <c r="E4110" s="16">
        <v>0.25052494806169417</v>
      </c>
      <c r="F4110" s="6">
        <v>0.27219467952764115</v>
      </c>
      <c r="G4110" s="16">
        <v>0.13930770852236821</v>
      </c>
      <c r="H4110" s="16">
        <v>0.24174222542489285</v>
      </c>
      <c r="I4110" s="16">
        <v>0.27721623794533767</v>
      </c>
      <c r="J4110" s="16">
        <v>0.22329055831992681</v>
      </c>
      <c r="K4110" s="16">
        <v>0.25346141525514215</v>
      </c>
      <c r="L4110" s="16">
        <v>0.20461195860318054</v>
      </c>
    </row>
    <row r="4111" spans="1:12">
      <c r="A4111" s="28" t="s">
        <v>181</v>
      </c>
      <c r="B4111" s="15">
        <v>0.39485320866110718</v>
      </c>
      <c r="C4111" s="16">
        <v>0.41384758060686294</v>
      </c>
      <c r="D4111" s="6">
        <v>0.40797500751525129</v>
      </c>
      <c r="E4111" s="16">
        <v>0.43212404237272589</v>
      </c>
      <c r="F4111" s="6">
        <v>0.45561064094471765</v>
      </c>
      <c r="G4111" s="16">
        <v>0.53412111890702396</v>
      </c>
      <c r="H4111" s="16">
        <v>0.46057942206391972</v>
      </c>
      <c r="I4111" s="16">
        <v>0.38424624110524874</v>
      </c>
      <c r="J4111" s="16">
        <v>0.44538853393156541</v>
      </c>
      <c r="K4111" s="16">
        <v>0.45579156763255413</v>
      </c>
      <c r="L4111" s="16">
        <v>0.44807646793037348</v>
      </c>
    </row>
    <row r="4112" spans="1:12">
      <c r="A4112" s="28" t="s">
        <v>182</v>
      </c>
      <c r="B4112" s="15">
        <v>0.27127862265458824</v>
      </c>
      <c r="C4112" s="16">
        <v>0.32781406678566116</v>
      </c>
      <c r="D4112" s="6">
        <v>0.28090856337262726</v>
      </c>
      <c r="E4112" s="16">
        <v>0.24333195036518662</v>
      </c>
      <c r="F4112" s="6">
        <v>0.2190228251840817</v>
      </c>
      <c r="G4112" s="16">
        <v>0.28488970983029366</v>
      </c>
      <c r="H4112" s="16">
        <v>0.22897242633307363</v>
      </c>
      <c r="I4112" s="16">
        <v>0.24782606087029577</v>
      </c>
      <c r="J4112" s="16">
        <v>0.27755168589717794</v>
      </c>
      <c r="K4112" s="16">
        <v>0.24053128423350562</v>
      </c>
      <c r="L4112" s="16">
        <v>0.30788346924285154</v>
      </c>
    </row>
    <row r="4113" spans="1:17">
      <c r="A4113" s="59" t="s">
        <v>242</v>
      </c>
      <c r="B4113" s="17">
        <v>1</v>
      </c>
      <c r="C4113" s="18">
        <v>1</v>
      </c>
      <c r="D4113" s="8">
        <v>1</v>
      </c>
      <c r="E4113" s="18">
        <v>1</v>
      </c>
      <c r="F4113" s="8">
        <v>1</v>
      </c>
      <c r="G4113" s="18">
        <v>1</v>
      </c>
      <c r="H4113" s="18">
        <v>1</v>
      </c>
      <c r="I4113" s="18">
        <v>1</v>
      </c>
      <c r="J4113" s="18">
        <v>1</v>
      </c>
      <c r="K4113" s="18">
        <v>1</v>
      </c>
      <c r="L4113" s="18">
        <v>1</v>
      </c>
    </row>
    <row r="4114" spans="1:17" s="36" customFormat="1">
      <c r="A4114" s="31" t="s">
        <v>243</v>
      </c>
      <c r="B4114" s="32">
        <v>500.00123000000212</v>
      </c>
      <c r="C4114" s="33">
        <v>499.99759500000067</v>
      </c>
      <c r="D4114" s="34">
        <v>499.99990500000069</v>
      </c>
      <c r="E4114" s="33">
        <v>499.99946499999987</v>
      </c>
      <c r="F4114" s="34">
        <v>499.99749303621161</v>
      </c>
      <c r="G4114" s="33">
        <v>500.01107954545392</v>
      </c>
      <c r="H4114" s="33">
        <v>500.00687022900667</v>
      </c>
      <c r="I4114" s="33">
        <v>500.01400000000007</v>
      </c>
      <c r="J4114" s="33">
        <v>500.01131639722905</v>
      </c>
      <c r="K4114" s="33">
        <v>500.00367231638381</v>
      </c>
      <c r="L4114" s="33">
        <v>499.9970660146696</v>
      </c>
      <c r="M4114"/>
      <c r="N4114"/>
      <c r="O4114"/>
      <c r="P4114"/>
      <c r="Q4114"/>
    </row>
    <row r="4115" spans="1:17">
      <c r="A4115" s="41" t="s">
        <v>244</v>
      </c>
      <c r="B4115" s="40">
        <v>932</v>
      </c>
      <c r="C4115" s="38">
        <v>590</v>
      </c>
      <c r="D4115" s="39">
        <v>407</v>
      </c>
      <c r="E4115" s="38">
        <v>392</v>
      </c>
      <c r="F4115" s="39">
        <v>359</v>
      </c>
      <c r="G4115" s="38">
        <v>176</v>
      </c>
      <c r="H4115" s="38">
        <v>393</v>
      </c>
      <c r="I4115" s="38">
        <v>200</v>
      </c>
      <c r="J4115" s="38">
        <v>433</v>
      </c>
      <c r="K4115" s="38">
        <v>354</v>
      </c>
      <c r="L4115" s="38">
        <v>409</v>
      </c>
    </row>
    <row r="4117" spans="1:17">
      <c r="A4117" s="62" t="s">
        <v>338</v>
      </c>
      <c r="B4117" s="63">
        <f t="shared" ref="B4117:L4117" si="860">B4108+B4109</f>
        <v>7.0711136050604972E-2</v>
      </c>
      <c r="C4117" s="63">
        <f t="shared" si="860"/>
        <v>5.0935745000933376E-2</v>
      </c>
      <c r="D4117" s="63">
        <f t="shared" si="860"/>
        <v>7.6936794617990856E-2</v>
      </c>
      <c r="E4117" s="63">
        <f t="shared" si="860"/>
        <v>7.4019059200393339E-2</v>
      </c>
      <c r="F4117" s="63">
        <f t="shared" si="860"/>
        <v>5.3171854343559401E-2</v>
      </c>
      <c r="G4117" s="63">
        <f t="shared" si="860"/>
        <v>4.1681462740314319E-2</v>
      </c>
      <c r="H4117" s="63">
        <f t="shared" si="860"/>
        <v>6.8705926178113691E-2</v>
      </c>
      <c r="I4117" s="63">
        <f t="shared" si="860"/>
        <v>9.0711460079117762E-2</v>
      </c>
      <c r="J4117" s="63">
        <f t="shared" si="860"/>
        <v>5.3769221851329867E-2</v>
      </c>
      <c r="K4117" s="63">
        <f t="shared" si="860"/>
        <v>5.021573287879811E-2</v>
      </c>
      <c r="L4117" s="63">
        <f t="shared" si="860"/>
        <v>3.9428104223594496E-2</v>
      </c>
      <c r="O4117" s="36"/>
      <c r="P4117" s="36"/>
      <c r="Q4117" s="36"/>
    </row>
    <row r="4118" spans="1:17">
      <c r="A4118" s="64" t="s">
        <v>336</v>
      </c>
      <c r="B4118" s="63">
        <f t="shared" ref="B4118:L4118" si="861">B4110</f>
        <v>0.26315703263369961</v>
      </c>
      <c r="C4118" s="63">
        <f t="shared" si="861"/>
        <v>0.20740260760654272</v>
      </c>
      <c r="D4118" s="63">
        <f t="shared" si="861"/>
        <v>0.23417963449413068</v>
      </c>
      <c r="E4118" s="63">
        <f t="shared" si="861"/>
        <v>0.25052494806169417</v>
      </c>
      <c r="F4118" s="63">
        <f t="shared" si="861"/>
        <v>0.27219467952764115</v>
      </c>
      <c r="G4118" s="63">
        <f t="shared" si="861"/>
        <v>0.13930770852236821</v>
      </c>
      <c r="H4118" s="63">
        <f t="shared" si="861"/>
        <v>0.24174222542489285</v>
      </c>
      <c r="I4118" s="63">
        <f t="shared" si="861"/>
        <v>0.27721623794533767</v>
      </c>
      <c r="J4118" s="63">
        <f t="shared" si="861"/>
        <v>0.22329055831992681</v>
      </c>
      <c r="K4118" s="63">
        <f t="shared" si="861"/>
        <v>0.25346141525514215</v>
      </c>
      <c r="L4118" s="63">
        <f t="shared" si="861"/>
        <v>0.20461195860318054</v>
      </c>
    </row>
    <row r="4119" spans="1:17">
      <c r="A4119" s="65" t="s">
        <v>339</v>
      </c>
      <c r="B4119" s="63">
        <f t="shared" ref="B4119:L4119" si="862">B4111+B4112</f>
        <v>0.66613183131569542</v>
      </c>
      <c r="C4119" s="63">
        <f t="shared" si="862"/>
        <v>0.74166164739252416</v>
      </c>
      <c r="D4119" s="63">
        <f t="shared" si="862"/>
        <v>0.68888357088787855</v>
      </c>
      <c r="E4119" s="63">
        <f t="shared" si="862"/>
        <v>0.67545599273791246</v>
      </c>
      <c r="F4119" s="63">
        <f t="shared" si="862"/>
        <v>0.67463346612879938</v>
      </c>
      <c r="G4119" s="63">
        <f t="shared" si="862"/>
        <v>0.81901082873731768</v>
      </c>
      <c r="H4119" s="63">
        <f t="shared" si="862"/>
        <v>0.68955184839699335</v>
      </c>
      <c r="I4119" s="63">
        <f t="shared" si="862"/>
        <v>0.63207230197554454</v>
      </c>
      <c r="J4119" s="63">
        <f t="shared" si="862"/>
        <v>0.72294021982874335</v>
      </c>
      <c r="K4119" s="63">
        <f t="shared" si="862"/>
        <v>0.6963228518660598</v>
      </c>
      <c r="L4119" s="63">
        <f t="shared" si="862"/>
        <v>0.75595993717322507</v>
      </c>
    </row>
    <row r="4120" spans="1:17">
      <c r="A4120"/>
    </row>
    <row r="4121" spans="1:17">
      <c r="A4121" s="60" t="s">
        <v>333</v>
      </c>
      <c r="B4121" s="61">
        <v>3.8474178253521503</v>
      </c>
      <c r="C4121" s="61">
        <v>4.0128804419549242</v>
      </c>
      <c r="D4121" s="61">
        <v>3.8777933667807392</v>
      </c>
      <c r="E4121" s="61">
        <v>3.833081601397315</v>
      </c>
      <c r="F4121" s="61">
        <v>3.8274921712699403</v>
      </c>
      <c r="G4121" s="61">
        <v>4.0541044829120274</v>
      </c>
      <c r="H4121" s="61">
        <v>3.8396418980502558</v>
      </c>
      <c r="I4121" s="61">
        <v>3.7572557968376898</v>
      </c>
      <c r="J4121" s="61">
        <v>3.9273138852746534</v>
      </c>
      <c r="K4121" s="61">
        <v>3.8778845127126162</v>
      </c>
      <c r="L4121" s="61">
        <v>4.0086440605030447</v>
      </c>
    </row>
    <row r="4122" spans="1:17">
      <c r="A4122"/>
    </row>
    <row r="4123" spans="1:17">
      <c r="A4123" s="71" t="s">
        <v>354</v>
      </c>
      <c r="B4123" s="71" t="s">
        <v>355</v>
      </c>
    </row>
    <row r="4124" spans="1:17">
      <c r="A4124" s="71" t="s">
        <v>356</v>
      </c>
      <c r="B4124" s="71" t="s">
        <v>357</v>
      </c>
    </row>
    <row r="4126" spans="1:17">
      <c r="A4126" s="30" t="s">
        <v>328</v>
      </c>
      <c r="B4126" s="1"/>
      <c r="C4126" s="1"/>
      <c r="D4126" s="1"/>
      <c r="E4126" s="1"/>
      <c r="F4126" s="1"/>
      <c r="G4126" s="1"/>
      <c r="H4126" s="1"/>
      <c r="I4126" s="1"/>
      <c r="J4126" s="1"/>
      <c r="K4126" s="1"/>
      <c r="L4126" s="1"/>
    </row>
    <row r="4128" spans="1:17">
      <c r="B4128" s="10" t="s">
        <v>0</v>
      </c>
      <c r="C4128" s="11" t="s">
        <v>1</v>
      </c>
      <c r="D4128" s="12" t="s">
        <v>2</v>
      </c>
      <c r="E4128" s="11" t="s">
        <v>3</v>
      </c>
      <c r="F4128" s="12" t="s">
        <v>4</v>
      </c>
      <c r="G4128" s="11" t="s">
        <v>5</v>
      </c>
      <c r="H4128" s="11" t="s">
        <v>6</v>
      </c>
      <c r="I4128" s="11" t="s">
        <v>7</v>
      </c>
      <c r="J4128" s="11" t="s">
        <v>8</v>
      </c>
      <c r="K4128" s="11" t="s">
        <v>9</v>
      </c>
      <c r="L4128" s="11" t="s">
        <v>10</v>
      </c>
    </row>
    <row r="4129" spans="1:17">
      <c r="A4129" s="27" t="s">
        <v>179</v>
      </c>
      <c r="B4129" s="13">
        <v>6.5928767815230827E-2</v>
      </c>
      <c r="C4129" s="14">
        <v>6.8451179250172065E-2</v>
      </c>
      <c r="D4129" s="4">
        <v>8.3633335890333685E-2</v>
      </c>
      <c r="E4129" s="14">
        <v>7.7914423368433003E-2</v>
      </c>
      <c r="F4129" s="4">
        <v>5.8685531013804561E-2</v>
      </c>
      <c r="G4129" s="14">
        <v>9.062015103074432E-2</v>
      </c>
      <c r="H4129" s="14">
        <v>7.1235153511885724E-2</v>
      </c>
      <c r="I4129" s="14">
        <v>6.6036150987772352E-2</v>
      </c>
      <c r="J4129" s="14">
        <v>6.3175475474227111E-2</v>
      </c>
      <c r="K4129" s="14">
        <v>3.3184502034730848E-2</v>
      </c>
      <c r="L4129" s="14">
        <v>5.0670223981754428E-2</v>
      </c>
    </row>
    <row r="4130" spans="1:17">
      <c r="A4130" s="28" t="s">
        <v>180</v>
      </c>
      <c r="B4130" s="15">
        <v>0.24768544069381584</v>
      </c>
      <c r="C4130" s="16">
        <v>0.24314927954803497</v>
      </c>
      <c r="D4130" s="6">
        <v>0.25583324860831735</v>
      </c>
      <c r="E4130" s="16">
        <v>0.26281115120793147</v>
      </c>
      <c r="F4130" s="6">
        <v>0.28633012644631672</v>
      </c>
      <c r="G4130" s="16">
        <v>0.20853287910097473</v>
      </c>
      <c r="H4130" s="16">
        <v>0.22137100406254009</v>
      </c>
      <c r="I4130" s="16">
        <v>0.17271316403140724</v>
      </c>
      <c r="J4130" s="16">
        <v>0.20665444523426454</v>
      </c>
      <c r="K4130" s="16">
        <v>0.2028067025496422</v>
      </c>
      <c r="L4130" s="16">
        <v>0.1819663489467912</v>
      </c>
    </row>
    <row r="4131" spans="1:17">
      <c r="A4131" s="28" t="s">
        <v>72</v>
      </c>
      <c r="B4131" s="15">
        <v>0.42935322379107033</v>
      </c>
      <c r="C4131" s="16">
        <v>0.43193130758958914</v>
      </c>
      <c r="D4131" s="6">
        <v>0.47491944023469368</v>
      </c>
      <c r="E4131" s="16">
        <v>0.43601940654076538</v>
      </c>
      <c r="F4131" s="6">
        <v>0.45605131167788554</v>
      </c>
      <c r="G4131" s="16">
        <v>0.43833517325468285</v>
      </c>
      <c r="H4131" s="16">
        <v>0.45553012757585415</v>
      </c>
      <c r="I4131" s="16">
        <v>0.49745907114600746</v>
      </c>
      <c r="J4131" s="16">
        <v>0.44481833898447642</v>
      </c>
      <c r="K4131" s="16">
        <v>0.45483846728809335</v>
      </c>
      <c r="L4131" s="16">
        <v>0.41954622716612461</v>
      </c>
    </row>
    <row r="4132" spans="1:17">
      <c r="A4132" s="28" t="s">
        <v>181</v>
      </c>
      <c r="B4132" s="15">
        <v>0.21211008820918281</v>
      </c>
      <c r="C4132" s="16">
        <v>0.21943746549420923</v>
      </c>
      <c r="D4132" s="6">
        <v>0.1588697701852563</v>
      </c>
      <c r="E4132" s="16">
        <v>0.19298810649727385</v>
      </c>
      <c r="F4132" s="6">
        <v>0.1701618559647374</v>
      </c>
      <c r="G4132" s="16">
        <v>0.24013388339690228</v>
      </c>
      <c r="H4132" s="16">
        <v>0.22133894343436547</v>
      </c>
      <c r="I4132" s="16">
        <v>0.2307735383409267</v>
      </c>
      <c r="J4132" s="16">
        <v>0.25153541559567433</v>
      </c>
      <c r="K4132" s="16">
        <v>0.26910056592804693</v>
      </c>
      <c r="L4132" s="16">
        <v>0.30218172429373691</v>
      </c>
    </row>
    <row r="4133" spans="1:17">
      <c r="A4133" s="28" t="s">
        <v>182</v>
      </c>
      <c r="B4133" s="15">
        <v>4.4922479490700246E-2</v>
      </c>
      <c r="C4133" s="16">
        <v>3.7030768117994585E-2</v>
      </c>
      <c r="D4133" s="6">
        <v>2.6744205081398929E-2</v>
      </c>
      <c r="E4133" s="16">
        <v>3.0266912385596253E-2</v>
      </c>
      <c r="F4133" s="6">
        <v>2.877117489725577E-2</v>
      </c>
      <c r="G4133" s="16">
        <v>2.2377913216695789E-2</v>
      </c>
      <c r="H4133" s="16">
        <v>3.052477141535467E-2</v>
      </c>
      <c r="I4133" s="16">
        <v>3.3018075493886183E-2</v>
      </c>
      <c r="J4133" s="16">
        <v>3.3816324711357537E-2</v>
      </c>
      <c r="K4133" s="16">
        <v>4.0069762199486707E-2</v>
      </c>
      <c r="L4133" s="16">
        <v>4.5635475611592841E-2</v>
      </c>
    </row>
    <row r="4134" spans="1:17">
      <c r="A4134" s="59" t="s">
        <v>242</v>
      </c>
      <c r="B4134" s="17">
        <v>1</v>
      </c>
      <c r="C4134" s="18">
        <v>1</v>
      </c>
      <c r="D4134" s="8">
        <v>1</v>
      </c>
      <c r="E4134" s="18">
        <v>1</v>
      </c>
      <c r="F4134" s="8">
        <v>1</v>
      </c>
      <c r="G4134" s="18">
        <v>1</v>
      </c>
      <c r="H4134" s="18">
        <v>1</v>
      </c>
      <c r="I4134" s="18">
        <v>1</v>
      </c>
      <c r="J4134" s="18">
        <v>1</v>
      </c>
      <c r="K4134" s="18">
        <v>1</v>
      </c>
      <c r="L4134" s="18">
        <v>1</v>
      </c>
    </row>
    <row r="4135" spans="1:17" s="36" customFormat="1">
      <c r="A4135" s="31" t="s">
        <v>243</v>
      </c>
      <c r="B4135" s="32">
        <v>500.0012300000019</v>
      </c>
      <c r="C4135" s="33">
        <v>499.99759500000079</v>
      </c>
      <c r="D4135" s="34">
        <v>499.99990500000064</v>
      </c>
      <c r="E4135" s="33">
        <v>499.99946499999999</v>
      </c>
      <c r="F4135" s="34">
        <v>499.99749303621144</v>
      </c>
      <c r="G4135" s="33">
        <v>500.01107954545398</v>
      </c>
      <c r="H4135" s="33">
        <v>500.00687022900649</v>
      </c>
      <c r="I4135" s="33">
        <v>500.01399999999978</v>
      </c>
      <c r="J4135" s="33">
        <v>500.01131639722911</v>
      </c>
      <c r="K4135" s="33">
        <v>500.00367231638376</v>
      </c>
      <c r="L4135" s="33">
        <v>499.99706601466971</v>
      </c>
      <c r="M4135"/>
      <c r="N4135"/>
      <c r="O4135"/>
      <c r="P4135"/>
      <c r="Q4135"/>
    </row>
    <row r="4136" spans="1:17">
      <c r="A4136" s="41" t="s">
        <v>244</v>
      </c>
      <c r="B4136" s="40">
        <v>932</v>
      </c>
      <c r="C4136" s="38">
        <v>590</v>
      </c>
      <c r="D4136" s="39">
        <v>407</v>
      </c>
      <c r="E4136" s="38">
        <v>392</v>
      </c>
      <c r="F4136" s="39">
        <v>359</v>
      </c>
      <c r="G4136" s="38">
        <v>176</v>
      </c>
      <c r="H4136" s="38">
        <v>393</v>
      </c>
      <c r="I4136" s="38">
        <v>200</v>
      </c>
      <c r="J4136" s="38">
        <v>433</v>
      </c>
      <c r="K4136" s="38">
        <v>354</v>
      </c>
      <c r="L4136" s="38">
        <v>409</v>
      </c>
    </row>
    <row r="4138" spans="1:17">
      <c r="A4138" s="62" t="s">
        <v>338</v>
      </c>
      <c r="B4138" s="63">
        <f t="shared" ref="B4138:L4138" si="863">B4129+B4130</f>
        <v>0.31361420850904664</v>
      </c>
      <c r="C4138" s="63">
        <f t="shared" si="863"/>
        <v>0.31160045879820703</v>
      </c>
      <c r="D4138" s="63">
        <f t="shared" si="863"/>
        <v>0.33946658449865103</v>
      </c>
      <c r="E4138" s="63">
        <f t="shared" si="863"/>
        <v>0.34072557457636449</v>
      </c>
      <c r="F4138" s="63">
        <f t="shared" si="863"/>
        <v>0.34501565746012131</v>
      </c>
      <c r="G4138" s="63">
        <f t="shared" si="863"/>
        <v>0.29915303013171907</v>
      </c>
      <c r="H4138" s="63">
        <f t="shared" si="863"/>
        <v>0.29260615757442582</v>
      </c>
      <c r="I4138" s="63">
        <f t="shared" si="863"/>
        <v>0.23874931501917959</v>
      </c>
      <c r="J4138" s="63">
        <f t="shared" si="863"/>
        <v>0.26982992070849166</v>
      </c>
      <c r="K4138" s="63">
        <f t="shared" si="863"/>
        <v>0.23599120458437306</v>
      </c>
      <c r="L4138" s="63">
        <f t="shared" si="863"/>
        <v>0.23263657292854562</v>
      </c>
      <c r="O4138" s="36"/>
      <c r="P4138" s="36"/>
      <c r="Q4138" s="36"/>
    </row>
    <row r="4139" spans="1:17">
      <c r="A4139" s="64" t="s">
        <v>336</v>
      </c>
      <c r="B4139" s="63">
        <f t="shared" ref="B4139:L4139" si="864">B4131</f>
        <v>0.42935322379107033</v>
      </c>
      <c r="C4139" s="63">
        <f t="shared" si="864"/>
        <v>0.43193130758958914</v>
      </c>
      <c r="D4139" s="63">
        <f t="shared" si="864"/>
        <v>0.47491944023469368</v>
      </c>
      <c r="E4139" s="63">
        <f t="shared" si="864"/>
        <v>0.43601940654076538</v>
      </c>
      <c r="F4139" s="63">
        <f t="shared" si="864"/>
        <v>0.45605131167788554</v>
      </c>
      <c r="G4139" s="63">
        <f t="shared" si="864"/>
        <v>0.43833517325468285</v>
      </c>
      <c r="H4139" s="63">
        <f t="shared" si="864"/>
        <v>0.45553012757585415</v>
      </c>
      <c r="I4139" s="63">
        <f t="shared" si="864"/>
        <v>0.49745907114600746</v>
      </c>
      <c r="J4139" s="63">
        <f t="shared" si="864"/>
        <v>0.44481833898447642</v>
      </c>
      <c r="K4139" s="63">
        <f t="shared" si="864"/>
        <v>0.45483846728809335</v>
      </c>
      <c r="L4139" s="63">
        <f t="shared" si="864"/>
        <v>0.41954622716612461</v>
      </c>
    </row>
    <row r="4140" spans="1:17">
      <c r="A4140" s="65" t="s">
        <v>339</v>
      </c>
      <c r="B4140" s="63">
        <f t="shared" ref="B4140:L4140" si="865">B4132+B4133</f>
        <v>0.25703256769988303</v>
      </c>
      <c r="C4140" s="63">
        <f t="shared" si="865"/>
        <v>0.25646823361220383</v>
      </c>
      <c r="D4140" s="63">
        <f t="shared" si="865"/>
        <v>0.18561397526665524</v>
      </c>
      <c r="E4140" s="63">
        <f t="shared" si="865"/>
        <v>0.22325501888287011</v>
      </c>
      <c r="F4140" s="63">
        <f t="shared" si="865"/>
        <v>0.19893303086199318</v>
      </c>
      <c r="G4140" s="63">
        <f t="shared" si="865"/>
        <v>0.26251179661359808</v>
      </c>
      <c r="H4140" s="63">
        <f t="shared" si="865"/>
        <v>0.25186371484972014</v>
      </c>
      <c r="I4140" s="63">
        <f t="shared" si="865"/>
        <v>0.26379161383481287</v>
      </c>
      <c r="J4140" s="63">
        <f t="shared" si="865"/>
        <v>0.28535174030703186</v>
      </c>
      <c r="K4140" s="63">
        <f t="shared" si="865"/>
        <v>0.30917032812753364</v>
      </c>
      <c r="L4140" s="63">
        <f t="shared" si="865"/>
        <v>0.34781719990532978</v>
      </c>
    </row>
    <row r="4141" spans="1:17">
      <c r="A4141"/>
    </row>
    <row r="4142" spans="1:17">
      <c r="A4142" s="60" t="s">
        <v>333</v>
      </c>
      <c r="B4142" s="61">
        <v>2.9224120708663066</v>
      </c>
      <c r="C4142" s="61">
        <v>2.9134473636818186</v>
      </c>
      <c r="D4142" s="61">
        <v>2.7892582599590705</v>
      </c>
      <c r="E4142" s="61">
        <v>2.8348819333236688</v>
      </c>
      <c r="F4142" s="61">
        <v>2.8240030172853219</v>
      </c>
      <c r="G4142" s="61">
        <v>2.8951165286678315</v>
      </c>
      <c r="H4142" s="61">
        <v>2.9185471751787655</v>
      </c>
      <c r="I4142" s="61">
        <v>2.9920242233217449</v>
      </c>
      <c r="J4142" s="61">
        <v>2.9861626688356706</v>
      </c>
      <c r="K4142" s="61">
        <v>3.0800643837079158</v>
      </c>
      <c r="L4142" s="61">
        <v>3.1101458786066245</v>
      </c>
    </row>
    <row r="4143" spans="1:17">
      <c r="A4143"/>
    </row>
    <row r="4144" spans="1:17">
      <c r="A4144" s="71" t="s">
        <v>354</v>
      </c>
      <c r="B4144" s="71" t="s">
        <v>355</v>
      </c>
    </row>
    <row r="4145" spans="1:17">
      <c r="A4145" s="71" t="s">
        <v>356</v>
      </c>
      <c r="B4145" s="71" t="s">
        <v>357</v>
      </c>
    </row>
    <row r="4147" spans="1:17">
      <c r="A4147" s="30" t="s">
        <v>520</v>
      </c>
      <c r="B4147" s="1"/>
      <c r="C4147" s="1"/>
      <c r="D4147" s="1"/>
      <c r="E4147" s="1"/>
      <c r="F4147" s="1"/>
      <c r="G4147" s="1"/>
      <c r="H4147" s="1"/>
      <c r="I4147" s="1"/>
      <c r="J4147" s="1"/>
      <c r="K4147" s="1"/>
      <c r="L4147" s="1"/>
      <c r="M4147" s="1"/>
      <c r="N4147" s="2"/>
    </row>
    <row r="4149" spans="1:17">
      <c r="B4149" s="10" t="s">
        <v>0</v>
      </c>
      <c r="C4149" s="11" t="s">
        <v>1</v>
      </c>
      <c r="D4149" s="12" t="s">
        <v>2</v>
      </c>
      <c r="E4149" s="11" t="s">
        <v>3</v>
      </c>
      <c r="F4149" s="12" t="s">
        <v>4</v>
      </c>
      <c r="G4149" s="11" t="s">
        <v>5</v>
      </c>
      <c r="H4149" s="11" t="s">
        <v>6</v>
      </c>
      <c r="I4149" s="11" t="s">
        <v>7</v>
      </c>
      <c r="J4149" s="11" t="s">
        <v>8</v>
      </c>
      <c r="K4149" s="11" t="s">
        <v>9</v>
      </c>
      <c r="L4149" s="11" t="s">
        <v>10</v>
      </c>
      <c r="N4149" s="11" t="s">
        <v>12</v>
      </c>
      <c r="O4149" s="106">
        <v>2023</v>
      </c>
      <c r="P4149" s="106">
        <v>2024</v>
      </c>
      <c r="Q4149" s="106" t="s">
        <v>587</v>
      </c>
    </row>
    <row r="4150" spans="1:17">
      <c r="A4150" s="27" t="s">
        <v>209</v>
      </c>
      <c r="B4150" s="13">
        <v>0.78071402944348545</v>
      </c>
      <c r="C4150" s="14">
        <v>0.78857986306914218</v>
      </c>
      <c r="D4150" s="4">
        <v>0.81607589505441946</v>
      </c>
      <c r="E4150" s="14">
        <v>0.80551459190061281</v>
      </c>
      <c r="F4150" s="4">
        <v>0.76880664025613488</v>
      </c>
      <c r="G4150" s="14">
        <v>0.81187916858660547</v>
      </c>
      <c r="H4150" s="14">
        <v>0.77098177276953506</v>
      </c>
      <c r="I4150" s="14">
        <v>0.79426876047470618</v>
      </c>
      <c r="J4150" s="14">
        <v>0.80995557144434149</v>
      </c>
      <c r="K4150" s="14">
        <v>0.76496189576008744</v>
      </c>
      <c r="L4150" s="14">
        <v>0.7748348645566614</v>
      </c>
      <c r="N4150" s="14">
        <v>0.74087340493940157</v>
      </c>
      <c r="O4150" s="107">
        <v>0.75296224893701302</v>
      </c>
      <c r="P4150" s="176">
        <v>0.75122884213099439</v>
      </c>
      <c r="Q4150" s="176">
        <v>0.75013675357210052</v>
      </c>
    </row>
    <row r="4151" spans="1:17">
      <c r="A4151" s="28" t="s">
        <v>210</v>
      </c>
      <c r="B4151" s="15">
        <v>0.21928597055651453</v>
      </c>
      <c r="C4151" s="16">
        <v>0.21142013693085793</v>
      </c>
      <c r="D4151" s="6">
        <v>0.18392410494558051</v>
      </c>
      <c r="E4151" s="16">
        <v>0.19448540809938714</v>
      </c>
      <c r="F4151" s="6">
        <v>0.23119335974386521</v>
      </c>
      <c r="G4151" s="16">
        <v>0.18812083141339453</v>
      </c>
      <c r="H4151" s="16">
        <v>0.22901822723046494</v>
      </c>
      <c r="I4151" s="16">
        <v>0.20573123952529379</v>
      </c>
      <c r="J4151" s="16">
        <v>0.19004442855565851</v>
      </c>
      <c r="K4151" s="16">
        <v>0.23503810423991262</v>
      </c>
      <c r="L4151" s="16">
        <v>0.22516513544333858</v>
      </c>
      <c r="N4151" s="16">
        <v>0.21346000092910125</v>
      </c>
      <c r="O4151" s="108">
        <v>0.20776337958280564</v>
      </c>
      <c r="P4151" s="177">
        <v>0.22018453246687231</v>
      </c>
      <c r="Q4151" s="177">
        <v>0.22052909569815302</v>
      </c>
    </row>
    <row r="4152" spans="1:17">
      <c r="A4152" s="28" t="s">
        <v>211</v>
      </c>
      <c r="B4152" s="73"/>
      <c r="C4152" s="73"/>
      <c r="D4152" s="73"/>
      <c r="E4152" s="73"/>
      <c r="F4152" s="73"/>
      <c r="G4152" s="73"/>
      <c r="H4152" s="73"/>
      <c r="I4152" s="73"/>
      <c r="J4152" s="73"/>
      <c r="K4152" s="73"/>
      <c r="L4152" s="73"/>
      <c r="N4152" s="16">
        <v>1.1839940146260202E-2</v>
      </c>
      <c r="O4152" s="108">
        <v>5.7312045327098712E-3</v>
      </c>
      <c r="P4152" s="177">
        <v>4.3548235233572229E-3</v>
      </c>
      <c r="Q4152" s="177">
        <v>6.1092773134180057E-3</v>
      </c>
    </row>
    <row r="4153" spans="1:17">
      <c r="A4153" s="28" t="s">
        <v>212</v>
      </c>
      <c r="B4153" s="73"/>
      <c r="C4153" s="73"/>
      <c r="D4153" s="73"/>
      <c r="E4153" s="73"/>
      <c r="F4153" s="73"/>
      <c r="G4153" s="73"/>
      <c r="H4153" s="73"/>
      <c r="I4153" s="73"/>
      <c r="J4153" s="73"/>
      <c r="K4153" s="73"/>
      <c r="L4153" s="73"/>
      <c r="N4153" s="16">
        <v>3.3826653985236953E-2</v>
      </c>
      <c r="O4153" s="108">
        <v>3.3543166947471593E-2</v>
      </c>
      <c r="P4153" s="177">
        <v>2.4231801878776139E-2</v>
      </c>
      <c r="Q4153" s="177">
        <v>2.3224873416328465E-2</v>
      </c>
    </row>
    <row r="4154" spans="1:17">
      <c r="A4154" s="59" t="s">
        <v>242</v>
      </c>
      <c r="B4154" s="17">
        <v>1</v>
      </c>
      <c r="C4154" s="18">
        <v>1</v>
      </c>
      <c r="D4154" s="8">
        <v>1</v>
      </c>
      <c r="E4154" s="18">
        <v>1</v>
      </c>
      <c r="F4154" s="8">
        <v>1</v>
      </c>
      <c r="G4154" s="18">
        <v>1</v>
      </c>
      <c r="H4154" s="18">
        <v>1</v>
      </c>
      <c r="I4154" s="18">
        <v>1</v>
      </c>
      <c r="J4154" s="18">
        <v>1</v>
      </c>
      <c r="K4154" s="18">
        <v>1</v>
      </c>
      <c r="L4154" s="18">
        <v>1</v>
      </c>
      <c r="N4154" s="18">
        <v>1</v>
      </c>
      <c r="O4154" s="109">
        <v>1</v>
      </c>
      <c r="P4154" s="109">
        <v>1</v>
      </c>
      <c r="Q4154" s="109">
        <v>1</v>
      </c>
    </row>
    <row r="4155" spans="1:17" s="36" customFormat="1">
      <c r="A4155" s="31" t="s">
        <v>243</v>
      </c>
      <c r="B4155" s="32">
        <v>500.00122999999678</v>
      </c>
      <c r="C4155" s="33">
        <v>499.99759500000266</v>
      </c>
      <c r="D4155" s="34">
        <v>499.99990499999916</v>
      </c>
      <c r="E4155" s="33">
        <v>499.99946499999839</v>
      </c>
      <c r="F4155" s="34">
        <v>499.99749303621149</v>
      </c>
      <c r="G4155" s="33">
        <v>500.01107954545546</v>
      </c>
      <c r="H4155" s="33">
        <v>500.006870229009</v>
      </c>
      <c r="I4155" s="33">
        <v>500.01399999999904</v>
      </c>
      <c r="J4155" s="33">
        <v>500.01131639722826</v>
      </c>
      <c r="K4155" s="33">
        <v>500.00367231638313</v>
      </c>
      <c r="L4155" s="33">
        <v>499.99706601466846</v>
      </c>
      <c r="N4155" s="33">
        <v>499.9963325183391</v>
      </c>
      <c r="O4155" s="33">
        <v>499.99430379746764</v>
      </c>
      <c r="P4155" s="33">
        <v>499.98333333333392</v>
      </c>
      <c r="Q4155" s="33">
        <v>499.99687499999999</v>
      </c>
    </row>
    <row r="4156" spans="1:17">
      <c r="A4156" s="41" t="s">
        <v>244</v>
      </c>
      <c r="B4156" s="40">
        <v>932</v>
      </c>
      <c r="C4156" s="38">
        <v>590</v>
      </c>
      <c r="D4156" s="39">
        <v>407</v>
      </c>
      <c r="E4156" s="38">
        <v>392</v>
      </c>
      <c r="F4156" s="39">
        <v>359</v>
      </c>
      <c r="G4156" s="38">
        <v>176</v>
      </c>
      <c r="H4156" s="38">
        <v>393</v>
      </c>
      <c r="I4156" s="38">
        <v>200</v>
      </c>
      <c r="J4156" s="38">
        <v>433</v>
      </c>
      <c r="K4156" s="38">
        <v>354</v>
      </c>
      <c r="L4156" s="38">
        <v>409</v>
      </c>
      <c r="N4156" s="38">
        <v>409</v>
      </c>
      <c r="O4156" s="38">
        <v>395</v>
      </c>
      <c r="P4156" s="38">
        <v>342</v>
      </c>
      <c r="Q4156" s="38">
        <v>368</v>
      </c>
    </row>
    <row r="4157" spans="1:17">
      <c r="A4157"/>
    </row>
    <row r="4158" spans="1:17">
      <c r="A4158" s="71" t="s">
        <v>354</v>
      </c>
      <c r="B4158" s="71" t="s">
        <v>355</v>
      </c>
      <c r="O4158" s="36"/>
      <c r="P4158" s="36"/>
      <c r="Q4158" s="36"/>
    </row>
    <row r="4159" spans="1:17">
      <c r="A4159" s="71" t="s">
        <v>356</v>
      </c>
      <c r="B4159" s="71" t="s">
        <v>521</v>
      </c>
    </row>
    <row r="4161" spans="1:17">
      <c r="A4161" s="30" t="s">
        <v>329</v>
      </c>
      <c r="B4161" s="1"/>
      <c r="C4161" s="1"/>
      <c r="D4161" s="1"/>
      <c r="E4161" s="1"/>
      <c r="F4161" s="1"/>
      <c r="G4161" s="1"/>
      <c r="H4161" s="1"/>
      <c r="I4161" s="1"/>
      <c r="J4161" s="2"/>
    </row>
    <row r="4163" spans="1:17">
      <c r="G4163" s="10" t="s">
        <v>5</v>
      </c>
      <c r="H4163" s="11" t="s">
        <v>6</v>
      </c>
      <c r="I4163" s="12" t="s">
        <v>7</v>
      </c>
      <c r="J4163" s="11" t="s">
        <v>8</v>
      </c>
      <c r="K4163" s="12" t="s">
        <v>9</v>
      </c>
      <c r="L4163" s="11" t="s">
        <v>10</v>
      </c>
      <c r="M4163" s="11" t="s">
        <v>11</v>
      </c>
      <c r="N4163" s="11" t="s">
        <v>12</v>
      </c>
      <c r="O4163" s="106">
        <v>2023</v>
      </c>
      <c r="P4163" s="106">
        <v>2024</v>
      </c>
      <c r="Q4163" s="106" t="s">
        <v>587</v>
      </c>
    </row>
    <row r="4164" spans="1:17">
      <c r="A4164" s="27" t="s">
        <v>213</v>
      </c>
      <c r="G4164" s="13">
        <v>5.3853352113220246E-2</v>
      </c>
      <c r="H4164" s="14">
        <v>5.3461860829393235E-2</v>
      </c>
      <c r="I4164" s="4">
        <v>2.5395288931909902E-2</v>
      </c>
      <c r="J4164" s="14">
        <v>3.873930797871087E-2</v>
      </c>
      <c r="K4164" s="4">
        <v>3.5492112204825642E-2</v>
      </c>
      <c r="L4164" s="14">
        <v>3.926673408352517E-2</v>
      </c>
      <c r="M4164" s="14">
        <v>2.6184020925296581E-2</v>
      </c>
      <c r="N4164" s="14">
        <v>2.3699699346789303E-2</v>
      </c>
      <c r="O4164" s="107">
        <v>1.5576379984075777E-2</v>
      </c>
      <c r="P4164" s="176">
        <v>1.684442112982712E-2</v>
      </c>
      <c r="Q4164" s="176">
        <v>2.2511553740689149E-2</v>
      </c>
    </row>
    <row r="4165" spans="1:17">
      <c r="A4165" s="28" t="s">
        <v>214</v>
      </c>
      <c r="G4165" s="15">
        <v>0.14840523420219684</v>
      </c>
      <c r="H4165" s="16">
        <v>0.11710475225022372</v>
      </c>
      <c r="I4165" s="6">
        <v>0.12408252568928066</v>
      </c>
      <c r="J4165" s="16">
        <v>0.13565281894312775</v>
      </c>
      <c r="K4165" s="6">
        <v>0.13094451848658739</v>
      </c>
      <c r="L4165" s="16">
        <v>9.5982959313208771E-2</v>
      </c>
      <c r="M4165" s="16">
        <v>7.2576484521130441E-2</v>
      </c>
      <c r="N4165" s="16">
        <v>9.2115442998305846E-2</v>
      </c>
      <c r="O4165" s="108">
        <v>4.7924343441887347E-2</v>
      </c>
      <c r="P4165" s="177">
        <v>4.2585337639909585E-2</v>
      </c>
      <c r="Q4165" s="177">
        <v>5.305794030777914E-2</v>
      </c>
    </row>
    <row r="4166" spans="1:17">
      <c r="A4166" s="28" t="s">
        <v>215</v>
      </c>
      <c r="G4166" s="15">
        <v>0.30308476118995081</v>
      </c>
      <c r="H4166" s="16">
        <v>0.27484660516115067</v>
      </c>
      <c r="I4166" s="6">
        <v>0.27939017707504199</v>
      </c>
      <c r="J4166" s="16">
        <v>0.23093403428744547</v>
      </c>
      <c r="K4166" s="6">
        <v>0.26869915644687348</v>
      </c>
      <c r="L4166" s="16">
        <v>0.2348204488241499</v>
      </c>
      <c r="M4166" s="16">
        <v>0.17374071058234239</v>
      </c>
      <c r="N4166" s="16">
        <v>0.17851039554994078</v>
      </c>
      <c r="O4166" s="108">
        <v>0.16409478082661708</v>
      </c>
      <c r="P4166" s="177">
        <v>0.15959069980695245</v>
      </c>
      <c r="Q4166" s="177">
        <v>0.16164639072472478</v>
      </c>
    </row>
    <row r="4167" spans="1:17">
      <c r="A4167" s="28" t="s">
        <v>216</v>
      </c>
      <c r="G4167" s="15">
        <v>0.31132491950462443</v>
      </c>
      <c r="H4167" s="16">
        <v>0.33330737949147715</v>
      </c>
      <c r="I4167" s="6">
        <v>0.33599659209542126</v>
      </c>
      <c r="J4167" s="16">
        <v>0.3490713143212929</v>
      </c>
      <c r="K4167" s="6">
        <v>0.34147687050886083</v>
      </c>
      <c r="L4167" s="16">
        <v>0.36954299976332339</v>
      </c>
      <c r="M4167" s="16">
        <v>0.27730865725833947</v>
      </c>
      <c r="N4167" s="16">
        <v>0.32724681963745311</v>
      </c>
      <c r="O4167" s="108">
        <v>0.29123471026885112</v>
      </c>
      <c r="P4167" s="177">
        <v>0.32487281739800694</v>
      </c>
      <c r="Q4167" s="177">
        <v>0.31480713058804427</v>
      </c>
    </row>
    <row r="4168" spans="1:17">
      <c r="A4168" s="28" t="s">
        <v>217</v>
      </c>
      <c r="G4168" s="15">
        <v>0.15480509238715739</v>
      </c>
      <c r="H4168" s="16">
        <v>0.18567785582589968</v>
      </c>
      <c r="I4168" s="6">
        <v>0.19195362529849169</v>
      </c>
      <c r="J4168" s="16">
        <v>0.19071900913097101</v>
      </c>
      <c r="K4168" s="6">
        <v>0.17504023981744765</v>
      </c>
      <c r="L4168" s="16">
        <v>0.18111646620909283</v>
      </c>
      <c r="M4168" s="16">
        <v>0.30645189619692736</v>
      </c>
      <c r="N4168" s="16">
        <v>0.27339488399878553</v>
      </c>
      <c r="O4168" s="108">
        <v>0.33033186454022889</v>
      </c>
      <c r="P4168" s="177">
        <v>0.31770094090855688</v>
      </c>
      <c r="Q4168" s="177">
        <v>0.32327077044231523</v>
      </c>
    </row>
    <row r="4169" spans="1:17">
      <c r="A4169" s="28" t="s">
        <v>218</v>
      </c>
      <c r="G4169" s="15">
        <v>2.8526640602850296E-2</v>
      </c>
      <c r="H4169" s="16">
        <v>3.5601546441855543E-2</v>
      </c>
      <c r="I4169" s="6">
        <v>4.3181790909854509E-2</v>
      </c>
      <c r="J4169" s="16">
        <v>5.4883515338451934E-2</v>
      </c>
      <c r="K4169" s="6">
        <v>4.834710253540514E-2</v>
      </c>
      <c r="L4169" s="16">
        <v>7.9270391806700077E-2</v>
      </c>
      <c r="M4169" s="16">
        <v>0.14373823051596371</v>
      </c>
      <c r="N4169" s="16">
        <v>0.10503275846872535</v>
      </c>
      <c r="O4169" s="108">
        <v>0.15083792093833984</v>
      </c>
      <c r="P4169" s="177">
        <v>0.13840578311674703</v>
      </c>
      <c r="Q4169" s="177">
        <v>0.12470621419644749</v>
      </c>
    </row>
    <row r="4170" spans="1:17">
      <c r="A4170" s="59" t="s">
        <v>242</v>
      </c>
      <c r="G4170" s="17">
        <v>1</v>
      </c>
      <c r="H4170" s="18">
        <v>1</v>
      </c>
      <c r="I4170" s="8">
        <v>1</v>
      </c>
      <c r="J4170" s="18">
        <v>1</v>
      </c>
      <c r="K4170" s="8">
        <v>1</v>
      </c>
      <c r="L4170" s="18">
        <v>1</v>
      </c>
      <c r="M4170" s="18">
        <v>1</v>
      </c>
      <c r="N4170" s="18">
        <v>1</v>
      </c>
      <c r="O4170" s="109">
        <v>1</v>
      </c>
      <c r="P4170" s="109">
        <v>1</v>
      </c>
      <c r="Q4170" s="109">
        <v>1</v>
      </c>
    </row>
    <row r="4171" spans="1:17" s="36" customFormat="1">
      <c r="A4171" s="31" t="s">
        <v>243</v>
      </c>
      <c r="G4171" s="32">
        <v>500.01107954545421</v>
      </c>
      <c r="H4171" s="33">
        <v>500.00687022900701</v>
      </c>
      <c r="I4171" s="34">
        <v>500.01400000000012</v>
      </c>
      <c r="J4171" s="33">
        <v>500.01131639722871</v>
      </c>
      <c r="K4171" s="34">
        <v>500.00367231638381</v>
      </c>
      <c r="L4171" s="33">
        <v>499.99706601467005</v>
      </c>
      <c r="M4171" s="33">
        <v>500.00550351288132</v>
      </c>
      <c r="N4171" s="33">
        <v>499.32029339853256</v>
      </c>
      <c r="O4171" s="33">
        <v>499.99430379746764</v>
      </c>
      <c r="P4171" s="33">
        <v>499.98333333333392</v>
      </c>
      <c r="Q4171" s="33">
        <v>499.99687499999999</v>
      </c>
    </row>
    <row r="4172" spans="1:17">
      <c r="A4172" s="41" t="s">
        <v>244</v>
      </c>
      <c r="G4172" s="40">
        <v>176</v>
      </c>
      <c r="H4172" s="38">
        <v>393</v>
      </c>
      <c r="I4172" s="39">
        <v>200</v>
      </c>
      <c r="J4172" s="38">
        <v>433</v>
      </c>
      <c r="K4172" s="39">
        <v>354</v>
      </c>
      <c r="L4172" s="38">
        <v>409</v>
      </c>
      <c r="M4172" s="38">
        <v>427</v>
      </c>
      <c r="N4172" s="38">
        <v>408</v>
      </c>
      <c r="O4172" s="38">
        <v>395</v>
      </c>
      <c r="P4172" s="38">
        <v>342</v>
      </c>
      <c r="Q4172" s="38">
        <v>368</v>
      </c>
    </row>
    <row r="4173" spans="1:17">
      <c r="A4173"/>
    </row>
    <row r="4174" spans="1:17">
      <c r="A4174" s="71" t="s">
        <v>354</v>
      </c>
      <c r="B4174" s="71" t="s">
        <v>355</v>
      </c>
      <c r="O4174" s="36"/>
      <c r="P4174" s="36"/>
      <c r="Q4174" s="36"/>
    </row>
    <row r="4175" spans="1:17">
      <c r="A4175" s="71" t="s">
        <v>356</v>
      </c>
      <c r="B4175" s="71" t="s">
        <v>357</v>
      </c>
    </row>
    <row r="4177" spans="1:17">
      <c r="A4177" s="30" t="s">
        <v>330</v>
      </c>
      <c r="B4177" s="1"/>
      <c r="C4177" s="1"/>
      <c r="D4177" s="1"/>
      <c r="E4177" s="1"/>
      <c r="F4177" s="1"/>
      <c r="G4177" s="1"/>
      <c r="H4177" s="1"/>
      <c r="I4177" s="1"/>
      <c r="J4177" s="1"/>
      <c r="K4177" s="1"/>
      <c r="L4177" s="1"/>
      <c r="M4177" s="1"/>
      <c r="N4177" s="1"/>
    </row>
    <row r="4179" spans="1:17">
      <c r="B4179" s="10" t="s">
        <v>0</v>
      </c>
      <c r="C4179" s="11" t="s">
        <v>1</v>
      </c>
      <c r="D4179" s="12" t="s">
        <v>2</v>
      </c>
      <c r="E4179" s="11" t="s">
        <v>3</v>
      </c>
      <c r="F4179" s="12" t="s">
        <v>4</v>
      </c>
      <c r="G4179" s="11" t="s">
        <v>5</v>
      </c>
      <c r="H4179" s="11" t="s">
        <v>6</v>
      </c>
      <c r="I4179" s="11" t="s">
        <v>7</v>
      </c>
      <c r="J4179" s="11" t="s">
        <v>8</v>
      </c>
      <c r="K4179" s="11" t="s">
        <v>9</v>
      </c>
      <c r="L4179" s="11" t="s">
        <v>10</v>
      </c>
      <c r="M4179" s="11" t="s">
        <v>11</v>
      </c>
      <c r="N4179" s="11" t="s">
        <v>12</v>
      </c>
      <c r="O4179" s="106">
        <v>2023</v>
      </c>
      <c r="P4179" s="106">
        <v>2024</v>
      </c>
      <c r="Q4179" s="106" t="s">
        <v>587</v>
      </c>
    </row>
    <row r="4180" spans="1:17">
      <c r="A4180" s="27" t="s">
        <v>219</v>
      </c>
      <c r="B4180" s="24"/>
      <c r="C4180" s="22"/>
      <c r="D4180" s="23"/>
      <c r="E4180" s="22"/>
      <c r="F4180" s="23"/>
      <c r="G4180" s="22"/>
      <c r="H4180" s="14">
        <v>2.5475476927289079E-3</v>
      </c>
      <c r="I4180" s="22"/>
      <c r="J4180" s="14">
        <v>1.6583920271550424E-3</v>
      </c>
      <c r="K4180" s="22"/>
      <c r="L4180" s="22"/>
      <c r="M4180" s="22"/>
      <c r="N4180" s="22"/>
      <c r="O4180" s="22"/>
      <c r="P4180" s="22"/>
      <c r="Q4180" s="200"/>
    </row>
    <row r="4181" spans="1:17">
      <c r="A4181" s="28" t="s">
        <v>220</v>
      </c>
      <c r="B4181" s="15">
        <v>1.1667571297774577E-3</v>
      </c>
      <c r="C4181" s="19"/>
      <c r="D4181" s="20"/>
      <c r="E4181" s="19"/>
      <c r="F4181" s="20"/>
      <c r="G4181" s="19"/>
      <c r="H4181" s="16">
        <v>5.085935205979367E-3</v>
      </c>
      <c r="I4181" s="19"/>
      <c r="J4181" s="19"/>
      <c r="K4181" s="19"/>
      <c r="L4181" s="19"/>
      <c r="M4181" s="16">
        <v>6.0378726510504381E-3</v>
      </c>
      <c r="N4181" s="19"/>
      <c r="O4181" s="19"/>
      <c r="P4181" s="16">
        <v>4.3548235233572064E-3</v>
      </c>
      <c r="Q4181" s="199"/>
    </row>
    <row r="4182" spans="1:17">
      <c r="A4182" s="28" t="s">
        <v>641</v>
      </c>
      <c r="B4182" s="196"/>
      <c r="C4182" s="197"/>
      <c r="D4182" s="198"/>
      <c r="E4182" s="197"/>
      <c r="F4182" s="198"/>
      <c r="G4182" s="197"/>
      <c r="H4182" s="199"/>
      <c r="I4182" s="197"/>
      <c r="J4182" s="197"/>
      <c r="K4182" s="197"/>
      <c r="L4182" s="197"/>
      <c r="M4182" s="199"/>
      <c r="N4182" s="197"/>
      <c r="O4182" s="197"/>
      <c r="P4182" s="199"/>
      <c r="Q4182" s="16"/>
    </row>
    <row r="4183" spans="1:17">
      <c r="A4183" s="28" t="s">
        <v>221</v>
      </c>
      <c r="B4183" s="15">
        <v>2.3335142595549154E-3</v>
      </c>
      <c r="C4183" s="16">
        <v>6.8630130110925777E-3</v>
      </c>
      <c r="D4183" s="20"/>
      <c r="E4183" s="16">
        <v>3.296443527194574E-3</v>
      </c>
      <c r="F4183" s="6">
        <v>7.0975286227061892E-3</v>
      </c>
      <c r="G4183" s="19"/>
      <c r="H4183" s="19"/>
      <c r="I4183" s="19"/>
      <c r="J4183" s="16">
        <v>1.6583920271550424E-3</v>
      </c>
      <c r="K4183" s="19"/>
      <c r="L4183" s="16">
        <v>3.1036856939991846E-3</v>
      </c>
      <c r="M4183" s="16">
        <v>3.018936325525219E-3</v>
      </c>
      <c r="N4183" s="16">
        <v>6.0905092213390374E-3</v>
      </c>
      <c r="O4183" s="16"/>
      <c r="P4183" s="16"/>
      <c r="Q4183" s="16">
        <v>4.0174164132004142E-3</v>
      </c>
    </row>
    <row r="4184" spans="1:17">
      <c r="A4184" s="28" t="s">
        <v>222</v>
      </c>
      <c r="B4184" s="15">
        <v>7.8265057467958296E-2</v>
      </c>
      <c r="C4184" s="16">
        <v>6.1051313656818609E-2</v>
      </c>
      <c r="D4184" s="6">
        <v>4.1827157947159972E-2</v>
      </c>
      <c r="E4184" s="16">
        <v>6.5328759901773059E-2</v>
      </c>
      <c r="F4184" s="6">
        <v>4.4931144501560202E-2</v>
      </c>
      <c r="G4184" s="16">
        <v>1.1188956608347889E-2</v>
      </c>
      <c r="H4184" s="16">
        <v>4.5782577033292735E-2</v>
      </c>
      <c r="I4184" s="16">
        <v>4.0640862055862446E-2</v>
      </c>
      <c r="J4184" s="16">
        <v>1.9408798599939291E-2</v>
      </c>
      <c r="K4184" s="16">
        <v>2.3954061354351665E-2</v>
      </c>
      <c r="L4184" s="16">
        <v>1.8622114163995108E-2</v>
      </c>
      <c r="M4184" s="16">
        <v>4.8056379707295885E-2</v>
      </c>
      <c r="N4184" s="16">
        <v>2.2668870431812486E-2</v>
      </c>
      <c r="O4184" s="16">
        <v>6.00890389890519E-2</v>
      </c>
      <c r="P4184" s="177">
        <v>6.3238365255449944E-2</v>
      </c>
      <c r="Q4184" s="177">
        <v>3.3185261755712105E-2</v>
      </c>
    </row>
    <row r="4185" spans="1:17">
      <c r="A4185" s="28" t="s">
        <v>223</v>
      </c>
      <c r="B4185" s="15">
        <v>0.13156250635623382</v>
      </c>
      <c r="C4185" s="16">
        <v>0.10427846157940004</v>
      </c>
      <c r="D4185" s="6">
        <v>0.10876110066460902</v>
      </c>
      <c r="E4185" s="16">
        <v>0.14983607032459523</v>
      </c>
      <c r="F4185" s="6">
        <v>0.10913035218560979</v>
      </c>
      <c r="G4185" s="16">
        <v>8.656285457310893E-2</v>
      </c>
      <c r="H4185" s="16">
        <v>0.14247030702377136</v>
      </c>
      <c r="I4185" s="16">
        <v>8.0914734387437182E-2</v>
      </c>
      <c r="J4185" s="16">
        <v>0.13464291108422932</v>
      </c>
      <c r="K4185" s="16">
        <v>0.12900074745213741</v>
      </c>
      <c r="L4185" s="16">
        <v>0.10872044236934411</v>
      </c>
      <c r="M4185" s="16">
        <v>0.14761898405333693</v>
      </c>
      <c r="N4185" s="16">
        <v>0.14175042848725072</v>
      </c>
      <c r="O4185" s="108">
        <v>0.10428599819491623</v>
      </c>
      <c r="P4185" s="177">
        <v>0.11056655104877749</v>
      </c>
      <c r="Q4185" s="177">
        <v>0.14600553209979322</v>
      </c>
    </row>
    <row r="4186" spans="1:17">
      <c r="A4186" s="28" t="s">
        <v>224</v>
      </c>
      <c r="B4186" s="15">
        <v>0.14329007750640887</v>
      </c>
      <c r="C4186" s="16">
        <v>0.10583984908967396</v>
      </c>
      <c r="D4186" s="6">
        <v>0.11211986130277357</v>
      </c>
      <c r="E4186" s="16">
        <v>0.11267800056546061</v>
      </c>
      <c r="F4186" s="6">
        <v>0.11508469958902295</v>
      </c>
      <c r="G4186" s="16">
        <v>0.10279204040365024</v>
      </c>
      <c r="H4186" s="16">
        <v>8.6483798950345317E-2</v>
      </c>
      <c r="I4186" s="16">
        <v>0.10704400276792252</v>
      </c>
      <c r="J4186" s="16">
        <v>0.11642669519257978</v>
      </c>
      <c r="K4186" s="16">
        <v>7.7869484574407163E-2</v>
      </c>
      <c r="L4186" s="16">
        <v>0.14336661144221896</v>
      </c>
      <c r="M4186" s="16">
        <v>0.12839694738722993</v>
      </c>
      <c r="N4186" s="16">
        <v>0.10352643173421824</v>
      </c>
      <c r="O4186" s="108">
        <v>9.9749997151866387E-2</v>
      </c>
      <c r="P4186" s="177">
        <v>0.13215382033202255</v>
      </c>
      <c r="Q4186" s="177">
        <v>0.10792322886800668</v>
      </c>
    </row>
    <row r="4187" spans="1:17">
      <c r="A4187" s="28" t="s">
        <v>225</v>
      </c>
      <c r="B4187" s="15">
        <v>0.45964350927696868</v>
      </c>
      <c r="C4187" s="16">
        <v>0.48540380479230111</v>
      </c>
      <c r="D4187" s="6">
        <v>0.50668080626935319</v>
      </c>
      <c r="E4187" s="16">
        <v>0.44501154616235494</v>
      </c>
      <c r="F4187" s="6">
        <v>0.45769477395708369</v>
      </c>
      <c r="G4187" s="16">
        <v>0.54740150644389085</v>
      </c>
      <c r="H4187" s="16">
        <v>0.46309948921821326</v>
      </c>
      <c r="I4187" s="16">
        <v>0.49745907114600746</v>
      </c>
      <c r="J4187" s="16">
        <v>0.45761966588285163</v>
      </c>
      <c r="K4187" s="16">
        <v>0.50040140948117329</v>
      </c>
      <c r="L4187" s="16">
        <v>0.49010263140908317</v>
      </c>
      <c r="M4187" s="16">
        <v>0.51284540896154129</v>
      </c>
      <c r="N4187" s="16">
        <v>0.52132289478895899</v>
      </c>
      <c r="O4187" s="108">
        <v>0.5497348703972571</v>
      </c>
      <c r="P4187" s="177">
        <v>0.50662565945180704</v>
      </c>
      <c r="Q4187" s="177">
        <v>0.52625546300968651</v>
      </c>
    </row>
    <row r="4188" spans="1:17">
      <c r="A4188" s="28" t="s">
        <v>226</v>
      </c>
      <c r="B4188" s="15">
        <v>0.18373857800309792</v>
      </c>
      <c r="C4188" s="16">
        <v>0.23656355787071387</v>
      </c>
      <c r="D4188" s="6">
        <v>0.2306110738161043</v>
      </c>
      <c r="E4188" s="16">
        <v>0.22384917951862163</v>
      </c>
      <c r="F4188" s="6">
        <v>0.26606150114401705</v>
      </c>
      <c r="G4188" s="16">
        <v>0.25205464197100202</v>
      </c>
      <c r="H4188" s="16">
        <v>0.25453034487566889</v>
      </c>
      <c r="I4188" s="16">
        <v>0.27394132964277029</v>
      </c>
      <c r="J4188" s="16">
        <v>0.26858514518609</v>
      </c>
      <c r="K4188" s="16">
        <v>0.26877429713793061</v>
      </c>
      <c r="L4188" s="16">
        <v>0.23608451492135948</v>
      </c>
      <c r="M4188" s="16">
        <v>0.15402547091402016</v>
      </c>
      <c r="N4188" s="16">
        <v>0.20464086533642051</v>
      </c>
      <c r="O4188" s="108">
        <v>0.18614009526690845</v>
      </c>
      <c r="P4188" s="177">
        <v>0.18306078038858575</v>
      </c>
      <c r="Q4188" s="177">
        <v>0.18261309785360105</v>
      </c>
    </row>
    <row r="4189" spans="1:17">
      <c r="A4189" s="59" t="s">
        <v>242</v>
      </c>
      <c r="B4189" s="17">
        <v>1</v>
      </c>
      <c r="C4189" s="18">
        <v>1</v>
      </c>
      <c r="D4189" s="8">
        <v>1</v>
      </c>
      <c r="E4189" s="18">
        <v>1</v>
      </c>
      <c r="F4189" s="8">
        <v>1</v>
      </c>
      <c r="G4189" s="18">
        <v>1</v>
      </c>
      <c r="H4189" s="18">
        <v>1</v>
      </c>
      <c r="I4189" s="18">
        <v>1</v>
      </c>
      <c r="J4189" s="18">
        <v>1</v>
      </c>
      <c r="K4189" s="18">
        <v>1</v>
      </c>
      <c r="L4189" s="18">
        <v>1</v>
      </c>
      <c r="M4189" s="18">
        <v>1</v>
      </c>
      <c r="N4189" s="18">
        <v>1</v>
      </c>
      <c r="O4189" s="109">
        <v>1</v>
      </c>
      <c r="P4189" s="109">
        <v>1</v>
      </c>
      <c r="Q4189" s="109">
        <v>1</v>
      </c>
    </row>
    <row r="4190" spans="1:17" s="36" customFormat="1">
      <c r="A4190" s="31" t="s">
        <v>243</v>
      </c>
      <c r="B4190" s="32">
        <v>500.00123000000133</v>
      </c>
      <c r="C4190" s="33">
        <v>499.99759500000044</v>
      </c>
      <c r="D4190" s="34">
        <v>499.99990500000041</v>
      </c>
      <c r="E4190" s="33">
        <v>499.99946500000004</v>
      </c>
      <c r="F4190" s="34">
        <v>499.99749303621149</v>
      </c>
      <c r="G4190" s="33">
        <v>500.01107954545427</v>
      </c>
      <c r="H4190" s="33">
        <v>500.00687022900678</v>
      </c>
      <c r="I4190" s="33">
        <v>500.01399999999978</v>
      </c>
      <c r="J4190" s="33">
        <v>500.01131639722905</v>
      </c>
      <c r="K4190" s="33">
        <v>500.00367231638353</v>
      </c>
      <c r="L4190" s="33">
        <v>499.9970660146696</v>
      </c>
      <c r="M4190" s="33">
        <v>500.00550351288143</v>
      </c>
      <c r="N4190" s="33">
        <v>499.99633251833689</v>
      </c>
      <c r="O4190" s="33">
        <v>499.99430379746764</v>
      </c>
      <c r="P4190" s="33">
        <v>499.98333333333392</v>
      </c>
      <c r="Q4190" s="33">
        <v>499.99687499999999</v>
      </c>
    </row>
    <row r="4191" spans="1:17">
      <c r="A4191" s="41" t="s">
        <v>244</v>
      </c>
      <c r="B4191" s="40">
        <v>932</v>
      </c>
      <c r="C4191" s="38">
        <v>590</v>
      </c>
      <c r="D4191" s="39">
        <v>407</v>
      </c>
      <c r="E4191" s="38">
        <v>392</v>
      </c>
      <c r="F4191" s="39">
        <v>359</v>
      </c>
      <c r="G4191" s="38">
        <v>176</v>
      </c>
      <c r="H4191" s="38">
        <v>393</v>
      </c>
      <c r="I4191" s="38">
        <v>200</v>
      </c>
      <c r="J4191" s="38">
        <v>433</v>
      </c>
      <c r="K4191" s="38">
        <v>354</v>
      </c>
      <c r="L4191" s="38">
        <v>409</v>
      </c>
      <c r="M4191" s="38">
        <v>427</v>
      </c>
      <c r="N4191" s="38">
        <v>409</v>
      </c>
      <c r="O4191" s="38">
        <v>395</v>
      </c>
      <c r="P4191" s="38">
        <v>342</v>
      </c>
      <c r="Q4191" s="38">
        <v>368</v>
      </c>
    </row>
    <row r="4192" spans="1:17">
      <c r="A4192"/>
    </row>
    <row r="4193" spans="1:17">
      <c r="A4193" s="71" t="s">
        <v>354</v>
      </c>
      <c r="B4193" s="71" t="s">
        <v>355</v>
      </c>
    </row>
    <row r="4194" spans="1:17">
      <c r="A4194" s="71" t="s">
        <v>356</v>
      </c>
      <c r="B4194" s="71" t="s">
        <v>357</v>
      </c>
      <c r="O4194" s="36"/>
      <c r="P4194" s="36"/>
      <c r="Q4194" s="36"/>
    </row>
    <row r="4196" spans="1:17">
      <c r="A4196" s="30" t="s">
        <v>331</v>
      </c>
      <c r="B4196" s="1"/>
      <c r="C4196" s="1"/>
      <c r="D4196" s="1"/>
      <c r="E4196" s="1"/>
      <c r="F4196" s="1"/>
      <c r="G4196" s="1"/>
      <c r="H4196" s="1"/>
      <c r="I4196" s="1"/>
      <c r="J4196" s="1"/>
      <c r="K4196" s="1"/>
      <c r="L4196" s="2"/>
    </row>
    <row r="4198" spans="1:17">
      <c r="B4198" s="10" t="s">
        <v>0</v>
      </c>
      <c r="C4198" s="11" t="s">
        <v>1</v>
      </c>
      <c r="D4198" s="12" t="s">
        <v>2</v>
      </c>
      <c r="E4198" s="11" t="s">
        <v>3</v>
      </c>
      <c r="F4198" s="12" t="s">
        <v>4</v>
      </c>
      <c r="G4198" s="11" t="s">
        <v>5</v>
      </c>
      <c r="H4198" s="11" t="s">
        <v>6</v>
      </c>
      <c r="I4198" s="11" t="s">
        <v>7</v>
      </c>
      <c r="J4198" s="11" t="s">
        <v>8</v>
      </c>
      <c r="K4198" s="11" t="s">
        <v>9</v>
      </c>
    </row>
    <row r="4199" spans="1:17">
      <c r="A4199" s="27" t="s">
        <v>227</v>
      </c>
      <c r="B4199" s="13">
        <v>0.96584216218411745</v>
      </c>
      <c r="C4199" s="14">
        <v>0.9676226134119168</v>
      </c>
      <c r="D4199" s="4">
        <v>0.97281475850750698</v>
      </c>
      <c r="E4199" s="14">
        <v>0.93012154387880908</v>
      </c>
      <c r="F4199" s="4">
        <v>0.96083498741124584</v>
      </c>
      <c r="G4199" s="14">
        <v>0.97439843355616407</v>
      </c>
      <c r="H4199" s="14">
        <v>0.98214486705125892</v>
      </c>
      <c r="I4199" s="14">
        <v>0.98333452408898681</v>
      </c>
      <c r="J4199" s="14">
        <v>0.93212464102293846</v>
      </c>
      <c r="K4199" s="14">
        <v>0.97971323211719896</v>
      </c>
    </row>
    <row r="4200" spans="1:17">
      <c r="A4200" s="28" t="s">
        <v>228</v>
      </c>
      <c r="B4200" s="15">
        <v>5.8077455821566619E-3</v>
      </c>
      <c r="C4200" s="16">
        <v>1.0907424270010607E-2</v>
      </c>
      <c r="D4200" s="6">
        <v>6.0432684789619431E-3</v>
      </c>
      <c r="E4200" s="16">
        <v>1.7469614030297648E-2</v>
      </c>
      <c r="F4200" s="6">
        <v>1.3055004196251319E-2</v>
      </c>
      <c r="G4200" s="19"/>
      <c r="H4200" s="19"/>
      <c r="I4200" s="19"/>
      <c r="J4200" s="16">
        <v>7.0471342988327138E-3</v>
      </c>
      <c r="K4200" s="19"/>
    </row>
    <row r="4201" spans="1:17">
      <c r="A4201" s="28" t="s">
        <v>229</v>
      </c>
      <c r="B4201" s="15">
        <v>1.4519363955391655E-3</v>
      </c>
      <c r="C4201" s="16">
        <v>4.2939924636145122E-3</v>
      </c>
      <c r="D4201" s="20"/>
      <c r="E4201" s="16">
        <v>5.8232046767658831E-3</v>
      </c>
      <c r="F4201" s="6">
        <v>6.5275020981256596E-3</v>
      </c>
      <c r="G4201" s="16">
        <v>2.560156644383596E-2</v>
      </c>
      <c r="H4201" s="16">
        <v>4.4637832371852721E-3</v>
      </c>
      <c r="I4201" s="19"/>
      <c r="J4201" s="16">
        <v>1.5866428028106238E-2</v>
      </c>
      <c r="K4201" s="19"/>
    </row>
    <row r="4202" spans="1:17">
      <c r="A4202" s="28" t="s">
        <v>230</v>
      </c>
      <c r="B4202" s="15">
        <v>8.0229826961776152E-3</v>
      </c>
      <c r="C4202" s="16">
        <v>4.2939924636145122E-3</v>
      </c>
      <c r="D4202" s="6">
        <v>6.0432684789619431E-3</v>
      </c>
      <c r="E4202" s="16">
        <v>1.1646409353531766E-2</v>
      </c>
      <c r="F4202" s="20"/>
      <c r="G4202" s="19"/>
      <c r="H4202" s="19"/>
      <c r="I4202" s="19"/>
      <c r="J4202" s="16">
        <v>4.4096468646367629E-3</v>
      </c>
      <c r="K4202" s="19"/>
    </row>
    <row r="4203" spans="1:17">
      <c r="A4203" s="28" t="s">
        <v>231</v>
      </c>
      <c r="B4203" s="15">
        <v>4.3558091866174953E-3</v>
      </c>
      <c r="C4203" s="16">
        <v>4.2939924636145122E-3</v>
      </c>
      <c r="D4203" s="20"/>
      <c r="E4203" s="16">
        <v>1.1646409353531766E-2</v>
      </c>
      <c r="F4203" s="20"/>
      <c r="G4203" s="19"/>
      <c r="H4203" s="16">
        <v>8.9275664743705442E-3</v>
      </c>
      <c r="I4203" s="19"/>
      <c r="J4203" s="16">
        <v>4.4096468646367629E-3</v>
      </c>
      <c r="K4203" s="19"/>
    </row>
    <row r="4204" spans="1:17">
      <c r="A4204" s="28" t="s">
        <v>232</v>
      </c>
      <c r="B4204" s="15">
        <v>4.3558091866174953E-3</v>
      </c>
      <c r="C4204" s="19"/>
      <c r="D4204" s="6">
        <v>6.0432684789619431E-3</v>
      </c>
      <c r="E4204" s="19"/>
      <c r="F4204" s="20"/>
      <c r="G4204" s="19"/>
      <c r="H4204" s="19"/>
      <c r="I4204" s="16">
        <v>1.6665475911013149E-2</v>
      </c>
      <c r="J4204" s="16">
        <v>4.4096468646367629E-3</v>
      </c>
      <c r="K4204" s="19"/>
    </row>
    <row r="4205" spans="1:17">
      <c r="A4205" s="28" t="s">
        <v>233</v>
      </c>
      <c r="B4205" s="21"/>
      <c r="C4205" s="19"/>
      <c r="D4205" s="20"/>
      <c r="E4205" s="19"/>
      <c r="F4205" s="20"/>
      <c r="G4205" s="19"/>
      <c r="H4205" s="19"/>
      <c r="I4205" s="19"/>
      <c r="J4205" s="16">
        <v>4.4096468646367629E-3</v>
      </c>
      <c r="K4205" s="19"/>
    </row>
    <row r="4206" spans="1:17">
      <c r="A4206" s="28" t="s">
        <v>234</v>
      </c>
      <c r="B4206" s="21"/>
      <c r="C4206" s="19"/>
      <c r="D4206" s="20"/>
      <c r="E4206" s="16">
        <v>1.1646409353531766E-2</v>
      </c>
      <c r="F4206" s="20"/>
      <c r="G4206" s="19"/>
      <c r="H4206" s="19"/>
      <c r="I4206" s="19"/>
      <c r="J4206" s="19"/>
      <c r="K4206" s="19"/>
    </row>
    <row r="4207" spans="1:17">
      <c r="A4207" s="28" t="s">
        <v>235</v>
      </c>
      <c r="B4207" s="15">
        <v>5.8077455821566619E-3</v>
      </c>
      <c r="C4207" s="16">
        <v>4.2939924636145122E-3</v>
      </c>
      <c r="D4207" s="6">
        <v>9.0554360556074336E-3</v>
      </c>
      <c r="E4207" s="19"/>
      <c r="F4207" s="20"/>
      <c r="G4207" s="19"/>
      <c r="H4207" s="19"/>
      <c r="I4207" s="19"/>
      <c r="J4207" s="16">
        <v>8.8192937292735259E-3</v>
      </c>
      <c r="K4207" s="19"/>
    </row>
    <row r="4208" spans="1:17">
      <c r="A4208" s="28" t="s">
        <v>236</v>
      </c>
      <c r="B4208" s="21"/>
      <c r="C4208" s="19"/>
      <c r="D4208" s="20"/>
      <c r="E4208" s="19"/>
      <c r="F4208" s="20"/>
      <c r="G4208" s="19"/>
      <c r="H4208" s="19"/>
      <c r="I4208" s="19"/>
      <c r="J4208" s="16">
        <v>7.0471342988327138E-3</v>
      </c>
      <c r="K4208" s="19"/>
    </row>
    <row r="4209" spans="1:17">
      <c r="A4209" s="28" t="s">
        <v>237</v>
      </c>
      <c r="B4209" s="15">
        <v>1.4519363955391655E-3</v>
      </c>
      <c r="C4209" s="16">
        <v>4.2939924636145122E-3</v>
      </c>
      <c r="D4209" s="20"/>
      <c r="E4209" s="16">
        <v>1.1646409353531766E-2</v>
      </c>
      <c r="F4209" s="6">
        <v>6.5275020981256596E-3</v>
      </c>
      <c r="G4209" s="19"/>
      <c r="H4209" s="19"/>
      <c r="I4209" s="19"/>
      <c r="J4209" s="16">
        <v>7.0471342988327138E-3</v>
      </c>
      <c r="K4209" s="19"/>
    </row>
    <row r="4210" spans="1:17">
      <c r="A4210" s="28" t="s">
        <v>238</v>
      </c>
      <c r="B4210" s="15">
        <v>2.9038727910783309E-3</v>
      </c>
      <c r="C4210" s="19"/>
      <c r="D4210" s="20"/>
      <c r="E4210" s="19"/>
      <c r="F4210" s="6">
        <v>1.3055004196251319E-2</v>
      </c>
      <c r="G4210" s="19"/>
      <c r="H4210" s="16">
        <v>4.4637832371852721E-3</v>
      </c>
      <c r="I4210" s="19"/>
      <c r="J4210" s="16">
        <v>4.4096468646367629E-3</v>
      </c>
      <c r="K4210" s="16">
        <v>2.0286767882800996E-2</v>
      </c>
    </row>
    <row r="4211" spans="1:17">
      <c r="A4211" s="59" t="s">
        <v>242</v>
      </c>
      <c r="B4211" s="17">
        <v>1</v>
      </c>
      <c r="C4211" s="18">
        <v>1</v>
      </c>
      <c r="D4211" s="8">
        <v>1</v>
      </c>
      <c r="E4211" s="18">
        <v>1</v>
      </c>
      <c r="F4211" s="8">
        <v>1</v>
      </c>
      <c r="G4211" s="18">
        <v>1</v>
      </c>
      <c r="H4211" s="18">
        <v>1</v>
      </c>
      <c r="I4211" s="18">
        <v>1</v>
      </c>
      <c r="J4211" s="18">
        <v>1</v>
      </c>
      <c r="K4211" s="18">
        <v>1</v>
      </c>
    </row>
    <row r="4212" spans="1:17" s="36" customFormat="1">
      <c r="A4212" s="31" t="s">
        <v>243</v>
      </c>
      <c r="B4212" s="32">
        <v>401.79445999999638</v>
      </c>
      <c r="C4212" s="33">
        <v>259.43338499999948</v>
      </c>
      <c r="D4212" s="34">
        <v>277.02476000000041</v>
      </c>
      <c r="E4212" s="33">
        <v>283.04346000000049</v>
      </c>
      <c r="F4212" s="34">
        <v>271.83036211699226</v>
      </c>
      <c r="G4212" s="33">
        <v>278.5696022727272</v>
      </c>
      <c r="H4212" s="33">
        <v>284.84834605597956</v>
      </c>
      <c r="I4212" s="33">
        <v>293.93099999999964</v>
      </c>
      <c r="J4212" s="33">
        <v>314.39572748267943</v>
      </c>
      <c r="K4212" s="33">
        <v>295.19533898305025</v>
      </c>
      <c r="O4212"/>
      <c r="P4212"/>
      <c r="Q4212"/>
    </row>
    <row r="4213" spans="1:17">
      <c r="A4213" s="41" t="s">
        <v>244</v>
      </c>
      <c r="B4213" s="40">
        <v>696</v>
      </c>
      <c r="C4213" s="38">
        <v>243</v>
      </c>
      <c r="D4213" s="39">
        <v>174</v>
      </c>
      <c r="E4213" s="38">
        <v>179</v>
      </c>
      <c r="F4213" s="39">
        <v>159</v>
      </c>
      <c r="G4213" s="38">
        <v>82</v>
      </c>
      <c r="H4213" s="38">
        <v>224</v>
      </c>
      <c r="I4213" s="38">
        <v>99</v>
      </c>
      <c r="J4213" s="38">
        <v>232</v>
      </c>
      <c r="K4213" s="38">
        <v>188</v>
      </c>
    </row>
    <row r="4214" spans="1:17">
      <c r="A4214"/>
    </row>
    <row r="4215" spans="1:17">
      <c r="A4215" s="71" t="s">
        <v>354</v>
      </c>
      <c r="B4215" s="71" t="s">
        <v>414</v>
      </c>
    </row>
    <row r="4216" spans="1:17">
      <c r="A4216" s="71" t="s">
        <v>356</v>
      </c>
      <c r="B4216" s="71" t="s">
        <v>357</v>
      </c>
      <c r="O4216" s="36"/>
      <c r="P4216" s="36"/>
      <c r="Q4216" s="36"/>
    </row>
    <row r="4218" spans="1:17">
      <c r="A4218" s="30" t="s">
        <v>332</v>
      </c>
      <c r="B4218" s="1"/>
      <c r="C4218" s="1"/>
      <c r="D4218" s="1"/>
      <c r="E4218" s="1"/>
      <c r="F4218" s="1"/>
      <c r="G4218" s="1"/>
      <c r="H4218" s="1"/>
      <c r="I4218" s="1"/>
      <c r="J4218" s="1"/>
      <c r="K4218" s="1"/>
      <c r="L4218" s="2"/>
    </row>
    <row r="4220" spans="1:17">
      <c r="B4220" s="10" t="s">
        <v>0</v>
      </c>
      <c r="C4220" s="11" t="s">
        <v>1</v>
      </c>
      <c r="D4220" s="12" t="s">
        <v>2</v>
      </c>
      <c r="E4220" s="11" t="s">
        <v>3</v>
      </c>
      <c r="F4220" s="12" t="s">
        <v>4</v>
      </c>
      <c r="G4220" s="11" t="s">
        <v>5</v>
      </c>
      <c r="H4220" s="11" t="s">
        <v>6</v>
      </c>
      <c r="I4220" s="11" t="s">
        <v>7</v>
      </c>
      <c r="J4220" s="11" t="s">
        <v>8</v>
      </c>
      <c r="K4220" s="11" t="s">
        <v>9</v>
      </c>
    </row>
    <row r="4221" spans="1:17">
      <c r="A4221" s="27" t="s">
        <v>239</v>
      </c>
      <c r="B4221" s="13">
        <v>0.92732851518161741</v>
      </c>
      <c r="C4221" s="14">
        <v>0.92863179501743742</v>
      </c>
      <c r="D4221" s="4">
        <v>0.93655514763373504</v>
      </c>
      <c r="E4221" s="14">
        <v>0.91265192984851196</v>
      </c>
      <c r="F4221" s="4">
        <v>0.94777998321499457</v>
      </c>
      <c r="G4221" s="14">
        <v>0.92143101171263497</v>
      </c>
      <c r="H4221" s="14">
        <v>0.94642656152016957</v>
      </c>
      <c r="I4221" s="14">
        <v>0.97284056462230917</v>
      </c>
      <c r="J4221" s="14">
        <v>0.90125711297048094</v>
      </c>
      <c r="K4221" s="14">
        <v>0.9445990709015335</v>
      </c>
    </row>
    <row r="4222" spans="1:17">
      <c r="A4222" s="28" t="s">
        <v>240</v>
      </c>
      <c r="B4222" s="15">
        <v>3.9965583398039184E-2</v>
      </c>
      <c r="C4222" s="16">
        <v>1.9495409197239619E-2</v>
      </c>
      <c r="D4222" s="6">
        <v>2.4173073915847755E-2</v>
      </c>
      <c r="E4222" s="16">
        <v>4.0762432737361187E-2</v>
      </c>
      <c r="F4222" s="6">
        <v>1.3055004196251323E-2</v>
      </c>
      <c r="G4222" s="16">
        <v>2.0083319310805519E-2</v>
      </c>
      <c r="H4222" s="16">
        <v>3.1246482660296917E-2</v>
      </c>
      <c r="I4222" s="19"/>
      <c r="J4222" s="16">
        <v>3.0867528052457315E-2</v>
      </c>
      <c r="K4222" s="16">
        <v>2.0286767882801003E-2</v>
      </c>
    </row>
    <row r="4223" spans="1:17">
      <c r="A4223" s="28" t="s">
        <v>241</v>
      </c>
      <c r="B4223" s="15">
        <v>2.9802028629265044E-2</v>
      </c>
      <c r="C4223" s="16">
        <v>4.7578803321708267E-2</v>
      </c>
      <c r="D4223" s="6">
        <v>3.9271778450417114E-2</v>
      </c>
      <c r="E4223" s="16">
        <v>4.0762432737361187E-2</v>
      </c>
      <c r="F4223" s="6">
        <v>3.9165012588753968E-2</v>
      </c>
      <c r="G4223" s="16">
        <v>5.8485668976559484E-2</v>
      </c>
      <c r="H4223" s="16">
        <v>2.2326955819533468E-2</v>
      </c>
      <c r="I4223" s="16">
        <v>1.6665475911013149E-2</v>
      </c>
      <c r="J4223" s="16">
        <v>6.5237871542865741E-2</v>
      </c>
      <c r="K4223" s="16">
        <v>2.9654786665728926E-2</v>
      </c>
    </row>
    <row r="4224" spans="1:17">
      <c r="A4224" s="28" t="s">
        <v>37</v>
      </c>
      <c r="B4224" s="15">
        <v>2.9038727910783257E-3</v>
      </c>
      <c r="C4224" s="16">
        <v>4.2939924636145104E-3</v>
      </c>
      <c r="D4224" s="20"/>
      <c r="E4224" s="16">
        <v>5.823204676765884E-3</v>
      </c>
      <c r="F4224" s="20"/>
      <c r="G4224" s="19"/>
      <c r="H4224" s="19"/>
      <c r="I4224" s="16">
        <v>1.0493959466677565E-2</v>
      </c>
      <c r="J4224" s="16">
        <v>2.6374874341959496E-3</v>
      </c>
      <c r="K4224" s="16">
        <v>5.4593745499365428E-3</v>
      </c>
    </row>
    <row r="4225" spans="1:17">
      <c r="A4225" s="59" t="s">
        <v>242</v>
      </c>
      <c r="B4225" s="17">
        <v>1</v>
      </c>
      <c r="C4225" s="18">
        <v>1</v>
      </c>
      <c r="D4225" s="8">
        <v>1</v>
      </c>
      <c r="E4225" s="18">
        <v>1</v>
      </c>
      <c r="F4225" s="8">
        <v>1</v>
      </c>
      <c r="G4225" s="18">
        <v>1</v>
      </c>
      <c r="H4225" s="18">
        <v>1</v>
      </c>
      <c r="I4225" s="18">
        <v>1</v>
      </c>
      <c r="J4225" s="18">
        <v>1</v>
      </c>
      <c r="K4225" s="18">
        <v>1</v>
      </c>
    </row>
    <row r="4226" spans="1:17" s="36" customFormat="1">
      <c r="A4226" s="31" t="s">
        <v>243</v>
      </c>
      <c r="B4226" s="32">
        <v>401.794459999997</v>
      </c>
      <c r="C4226" s="33">
        <v>259.43338499999959</v>
      </c>
      <c r="D4226" s="34">
        <v>277.02476000000064</v>
      </c>
      <c r="E4226" s="33">
        <v>283.04346000000044</v>
      </c>
      <c r="F4226" s="34">
        <v>271.83036211699221</v>
      </c>
      <c r="G4226" s="33">
        <v>278.56960227272702</v>
      </c>
      <c r="H4226" s="33">
        <v>284.84834605597945</v>
      </c>
      <c r="I4226" s="33">
        <v>293.93099999999964</v>
      </c>
      <c r="J4226" s="33">
        <v>314.39572748267966</v>
      </c>
      <c r="K4226" s="33">
        <v>295.19533898305019</v>
      </c>
      <c r="L4226"/>
      <c r="O4226"/>
      <c r="P4226"/>
      <c r="Q4226"/>
    </row>
    <row r="4227" spans="1:17">
      <c r="A4227" s="41" t="s">
        <v>244</v>
      </c>
      <c r="B4227" s="40">
        <v>696</v>
      </c>
      <c r="C4227" s="38">
        <v>243</v>
      </c>
      <c r="D4227" s="39">
        <v>174</v>
      </c>
      <c r="E4227" s="38">
        <v>179</v>
      </c>
      <c r="F4227" s="39">
        <v>159</v>
      </c>
      <c r="G4227" s="38">
        <v>82</v>
      </c>
      <c r="H4227" s="38">
        <v>224</v>
      </c>
      <c r="I4227" s="38">
        <v>99</v>
      </c>
      <c r="J4227" s="38">
        <v>232</v>
      </c>
      <c r="K4227" s="38">
        <v>188</v>
      </c>
    </row>
    <row r="4228" spans="1:17">
      <c r="A4228"/>
    </row>
    <row r="4229" spans="1:17">
      <c r="A4229" s="71" t="s">
        <v>354</v>
      </c>
      <c r="B4229" s="71" t="s">
        <v>414</v>
      </c>
    </row>
    <row r="4230" spans="1:17">
      <c r="A4230" s="71" t="s">
        <v>356</v>
      </c>
      <c r="B4230" s="71" t="s">
        <v>357</v>
      </c>
      <c r="O4230" s="36"/>
      <c r="P4230" s="36"/>
      <c r="Q4230" s="36"/>
    </row>
    <row r="4237" spans="1:17">
      <c r="L4237" s="36"/>
    </row>
  </sheetData>
  <phoneticPr fontId="7"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735D4-70B3-438D-A612-6CC76715753B}">
  <dimension ref="A1:A19"/>
  <sheetViews>
    <sheetView workbookViewId="0">
      <selection activeCell="L16" sqref="L16"/>
    </sheetView>
  </sheetViews>
  <sheetFormatPr defaultColWidth="9.1796875" defaultRowHeight="14.5"/>
  <cols>
    <col min="1" max="1" width="11.453125" style="76" customWidth="1"/>
    <col min="2" max="16384" width="9.1796875" style="76"/>
  </cols>
  <sheetData>
    <row r="1" spans="1:1">
      <c r="A1" s="103" t="s">
        <v>511</v>
      </c>
    </row>
    <row r="2" spans="1:1">
      <c r="A2" s="104" t="str">
        <f>HYPERLINK("[trend_FD_2025_v1.2.xlsx]FD_constructen!A2",FD_constructen!A2)</f>
        <v>C901 Oordeel over medewerkers Helpdesk Intermediairs</v>
      </c>
    </row>
    <row r="3" spans="1:1">
      <c r="A3" s="104" t="str">
        <f>HYPERLINK("[trend_FD_2025_v1.2.xlsx]FD_constructen!A23",FD_constructen!A23)</f>
        <v>C921A Klanttevredenheid informatie Belastingdienst</v>
      </c>
    </row>
    <row r="4" spans="1:1">
      <c r="A4" s="104" t="str">
        <f>HYPERLINK("[trend_FD_2025_v1.2.xlsx]FD_constructen!A44",FD_constructen!A44)</f>
        <v>C928 Duidelijkheid reden invorderingsmaatregel</v>
      </c>
    </row>
    <row r="5" spans="1:1">
      <c r="A5" s="104" t="str">
        <f>HYPERLINK("[trend_FD_2025_v1.2.xlsx]FD_constructen!A65",FD_constructen!A65)</f>
        <v>C929 Oordeel aanvaardbaarheid frauderen</v>
      </c>
    </row>
    <row r="6" spans="1:1">
      <c r="A6" s="104" t="str">
        <f>HYPERLINK("[trend_FD_2025_v1.2.xlsx]FD_constructen!A86",FD_constructen!A86)</f>
        <v>C930 Beeldvorming gevolgen fraude</v>
      </c>
    </row>
    <row r="7" spans="1:1">
      <c r="A7" s="104" t="str">
        <f>HYPERLINK("[trend_FD_2025_v1.2.xlsx]FD_constructen!A107",FD_constructen!A107)</f>
        <v>C950 Beeldvorming over dienstverlening Belastingdienst</v>
      </c>
    </row>
    <row r="8" spans="1:1">
      <c r="A8" s="104" t="str">
        <f>HYPERLINK("[trend_FD_2025_v1.2.xlsx]FD_constructen!A128",FD_constructen!A128)</f>
        <v>C951 Beeldvorming over behandeling door Belastingdienst</v>
      </c>
    </row>
    <row r="9" spans="1:1">
      <c r="A9" s="104" t="str">
        <f>HYPERLINK("[trend_FD_2025_v1.2.xlsx]FD_constructen!A149",FD_constructen!A149)</f>
        <v>C954 Belastingmoraal (oud)</v>
      </c>
    </row>
    <row r="10" spans="1:1">
      <c r="A10" s="104" t="str">
        <f>HYPERLINK("[trend_FD_2025_v1.2.xlsx]FD_constructen!A170",FD_constructen!A170)</f>
        <v>C957 Non-compliance</v>
      </c>
    </row>
    <row r="11" spans="1:1">
      <c r="A11" s="104" t="str">
        <f>HYPERLINK("[trend_FD_2025_v1.2.xlsx]FD_constructen!A191",FD_constructen!A191)</f>
        <v>C958 Belang voldoen aan verplichtingen</v>
      </c>
    </row>
    <row r="12" spans="1:1">
      <c r="A12" s="104" t="str">
        <f>HYPERLINK("[trend_FD_2025_v1.2.xlsx]FD_constructen!A212",FD_constructen!A212)</f>
        <v>C970 Pakkans fraude</v>
      </c>
    </row>
    <row r="13" spans="1:1">
      <c r="A13" s="104" t="str">
        <f>HYPERLINK("[trend_FD_2025_v1.2.xlsx]FD_constructen!A233",FD_constructen!A233)</f>
        <v>C972 Vertrouwen (oud)</v>
      </c>
    </row>
    <row r="14" spans="1:1">
      <c r="A14" s="104" t="str">
        <f>HYPERLINK("[trend_FD_2025_v1.2.xlsx]FD_constructen!A254",FD_constructen!A254)</f>
        <v>C9430 Kengetal Belastingmoraal</v>
      </c>
    </row>
    <row r="15" spans="1:1">
      <c r="A15" s="104" t="str">
        <f>HYPERLINK("[trend_FD_2025_v1.2.xlsx]FD_constructen!A275",FD_constructen!A275)</f>
        <v>C9431 Kengetal Vertrouwen</v>
      </c>
    </row>
    <row r="16" spans="1:1">
      <c r="A16" s="104" t="str">
        <f>HYPERLINK("[trend_FD_2025_v1.2.xlsx]FD_constructen!A296",FD_constructen!A296)</f>
        <v>C9432 Indicator Adequate behandeling</v>
      </c>
    </row>
    <row r="17" spans="1:1">
      <c r="A17" s="104" t="str">
        <f>HYPERLINK("[trend_FD_2025_v1.2.xlsx]FD_constructen!A317",FD_constructen!A317)</f>
        <v>C9433 Indicator Voldoende informering</v>
      </c>
    </row>
    <row r="18" spans="1:1">
      <c r="A18" s="104" t="str">
        <f>HYPERLINK("[trend_FD_2025_v1.2.xlsx]FD_constructen!A338",FD_constructen!A338)</f>
        <v>C9434 Indicator Ervaren gemak</v>
      </c>
    </row>
    <row r="19" spans="1:1">
      <c r="A19" s="104" t="str">
        <f>HYPERLINK("[trend_FD_2025_v1.2.xlsx]FD_constructen!A359",FD_constructen!A359)</f>
        <v>C9435 Indicator Ervaren corrigerend optreden</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02531-D2FC-4557-AC6B-0D5506853FD9}">
  <dimension ref="A2:Q379"/>
  <sheetViews>
    <sheetView topLeftCell="A347" zoomScaleNormal="100" workbookViewId="0">
      <selection activeCell="G365" sqref="G365"/>
    </sheetView>
  </sheetViews>
  <sheetFormatPr defaultColWidth="9.1796875" defaultRowHeight="14.5"/>
  <cols>
    <col min="1" max="1" width="22.7265625" style="97" customWidth="1"/>
    <col min="2" max="14" width="9.54296875" style="76" customWidth="1"/>
    <col min="15" max="15" width="9.1796875" style="76" customWidth="1"/>
    <col min="16" max="16384" width="9.1796875" style="76"/>
  </cols>
  <sheetData>
    <row r="2" spans="1:17" ht="20.149999999999999" customHeight="1">
      <c r="A2" s="96" t="s">
        <v>469</v>
      </c>
      <c r="B2" s="75"/>
      <c r="C2" s="75"/>
      <c r="D2" s="75"/>
      <c r="E2" s="75"/>
      <c r="F2" s="75"/>
      <c r="G2" s="75"/>
      <c r="H2" s="75"/>
      <c r="I2" s="75"/>
      <c r="J2" s="75"/>
      <c r="K2" s="75"/>
      <c r="L2" s="75"/>
      <c r="M2" s="75"/>
      <c r="N2" s="75"/>
    </row>
    <row r="3" spans="1:17" ht="16" customHeight="1">
      <c r="B3" s="77"/>
      <c r="C3" s="78"/>
      <c r="D3" s="78"/>
      <c r="E3" s="78"/>
      <c r="F3" s="78"/>
      <c r="G3" s="78"/>
      <c r="H3" s="78"/>
      <c r="I3" s="78"/>
      <c r="J3" s="78"/>
      <c r="K3" s="78"/>
      <c r="L3" s="78"/>
      <c r="M3" s="78"/>
      <c r="N3" s="78"/>
    </row>
    <row r="4" spans="1:17" ht="16" customHeight="1">
      <c r="B4" s="79" t="s">
        <v>0</v>
      </c>
      <c r="C4" s="80" t="s">
        <v>1</v>
      </c>
      <c r="D4" s="80" t="s">
        <v>2</v>
      </c>
      <c r="E4" s="80" t="s">
        <v>3</v>
      </c>
      <c r="F4" s="80" t="s">
        <v>4</v>
      </c>
      <c r="G4" s="80" t="s">
        <v>5</v>
      </c>
      <c r="H4" s="80" t="s">
        <v>6</v>
      </c>
      <c r="I4" s="80" t="s">
        <v>7</v>
      </c>
      <c r="J4" s="80" t="s">
        <v>8</v>
      </c>
      <c r="K4" s="80" t="s">
        <v>9</v>
      </c>
      <c r="L4" s="80" t="s">
        <v>10</v>
      </c>
      <c r="M4" s="80" t="s">
        <v>11</v>
      </c>
      <c r="N4" s="80" t="s">
        <v>12</v>
      </c>
      <c r="O4" s="80" t="s">
        <v>543</v>
      </c>
      <c r="P4" s="80">
        <v>2024</v>
      </c>
      <c r="Q4" s="80">
        <v>2025</v>
      </c>
    </row>
    <row r="5" spans="1:17" ht="17.149999999999999" customHeight="1">
      <c r="A5" s="90" t="s">
        <v>485</v>
      </c>
      <c r="B5" s="81">
        <v>4.0944915456779904E-2</v>
      </c>
      <c r="C5" s="82">
        <v>5.3905198535778916E-2</v>
      </c>
      <c r="D5" s="82">
        <v>3.6568569966309576E-2</v>
      </c>
      <c r="E5" s="82">
        <v>3.1631321393842976E-2</v>
      </c>
      <c r="F5" s="82">
        <v>7.8337454684516417E-2</v>
      </c>
      <c r="G5" s="82">
        <v>3.6692928761018047E-2</v>
      </c>
      <c r="H5" s="82">
        <v>2.9515399101787132E-2</v>
      </c>
      <c r="I5" s="82">
        <v>1.0007016439807819E-2</v>
      </c>
      <c r="J5" s="82">
        <v>4.1059210716958568E-2</v>
      </c>
      <c r="K5" s="82">
        <v>3.8525945282918188E-2</v>
      </c>
      <c r="L5" s="82">
        <v>2.4086406492421594E-2</v>
      </c>
      <c r="M5" s="82">
        <v>1.1049195699647307E-2</v>
      </c>
      <c r="N5" s="82">
        <v>3.1003570124637267E-2</v>
      </c>
      <c r="O5" s="118">
        <v>5.5245283068640925E-2</v>
      </c>
      <c r="P5" s="118">
        <v>4.6219822012366713E-2</v>
      </c>
      <c r="Q5" s="118">
        <v>1.4234088035558354E-2</v>
      </c>
    </row>
    <row r="6" spans="1:17" ht="17.149999999999999" customHeight="1">
      <c r="A6" s="91" t="s">
        <v>486</v>
      </c>
      <c r="B6" s="81">
        <v>7.6906687607120452E-2</v>
      </c>
      <c r="C6" s="82">
        <v>0.1178267333103272</v>
      </c>
      <c r="D6" s="82">
        <v>7.3982466683504167E-2</v>
      </c>
      <c r="E6" s="82">
        <v>9.6700801763286173E-2</v>
      </c>
      <c r="F6" s="82">
        <v>0.1352774741672676</v>
      </c>
      <c r="G6" s="82">
        <v>6.9734766868734685E-2</v>
      </c>
      <c r="H6" s="82">
        <v>7.1520832690152872E-2</v>
      </c>
      <c r="I6" s="82">
        <v>6.3647970024611866E-2</v>
      </c>
      <c r="J6" s="82">
        <v>5.6927809058188596E-2</v>
      </c>
      <c r="K6" s="82">
        <v>7.6476810125682013E-2</v>
      </c>
      <c r="L6" s="82">
        <v>5.9007041413056703E-2</v>
      </c>
      <c r="M6" s="82">
        <v>6.3415612830995324E-2</v>
      </c>
      <c r="N6" s="82">
        <v>5.9431206780831823E-2</v>
      </c>
      <c r="O6" s="118">
        <v>9.7499570506084154E-2</v>
      </c>
      <c r="P6" s="118">
        <v>7.3870151689374483E-2</v>
      </c>
      <c r="Q6" s="118">
        <v>7.6558284127791143E-2</v>
      </c>
    </row>
    <row r="7" spans="1:17" ht="17.149999999999999" customHeight="1">
      <c r="A7" s="91" t="s">
        <v>72</v>
      </c>
      <c r="B7" s="81">
        <v>0.27375558001852479</v>
      </c>
      <c r="C7" s="82">
        <v>0.24362287848191846</v>
      </c>
      <c r="D7" s="82">
        <v>0.2958777161446301</v>
      </c>
      <c r="E7" s="82">
        <v>0.2854332960340813</v>
      </c>
      <c r="F7" s="82">
        <v>0.28398228464971065</v>
      </c>
      <c r="G7" s="82">
        <v>0.2333667776456963</v>
      </c>
      <c r="H7" s="82">
        <v>0.26110121874369996</v>
      </c>
      <c r="I7" s="82">
        <v>0.25212844063241968</v>
      </c>
      <c r="J7" s="82">
        <v>0.22035387001004075</v>
      </c>
      <c r="K7" s="82">
        <v>0.27037491333795466</v>
      </c>
      <c r="L7" s="82">
        <v>0.20494331065759652</v>
      </c>
      <c r="M7" s="82">
        <v>0.18149499718843867</v>
      </c>
      <c r="N7" s="82">
        <v>0.22714890677230459</v>
      </c>
      <c r="O7" s="118">
        <v>0.31168727962675402</v>
      </c>
      <c r="P7" s="118">
        <v>0.29784978081936669</v>
      </c>
      <c r="Q7" s="118">
        <v>0.24467863241178783</v>
      </c>
    </row>
    <row r="8" spans="1:17" ht="17.149999999999999" customHeight="1">
      <c r="A8" s="91" t="s">
        <v>487</v>
      </c>
      <c r="B8" s="81">
        <v>0.41889434487519961</v>
      </c>
      <c r="C8" s="82">
        <v>0.42010538326689106</v>
      </c>
      <c r="D8" s="82">
        <v>0.4613754788048019</v>
      </c>
      <c r="E8" s="82">
        <v>0.46467944439629905</v>
      </c>
      <c r="F8" s="82">
        <v>0.4132229483035279</v>
      </c>
      <c r="G8" s="82">
        <v>0.53467146935301446</v>
      </c>
      <c r="H8" s="82">
        <v>0.47330513630280036</v>
      </c>
      <c r="I8" s="82">
        <v>0.51411063912894894</v>
      </c>
      <c r="J8" s="82">
        <v>0.53715310713526454</v>
      </c>
      <c r="K8" s="82">
        <v>0.49573533855972229</v>
      </c>
      <c r="L8" s="82">
        <v>0.50550901062179188</v>
      </c>
      <c r="M8" s="82">
        <v>0.53734324569386738</v>
      </c>
      <c r="N8" s="82">
        <v>0.52314514207259821</v>
      </c>
      <c r="O8" s="118">
        <v>0.38732679139631626</v>
      </c>
      <c r="P8" s="118">
        <v>0.42514319073260526</v>
      </c>
      <c r="Q8" s="118">
        <v>0.48024511529086711</v>
      </c>
    </row>
    <row r="9" spans="1:17" ht="17.149999999999999" customHeight="1">
      <c r="A9" s="91" t="s">
        <v>488</v>
      </c>
      <c r="B9" s="81">
        <v>0.18949847204237533</v>
      </c>
      <c r="C9" s="82">
        <v>0.1645398064050842</v>
      </c>
      <c r="D9" s="82">
        <v>0.13219576840075425</v>
      </c>
      <c r="E9" s="82">
        <v>0.12155513641249038</v>
      </c>
      <c r="F9" s="82">
        <v>8.9179838194977407E-2</v>
      </c>
      <c r="G9" s="82">
        <v>0.12553405737153661</v>
      </c>
      <c r="H9" s="82">
        <v>0.16455741316155961</v>
      </c>
      <c r="I9" s="82">
        <v>0.16010593377421184</v>
      </c>
      <c r="J9" s="82">
        <v>0.14450600307954761</v>
      </c>
      <c r="K9" s="82">
        <v>0.1188869926937228</v>
      </c>
      <c r="L9" s="82">
        <v>0.20645423081513323</v>
      </c>
      <c r="M9" s="82">
        <v>0.2066969485870512</v>
      </c>
      <c r="N9" s="82">
        <v>0.15927117424962817</v>
      </c>
      <c r="O9" s="118">
        <v>0.14824107540220466</v>
      </c>
      <c r="P9" s="118">
        <v>0.15691705474628681</v>
      </c>
      <c r="Q9" s="118">
        <v>0.18428388013399544</v>
      </c>
    </row>
    <row r="10" spans="1:17" ht="17.149999999999999" customHeight="1">
      <c r="A10" s="101" t="s">
        <v>242</v>
      </c>
      <c r="B10" s="102">
        <v>1</v>
      </c>
      <c r="C10" s="102">
        <v>1</v>
      </c>
      <c r="D10" s="102">
        <v>1</v>
      </c>
      <c r="E10" s="102">
        <v>1</v>
      </c>
      <c r="F10" s="102">
        <v>1</v>
      </c>
      <c r="G10" s="102">
        <v>1</v>
      </c>
      <c r="H10" s="102">
        <v>1</v>
      </c>
      <c r="I10" s="102">
        <v>1</v>
      </c>
      <c r="J10" s="102">
        <v>1</v>
      </c>
      <c r="K10" s="102">
        <v>1</v>
      </c>
      <c r="L10" s="102">
        <v>1</v>
      </c>
      <c r="M10" s="102">
        <v>1</v>
      </c>
      <c r="N10" s="102">
        <v>1</v>
      </c>
      <c r="O10" s="102">
        <v>1</v>
      </c>
      <c r="P10" s="102">
        <v>1</v>
      </c>
      <c r="Q10" s="102">
        <v>1</v>
      </c>
    </row>
    <row r="11" spans="1:17" ht="17.149999999999999" customHeight="1">
      <c r="A11" s="98" t="s">
        <v>243</v>
      </c>
      <c r="B11" s="99">
        <v>558.99456000000237</v>
      </c>
      <c r="C11" s="100">
        <v>1076.4564750000043</v>
      </c>
      <c r="D11" s="100">
        <v>1005.7412699999984</v>
      </c>
      <c r="E11" s="100">
        <v>994.75183499999764</v>
      </c>
      <c r="F11" s="100">
        <v>1078.0194986072415</v>
      </c>
      <c r="G11" s="100">
        <v>1094.0846590909096</v>
      </c>
      <c r="H11" s="100">
        <v>1120.9139949109422</v>
      </c>
      <c r="I11" s="100">
        <v>1105.9739999999988</v>
      </c>
      <c r="J11" s="100">
        <v>1167.5781755196276</v>
      </c>
      <c r="K11" s="100">
        <v>1112.3474576271199</v>
      </c>
      <c r="L11" s="100">
        <v>1126.7603911980407</v>
      </c>
      <c r="M11" s="100">
        <v>1112.4189695550358</v>
      </c>
      <c r="N11" s="100">
        <v>1118.3545232273868</v>
      </c>
      <c r="O11" s="119">
        <v>1151.6350632911376</v>
      </c>
      <c r="P11" s="119">
        <v>1198.0758771929789</v>
      </c>
      <c r="Q11" s="119">
        <v>1250.8532608695637</v>
      </c>
    </row>
    <row r="12" spans="1:17" ht="17.149999999999999" customHeight="1">
      <c r="A12" s="93" t="s">
        <v>244</v>
      </c>
      <c r="B12" s="83">
        <v>1068</v>
      </c>
      <c r="C12" s="84">
        <v>1296</v>
      </c>
      <c r="D12" s="84">
        <v>840</v>
      </c>
      <c r="E12" s="84">
        <v>804</v>
      </c>
      <c r="F12" s="84">
        <v>795</v>
      </c>
      <c r="G12" s="84">
        <v>387</v>
      </c>
      <c r="H12" s="84">
        <v>881</v>
      </c>
      <c r="I12" s="84">
        <v>450</v>
      </c>
      <c r="J12" s="84">
        <v>1017</v>
      </c>
      <c r="K12" s="84">
        <v>801</v>
      </c>
      <c r="L12" s="84">
        <v>930</v>
      </c>
      <c r="M12" s="84">
        <v>993</v>
      </c>
      <c r="N12" s="84">
        <v>948</v>
      </c>
      <c r="O12" s="120">
        <v>942</v>
      </c>
      <c r="P12" s="120">
        <v>843</v>
      </c>
      <c r="Q12" s="120">
        <v>960</v>
      </c>
    </row>
    <row r="13" spans="1:17" ht="13" customHeight="1">
      <c r="A13" s="94"/>
      <c r="B13" s="85"/>
      <c r="C13" s="85"/>
      <c r="D13" s="85"/>
      <c r="E13" s="85"/>
      <c r="F13" s="85"/>
      <c r="G13" s="85"/>
      <c r="H13" s="85"/>
      <c r="I13" s="85"/>
      <c r="J13" s="85"/>
      <c r="K13" s="85"/>
      <c r="L13" s="85"/>
      <c r="M13" s="85"/>
      <c r="N13" s="85"/>
    </row>
    <row r="14" spans="1:17" customFormat="1">
      <c r="A14" s="62" t="s">
        <v>335</v>
      </c>
      <c r="B14" s="63">
        <f>B5+B6</f>
        <v>0.11785160306390036</v>
      </c>
      <c r="C14" s="63">
        <f t="shared" ref="C14:N14" si="0">C5+C6</f>
        <v>0.17173193184610611</v>
      </c>
      <c r="D14" s="63">
        <f t="shared" si="0"/>
        <v>0.11055103664981375</v>
      </c>
      <c r="E14" s="63">
        <f t="shared" si="0"/>
        <v>0.12833212315712916</v>
      </c>
      <c r="F14" s="63">
        <f t="shared" si="0"/>
        <v>0.21361492885178401</v>
      </c>
      <c r="G14" s="63">
        <f t="shared" si="0"/>
        <v>0.10642769562975274</v>
      </c>
      <c r="H14" s="63">
        <f t="shared" si="0"/>
        <v>0.10103623179194</v>
      </c>
      <c r="I14" s="63">
        <f t="shared" si="0"/>
        <v>7.3654986464419689E-2</v>
      </c>
      <c r="J14" s="63">
        <f t="shared" si="0"/>
        <v>9.7987019775147163E-2</v>
      </c>
      <c r="K14" s="63">
        <f t="shared" si="0"/>
        <v>0.11500275540860019</v>
      </c>
      <c r="L14" s="63">
        <f t="shared" si="0"/>
        <v>8.309344790547829E-2</v>
      </c>
      <c r="M14" s="63">
        <f t="shared" si="0"/>
        <v>7.4464808530642634E-2</v>
      </c>
      <c r="N14" s="63">
        <f t="shared" si="0"/>
        <v>9.0434776905469083E-2</v>
      </c>
      <c r="O14" s="63">
        <f t="shared" ref="O14:P14" si="1">O5+O6</f>
        <v>0.15274485357472509</v>
      </c>
      <c r="P14" s="63">
        <f t="shared" si="1"/>
        <v>0.1200899737017412</v>
      </c>
      <c r="Q14" s="63">
        <f t="shared" ref="Q14" si="2">Q5+Q6</f>
        <v>9.0792372163349497E-2</v>
      </c>
    </row>
    <row r="15" spans="1:17" customFormat="1">
      <c r="A15" s="64" t="s">
        <v>336</v>
      </c>
      <c r="B15" s="63">
        <f>B7</f>
        <v>0.27375558001852479</v>
      </c>
      <c r="C15" s="63">
        <f t="shared" ref="C15:N15" si="3">C7</f>
        <v>0.24362287848191846</v>
      </c>
      <c r="D15" s="63">
        <f t="shared" si="3"/>
        <v>0.2958777161446301</v>
      </c>
      <c r="E15" s="63">
        <f t="shared" si="3"/>
        <v>0.2854332960340813</v>
      </c>
      <c r="F15" s="63">
        <f t="shared" si="3"/>
        <v>0.28398228464971065</v>
      </c>
      <c r="G15" s="63">
        <f t="shared" si="3"/>
        <v>0.2333667776456963</v>
      </c>
      <c r="H15" s="63">
        <f t="shared" si="3"/>
        <v>0.26110121874369996</v>
      </c>
      <c r="I15" s="63">
        <f t="shared" si="3"/>
        <v>0.25212844063241968</v>
      </c>
      <c r="J15" s="63">
        <f t="shared" si="3"/>
        <v>0.22035387001004075</v>
      </c>
      <c r="K15" s="63">
        <f t="shared" si="3"/>
        <v>0.27037491333795466</v>
      </c>
      <c r="L15" s="63">
        <f t="shared" si="3"/>
        <v>0.20494331065759652</v>
      </c>
      <c r="M15" s="63">
        <f t="shared" si="3"/>
        <v>0.18149499718843867</v>
      </c>
      <c r="N15" s="63">
        <f t="shared" si="3"/>
        <v>0.22714890677230459</v>
      </c>
      <c r="O15" s="63">
        <f t="shared" ref="O15:P15" si="4">O7</f>
        <v>0.31168727962675402</v>
      </c>
      <c r="P15" s="63">
        <f t="shared" si="4"/>
        <v>0.29784978081936669</v>
      </c>
      <c r="Q15" s="63">
        <f t="shared" ref="Q15" si="5">Q7</f>
        <v>0.24467863241178783</v>
      </c>
    </row>
    <row r="16" spans="1:17" customFormat="1">
      <c r="A16" s="65" t="s">
        <v>337</v>
      </c>
      <c r="B16" s="63">
        <f>B8+B9</f>
        <v>0.60839281691757496</v>
      </c>
      <c r="C16" s="63">
        <f t="shared" ref="C16:N16" si="6">C8+C9</f>
        <v>0.58464518967197532</v>
      </c>
      <c r="D16" s="63">
        <f t="shared" si="6"/>
        <v>0.5935712472055561</v>
      </c>
      <c r="E16" s="63">
        <f t="shared" si="6"/>
        <v>0.58623458080878943</v>
      </c>
      <c r="F16" s="63">
        <f t="shared" si="6"/>
        <v>0.50240278649850534</v>
      </c>
      <c r="G16" s="63">
        <f t="shared" si="6"/>
        <v>0.66020552672455102</v>
      </c>
      <c r="H16" s="63">
        <f t="shared" si="6"/>
        <v>0.63786254946435994</v>
      </c>
      <c r="I16" s="63">
        <f t="shared" si="6"/>
        <v>0.67421657290316084</v>
      </c>
      <c r="J16" s="63">
        <f t="shared" si="6"/>
        <v>0.68165911021481218</v>
      </c>
      <c r="K16" s="63">
        <f t="shared" si="6"/>
        <v>0.61462233125344512</v>
      </c>
      <c r="L16" s="63">
        <f t="shared" si="6"/>
        <v>0.71196324143692513</v>
      </c>
      <c r="M16" s="63">
        <f t="shared" si="6"/>
        <v>0.74404019428091861</v>
      </c>
      <c r="N16" s="63">
        <f t="shared" si="6"/>
        <v>0.68241631632222632</v>
      </c>
      <c r="O16" s="63">
        <f t="shared" ref="O16:P16" si="7">O8+O9</f>
        <v>0.53556786679852086</v>
      </c>
      <c r="P16" s="63">
        <f t="shared" si="7"/>
        <v>0.58206024547889212</v>
      </c>
      <c r="Q16" s="63">
        <f t="shared" ref="Q16" si="8">Q8+Q9</f>
        <v>0.66452899542486255</v>
      </c>
    </row>
    <row r="17" spans="1:17" customFormat="1"/>
    <row r="18" spans="1:17" customFormat="1">
      <c r="A18" s="60" t="s">
        <v>333</v>
      </c>
      <c r="B18" s="61">
        <f>(1*B5+2*B6+3*B7+4*B8+5*B9)</f>
        <v>3.6390947704392707</v>
      </c>
      <c r="C18" s="61">
        <f t="shared" ref="C18:O18" si="9">(1*C5+2*C6+3*C7+4*C8+5*C9)</f>
        <v>3.523547865695174</v>
      </c>
      <c r="D18" s="61">
        <f t="shared" si="9"/>
        <v>3.5786474089901872</v>
      </c>
      <c r="E18" s="61">
        <f t="shared" si="9"/>
        <v>3.5478262726703074</v>
      </c>
      <c r="F18" s="61">
        <f t="shared" si="9"/>
        <v>3.2996302411571827</v>
      </c>
      <c r="G18" s="61">
        <f t="shared" si="9"/>
        <v>3.6426189597053171</v>
      </c>
      <c r="H18" s="61">
        <f t="shared" si="9"/>
        <v>3.6718683317321918</v>
      </c>
      <c r="I18" s="61">
        <f t="shared" si="9"/>
        <v>3.7506605037731457</v>
      </c>
      <c r="J18" s="61">
        <f t="shared" si="9"/>
        <v>3.6871188828022543</v>
      </c>
      <c r="K18" s="61">
        <f t="shared" si="9"/>
        <v>3.5799806232556493</v>
      </c>
      <c r="L18" s="61">
        <f t="shared" si="9"/>
        <v>3.8112376178541583</v>
      </c>
      <c r="M18" s="61">
        <f t="shared" si="9"/>
        <v>3.8652231386376794</v>
      </c>
      <c r="N18" s="61">
        <f t="shared" si="9"/>
        <v>3.7202491435417486</v>
      </c>
      <c r="O18" s="61">
        <f t="shared" si="9"/>
        <v>3.4758188055573598</v>
      </c>
      <c r="P18" s="61">
        <f t="shared" ref="P18:Q18" si="10">(1*P5+2*P6+3*P7+4*P8+5*P9)</f>
        <v>3.5726675045110703</v>
      </c>
      <c r="Q18" s="61">
        <f t="shared" si="10"/>
        <v>3.74378641535995</v>
      </c>
    </row>
    <row r="19" spans="1:17" customFormat="1"/>
    <row r="20" spans="1:17" customFormat="1">
      <c r="A20" s="71" t="s">
        <v>354</v>
      </c>
      <c r="B20" s="71" t="s">
        <v>496</v>
      </c>
    </row>
    <row r="21" spans="1:17" customFormat="1">
      <c r="A21" s="71" t="s">
        <v>356</v>
      </c>
      <c r="B21" s="71" t="s">
        <v>497</v>
      </c>
    </row>
    <row r="22" spans="1:17" ht="17.149999999999999" customHeight="1">
      <c r="A22" s="95"/>
      <c r="B22" s="86"/>
      <c r="C22" s="86"/>
      <c r="D22" s="86"/>
      <c r="E22" s="86"/>
      <c r="F22" s="86"/>
      <c r="G22" s="86"/>
      <c r="H22" s="86"/>
      <c r="I22" s="86"/>
      <c r="J22" s="86"/>
      <c r="K22" s="86"/>
      <c r="L22" s="86"/>
      <c r="M22" s="86"/>
      <c r="N22" s="86"/>
    </row>
    <row r="23" spans="1:17" ht="20.149999999999999" customHeight="1">
      <c r="A23" s="96" t="s">
        <v>471</v>
      </c>
      <c r="B23" s="75"/>
      <c r="C23" s="75"/>
      <c r="D23" s="75"/>
      <c r="E23" s="75"/>
      <c r="F23" s="75"/>
      <c r="G23" s="75"/>
      <c r="H23" s="75"/>
      <c r="I23" s="87"/>
    </row>
    <row r="24" spans="1:17" ht="16" customHeight="1">
      <c r="H24" s="77" t="s">
        <v>470</v>
      </c>
      <c r="I24" s="78"/>
      <c r="J24" s="78"/>
      <c r="K24" s="78"/>
      <c r="L24" s="78"/>
      <c r="M24" s="78"/>
      <c r="N24" s="78"/>
    </row>
    <row r="25" spans="1:17" ht="16" customHeight="1">
      <c r="H25" s="79" t="s">
        <v>6</v>
      </c>
      <c r="I25" s="80" t="s">
        <v>7</v>
      </c>
      <c r="J25" s="80" t="s">
        <v>8</v>
      </c>
      <c r="K25" s="80" t="s">
        <v>9</v>
      </c>
      <c r="L25" s="80" t="s">
        <v>10</v>
      </c>
      <c r="M25" s="80" t="s">
        <v>11</v>
      </c>
    </row>
    <row r="26" spans="1:17" ht="17.149999999999999" customHeight="1">
      <c r="A26" s="90" t="s">
        <v>179</v>
      </c>
      <c r="H26" s="81">
        <v>4.1977285808286455E-2</v>
      </c>
      <c r="I26" s="82">
        <v>2.7212738043334704E-2</v>
      </c>
      <c r="J26" s="82">
        <v>4.0009198406133296E-2</v>
      </c>
      <c r="K26" s="82">
        <v>2.8340399194807783E-2</v>
      </c>
      <c r="L26" s="82">
        <v>2.2294629601738586E-2</v>
      </c>
      <c r="M26" s="82">
        <v>2.2226043413573825E-2</v>
      </c>
    </row>
    <row r="27" spans="1:17" ht="17.149999999999999" customHeight="1">
      <c r="A27" s="91" t="s">
        <v>180</v>
      </c>
      <c r="H27" s="81">
        <v>0.15141992959893105</v>
      </c>
      <c r="I27" s="82">
        <v>0.1568358585959585</v>
      </c>
      <c r="J27" s="82">
        <v>0.15109733082253687</v>
      </c>
      <c r="K27" s="82">
        <v>0.15761699207858695</v>
      </c>
      <c r="L27" s="82">
        <v>0.14801003722271239</v>
      </c>
      <c r="M27" s="82">
        <v>0.10449141426312272</v>
      </c>
    </row>
    <row r="28" spans="1:17" ht="17.149999999999999" customHeight="1">
      <c r="A28" s="91" t="s">
        <v>72</v>
      </c>
      <c r="H28" s="81">
        <v>0.4453261965357232</v>
      </c>
      <c r="I28" s="82">
        <v>0.46135658201570512</v>
      </c>
      <c r="J28" s="82">
        <v>0.42875894494766492</v>
      </c>
      <c r="K28" s="82">
        <v>0.4216915355988945</v>
      </c>
      <c r="L28" s="82">
        <v>0.40046958710760167</v>
      </c>
      <c r="M28" s="82">
        <v>0.38431023124569774</v>
      </c>
    </row>
    <row r="29" spans="1:17" ht="17.149999999999999" customHeight="1">
      <c r="A29" s="91" t="s">
        <v>181</v>
      </c>
      <c r="H29" s="81">
        <v>0.31739436659140036</v>
      </c>
      <c r="I29" s="82">
        <v>0.3183088373525535</v>
      </c>
      <c r="J29" s="82">
        <v>0.33303149258977471</v>
      </c>
      <c r="K29" s="82">
        <v>0.3358081974539171</v>
      </c>
      <c r="L29" s="82">
        <v>0.38830900230221355</v>
      </c>
      <c r="M29" s="82">
        <v>0.41758082522276552</v>
      </c>
    </row>
    <row r="30" spans="1:17" ht="17.149999999999999" customHeight="1">
      <c r="A30" s="91" t="s">
        <v>182</v>
      </c>
      <c r="H30" s="81">
        <v>4.3882221465659094E-2</v>
      </c>
      <c r="I30" s="82">
        <v>3.6285983992448111E-2</v>
      </c>
      <c r="J30" s="82">
        <v>4.7103033233890097E-2</v>
      </c>
      <c r="K30" s="82">
        <v>5.6542875673793735E-2</v>
      </c>
      <c r="L30" s="82">
        <v>4.0916743765733787E-2</v>
      </c>
      <c r="M30" s="82">
        <v>7.1391485854840189E-2</v>
      </c>
    </row>
    <row r="31" spans="1:17" ht="17.149999999999999" customHeight="1">
      <c r="A31" s="101" t="s">
        <v>242</v>
      </c>
      <c r="H31" s="102">
        <v>1</v>
      </c>
      <c r="I31" s="102">
        <v>1</v>
      </c>
      <c r="J31" s="102">
        <v>1</v>
      </c>
      <c r="K31" s="102">
        <v>1</v>
      </c>
      <c r="L31" s="102">
        <v>1</v>
      </c>
      <c r="M31" s="102">
        <v>1</v>
      </c>
    </row>
    <row r="32" spans="1:17" ht="17.149999999999999" customHeight="1">
      <c r="A32" s="92" t="s">
        <v>243</v>
      </c>
      <c r="H32" s="83">
        <v>2000.0274809160369</v>
      </c>
      <c r="I32" s="84">
        <v>2000.0560000000057</v>
      </c>
      <c r="J32" s="84">
        <v>2000.0452655889032</v>
      </c>
      <c r="K32" s="84">
        <v>2000.0146892655625</v>
      </c>
      <c r="L32" s="84">
        <v>1999.988264058672</v>
      </c>
      <c r="M32" s="84">
        <v>2000.022014051508</v>
      </c>
    </row>
    <row r="33" spans="1:17" ht="17.149999999999999" customHeight="1">
      <c r="A33" s="93" t="s">
        <v>244</v>
      </c>
      <c r="H33" s="83">
        <v>1572</v>
      </c>
      <c r="I33" s="84">
        <v>800</v>
      </c>
      <c r="J33" s="84">
        <v>1732</v>
      </c>
      <c r="K33" s="84">
        <v>1416</v>
      </c>
      <c r="L33" s="84">
        <v>1636</v>
      </c>
      <c r="M33" s="84">
        <v>1708</v>
      </c>
    </row>
    <row r="34" spans="1:17" ht="13" customHeight="1">
      <c r="A34" s="94"/>
      <c r="B34" s="85"/>
      <c r="C34" s="85"/>
      <c r="D34" s="85"/>
      <c r="E34" s="85"/>
      <c r="F34" s="85"/>
      <c r="G34" s="85"/>
      <c r="H34" s="85"/>
      <c r="I34" s="88"/>
    </row>
    <row r="35" spans="1:17" customFormat="1">
      <c r="A35" s="62" t="s">
        <v>512</v>
      </c>
      <c r="H35" s="63">
        <f t="shared" ref="H35:M35" si="11">H26+H27</f>
        <v>0.19339721540721749</v>
      </c>
      <c r="I35" s="63">
        <f t="shared" si="11"/>
        <v>0.18404859663929321</v>
      </c>
      <c r="J35" s="63">
        <f t="shared" si="11"/>
        <v>0.19110652922867016</v>
      </c>
      <c r="K35" s="63">
        <f t="shared" si="11"/>
        <v>0.18595739127339472</v>
      </c>
      <c r="L35" s="63">
        <f t="shared" si="11"/>
        <v>0.17030466682445097</v>
      </c>
      <c r="M35" s="63">
        <f t="shared" si="11"/>
        <v>0.12671745767669654</v>
      </c>
      <c r="N35" s="76"/>
    </row>
    <row r="36" spans="1:17" customFormat="1">
      <c r="A36" s="64" t="s">
        <v>336</v>
      </c>
      <c r="H36" s="63">
        <f t="shared" ref="H36:M36" si="12">H28</f>
        <v>0.4453261965357232</v>
      </c>
      <c r="I36" s="63">
        <f t="shared" si="12"/>
        <v>0.46135658201570512</v>
      </c>
      <c r="J36" s="63">
        <f t="shared" si="12"/>
        <v>0.42875894494766492</v>
      </c>
      <c r="K36" s="63">
        <f t="shared" si="12"/>
        <v>0.4216915355988945</v>
      </c>
      <c r="L36" s="63">
        <f t="shared" si="12"/>
        <v>0.40046958710760167</v>
      </c>
      <c r="M36" s="63">
        <f t="shared" si="12"/>
        <v>0.38431023124569774</v>
      </c>
      <c r="N36" s="76"/>
    </row>
    <row r="37" spans="1:17" customFormat="1">
      <c r="A37" s="65" t="s">
        <v>513</v>
      </c>
      <c r="H37" s="63">
        <f t="shared" ref="H37:M37" si="13">H29+H30</f>
        <v>0.36127658805705942</v>
      </c>
      <c r="I37" s="63">
        <f t="shared" si="13"/>
        <v>0.35459482134500159</v>
      </c>
      <c r="J37" s="63">
        <f t="shared" si="13"/>
        <v>0.3801345258236648</v>
      </c>
      <c r="K37" s="63">
        <f t="shared" si="13"/>
        <v>0.39235107312771084</v>
      </c>
      <c r="L37" s="63">
        <f t="shared" si="13"/>
        <v>0.42922574606794733</v>
      </c>
      <c r="M37" s="63">
        <f t="shared" si="13"/>
        <v>0.48897231107760569</v>
      </c>
      <c r="N37" s="76"/>
    </row>
    <row r="38" spans="1:17" customFormat="1">
      <c r="N38" s="76"/>
    </row>
    <row r="39" spans="1:17" customFormat="1">
      <c r="A39" s="60" t="s">
        <v>333</v>
      </c>
      <c r="H39" s="61">
        <f t="shared" ref="H39:M39" si="14">(1*H26+2*H27+3*H28+4*H29+5*H30)</f>
        <v>3.1697843083072152</v>
      </c>
      <c r="I39" s="61">
        <f t="shared" si="14"/>
        <v>3.179619470654822</v>
      </c>
      <c r="J39" s="61">
        <f t="shared" si="14"/>
        <v>3.1961218314227513</v>
      </c>
      <c r="K39" s="61">
        <f t="shared" si="14"/>
        <v>3.2345961583333018</v>
      </c>
      <c r="L39" s="61">
        <f t="shared" si="14"/>
        <v>3.2775431934074915</v>
      </c>
      <c r="M39" s="61">
        <f t="shared" si="14"/>
        <v>3.4114202958421758</v>
      </c>
      <c r="N39" s="76"/>
    </row>
    <row r="40" spans="1:17" customFormat="1"/>
    <row r="41" spans="1:17" customFormat="1">
      <c r="A41" s="71" t="s">
        <v>354</v>
      </c>
      <c r="B41" s="71" t="s">
        <v>355</v>
      </c>
    </row>
    <row r="42" spans="1:17" customFormat="1">
      <c r="A42" s="71" t="s">
        <v>356</v>
      </c>
      <c r="B42" s="71" t="s">
        <v>498</v>
      </c>
    </row>
    <row r="44" spans="1:17" ht="20.149999999999999" customHeight="1">
      <c r="A44" s="96" t="s">
        <v>472</v>
      </c>
      <c r="B44" s="75"/>
      <c r="C44" s="75"/>
      <c r="D44" s="75"/>
      <c r="E44" s="75"/>
      <c r="F44" s="75"/>
      <c r="G44" s="75"/>
      <c r="H44" s="75"/>
      <c r="I44" s="75"/>
      <c r="J44" s="75"/>
      <c r="K44" s="75"/>
      <c r="L44" s="75"/>
      <c r="M44" s="75"/>
      <c r="N44" s="75"/>
    </row>
    <row r="45" spans="1:17" ht="16" customHeight="1">
      <c r="B45" s="77"/>
      <c r="C45" s="78"/>
      <c r="D45" s="78"/>
      <c r="E45" s="78"/>
      <c r="F45" s="78"/>
      <c r="G45" s="78"/>
      <c r="H45" s="78"/>
      <c r="I45" s="78"/>
      <c r="J45" s="78"/>
      <c r="K45" s="78"/>
      <c r="L45" s="78"/>
      <c r="M45" s="78"/>
      <c r="N45" s="78"/>
    </row>
    <row r="46" spans="1:17" ht="16" customHeight="1">
      <c r="B46" s="79" t="s">
        <v>0</v>
      </c>
      <c r="C46" s="80" t="s">
        <v>1</v>
      </c>
      <c r="D46" s="80" t="s">
        <v>2</v>
      </c>
      <c r="E46" s="80" t="s">
        <v>3</v>
      </c>
      <c r="F46" s="80" t="s">
        <v>4</v>
      </c>
      <c r="G46" s="80" t="s">
        <v>5</v>
      </c>
      <c r="H46" s="80" t="s">
        <v>6</v>
      </c>
      <c r="I46" s="80" t="s">
        <v>7</v>
      </c>
      <c r="J46" s="80" t="s">
        <v>8</v>
      </c>
      <c r="K46" s="80" t="s">
        <v>9</v>
      </c>
      <c r="L46" s="80" t="s">
        <v>10</v>
      </c>
      <c r="M46" s="80" t="s">
        <v>11</v>
      </c>
      <c r="N46" s="80" t="s">
        <v>12</v>
      </c>
      <c r="O46" s="80" t="s">
        <v>543</v>
      </c>
      <c r="P46" s="80">
        <v>2024</v>
      </c>
      <c r="Q46" s="80">
        <v>2025</v>
      </c>
    </row>
    <row r="47" spans="1:17" ht="17.149999999999999" customHeight="1">
      <c r="A47" s="90" t="s">
        <v>96</v>
      </c>
      <c r="B47" s="81">
        <v>2.1688363486609626E-2</v>
      </c>
      <c r="C47" s="82">
        <v>1.936447082345015E-2</v>
      </c>
      <c r="D47" s="82">
        <v>1.000124971863829E-2</v>
      </c>
      <c r="E47" s="82">
        <v>1.8513741611374403E-2</v>
      </c>
      <c r="F47" s="82">
        <v>1.4370331334270575E-3</v>
      </c>
      <c r="G47" s="82">
        <v>2.2722959126626526E-2</v>
      </c>
      <c r="H47" s="82">
        <v>1.9408766564729823E-2</v>
      </c>
      <c r="I47" s="82">
        <v>1.1972180760773655E-2</v>
      </c>
      <c r="J47" s="82">
        <v>1.6633499767091903E-2</v>
      </c>
      <c r="K47" s="82">
        <v>1.4759532801929803E-3</v>
      </c>
      <c r="L47" s="82">
        <v>8.9445876667614485E-3</v>
      </c>
      <c r="M47" s="82">
        <v>1.5623896890279685E-2</v>
      </c>
      <c r="N47" s="82">
        <v>8.0559043771560711E-3</v>
      </c>
      <c r="O47" s="118">
        <v>2.6217151977479269E-2</v>
      </c>
      <c r="P47" s="118">
        <v>3.5860908188135358E-2</v>
      </c>
      <c r="Q47" s="118">
        <v>2.5148988762175403E-2</v>
      </c>
    </row>
    <row r="48" spans="1:17" ht="17.149999999999999" customHeight="1">
      <c r="A48" s="91" t="s">
        <v>97</v>
      </c>
      <c r="B48" s="81">
        <v>4.4936730171285237E-2</v>
      </c>
      <c r="C48" s="82">
        <v>3.0559855807683837E-2</v>
      </c>
      <c r="D48" s="82">
        <v>3.5667569309543429E-2</v>
      </c>
      <c r="E48" s="82">
        <v>2.5549022239399252E-2</v>
      </c>
      <c r="F48" s="82">
        <v>4.0010205867967913E-2</v>
      </c>
      <c r="G48" s="82">
        <v>3.5735896426433808E-2</v>
      </c>
      <c r="H48" s="82">
        <v>3.2357005323366106E-2</v>
      </c>
      <c r="I48" s="82">
        <v>2.7676963247800605E-2</v>
      </c>
      <c r="J48" s="82">
        <v>1.6847425767175867E-2</v>
      </c>
      <c r="K48" s="82">
        <v>1.3720027056125175E-2</v>
      </c>
      <c r="L48" s="82">
        <v>2.201593852005064E-2</v>
      </c>
      <c r="M48" s="82">
        <v>1.0641514830794112E-2</v>
      </c>
      <c r="N48" s="82">
        <v>2.1596651665500049E-2</v>
      </c>
      <c r="O48" s="118">
        <v>5.7961600331779245E-2</v>
      </c>
      <c r="P48" s="118">
        <v>2.945981556254974E-2</v>
      </c>
      <c r="Q48" s="118">
        <v>3.5822934701925428E-2</v>
      </c>
    </row>
    <row r="49" spans="1:17" ht="17.149999999999999" customHeight="1">
      <c r="A49" s="91" t="s">
        <v>72</v>
      </c>
      <c r="B49" s="81">
        <v>0.15531133490418855</v>
      </c>
      <c r="C49" s="82">
        <v>0.18208042698912957</v>
      </c>
      <c r="D49" s="82">
        <v>0.18197625503850234</v>
      </c>
      <c r="E49" s="82">
        <v>0.1761286956767435</v>
      </c>
      <c r="F49" s="82">
        <v>0.13683623507245138</v>
      </c>
      <c r="G49" s="82">
        <v>0.14507928782367871</v>
      </c>
      <c r="H49" s="82">
        <v>0.1855545307940811</v>
      </c>
      <c r="I49" s="82">
        <v>0.11833033139589454</v>
      </c>
      <c r="J49" s="82">
        <v>0.1052547055183069</v>
      </c>
      <c r="K49" s="82">
        <v>0.16611627795369496</v>
      </c>
      <c r="L49" s="82">
        <v>0.1354161561308414</v>
      </c>
      <c r="M49" s="82">
        <v>7.8477176063355816E-2</v>
      </c>
      <c r="N49" s="82">
        <v>0.15780865639212485</v>
      </c>
      <c r="O49" s="118">
        <v>0.17981189755061538</v>
      </c>
      <c r="P49" s="118">
        <v>0.14983005564618501</v>
      </c>
      <c r="Q49" s="118">
        <v>0.15795535744823658</v>
      </c>
    </row>
    <row r="50" spans="1:17" ht="17.149999999999999" customHeight="1">
      <c r="A50" s="91" t="s">
        <v>98</v>
      </c>
      <c r="B50" s="81">
        <v>0.45430936569237479</v>
      </c>
      <c r="C50" s="82">
        <v>0.45838945862494768</v>
      </c>
      <c r="D50" s="82">
        <v>0.49178212874683874</v>
      </c>
      <c r="E50" s="82">
        <v>0.48123884321622129</v>
      </c>
      <c r="F50" s="82">
        <v>0.52977726663213676</v>
      </c>
      <c r="G50" s="82">
        <v>0.54783225765230703</v>
      </c>
      <c r="H50" s="82">
        <v>0.48332907248299839</v>
      </c>
      <c r="I50" s="82">
        <v>0.54143380760088045</v>
      </c>
      <c r="J50" s="82">
        <v>0.56054376976178899</v>
      </c>
      <c r="K50" s="82">
        <v>0.48508245870273714</v>
      </c>
      <c r="L50" s="82">
        <v>0.50467079016242367</v>
      </c>
      <c r="M50" s="82">
        <v>0.52526793540886418</v>
      </c>
      <c r="N50" s="82">
        <v>0.51117412689107966</v>
      </c>
      <c r="O50" s="118">
        <v>0.47634659612170194</v>
      </c>
      <c r="P50" s="118">
        <v>0.44834233525965916</v>
      </c>
      <c r="Q50" s="118">
        <v>0.44327334342152297</v>
      </c>
    </row>
    <row r="51" spans="1:17" ht="17.149999999999999" customHeight="1">
      <c r="A51" s="91" t="s">
        <v>99</v>
      </c>
      <c r="B51" s="81">
        <v>0.3237542057455417</v>
      </c>
      <c r="C51" s="82">
        <v>0.30960578775478886</v>
      </c>
      <c r="D51" s="82">
        <v>0.28057279718647721</v>
      </c>
      <c r="E51" s="82">
        <v>0.29856969725626153</v>
      </c>
      <c r="F51" s="82">
        <v>0.29193925929401704</v>
      </c>
      <c r="G51" s="82">
        <v>0.24862959897095394</v>
      </c>
      <c r="H51" s="82">
        <v>0.27935062483482448</v>
      </c>
      <c r="I51" s="82">
        <v>0.30058671699465089</v>
      </c>
      <c r="J51" s="82">
        <v>0.30072059918563632</v>
      </c>
      <c r="K51" s="82">
        <v>0.33360528300724984</v>
      </c>
      <c r="L51" s="82">
        <v>0.32895252751992288</v>
      </c>
      <c r="M51" s="82">
        <v>0.36998947680670624</v>
      </c>
      <c r="N51" s="82">
        <v>0.30136466067413947</v>
      </c>
      <c r="O51" s="118">
        <v>0.25966275401842426</v>
      </c>
      <c r="P51" s="118">
        <v>0.33650688534347084</v>
      </c>
      <c r="Q51" s="118">
        <v>0.33779937566613966</v>
      </c>
    </row>
    <row r="52" spans="1:17" ht="17.149999999999999" customHeight="1">
      <c r="A52" s="101" t="s">
        <v>242</v>
      </c>
      <c r="B52" s="102">
        <v>1</v>
      </c>
      <c r="C52" s="102">
        <v>1</v>
      </c>
      <c r="D52" s="102">
        <v>1</v>
      </c>
      <c r="E52" s="102">
        <v>1</v>
      </c>
      <c r="F52" s="102">
        <v>1</v>
      </c>
      <c r="G52" s="102">
        <v>1</v>
      </c>
      <c r="H52" s="102">
        <v>1</v>
      </c>
      <c r="I52" s="102">
        <v>1</v>
      </c>
      <c r="J52" s="102">
        <v>1</v>
      </c>
      <c r="K52" s="102">
        <v>1</v>
      </c>
      <c r="L52" s="102">
        <v>1</v>
      </c>
      <c r="M52" s="102">
        <v>1</v>
      </c>
      <c r="N52" s="102">
        <v>1</v>
      </c>
      <c r="O52" s="102">
        <v>1</v>
      </c>
      <c r="P52" s="102">
        <v>1</v>
      </c>
      <c r="Q52" s="102">
        <v>1</v>
      </c>
    </row>
    <row r="53" spans="1:17" ht="17.149999999999999" customHeight="1">
      <c r="A53" s="92" t="s">
        <v>243</v>
      </c>
      <c r="B53" s="83">
        <v>1009.4851099999944</v>
      </c>
      <c r="C53" s="84">
        <v>1297.9665300000079</v>
      </c>
      <c r="D53" s="84">
        <v>1171.2236299999981</v>
      </c>
      <c r="E53" s="84">
        <v>1213.9615249999983</v>
      </c>
      <c r="F53" s="84">
        <v>1234.7476323119799</v>
      </c>
      <c r="G53" s="84">
        <v>1209.417045454547</v>
      </c>
      <c r="H53" s="84">
        <v>1179.4465648854984</v>
      </c>
      <c r="I53" s="84">
        <v>1166.7465000000002</v>
      </c>
      <c r="J53" s="84">
        <v>1149.7360277136211</v>
      </c>
      <c r="K53" s="84">
        <v>1091.8922316384169</v>
      </c>
      <c r="L53" s="84">
        <v>1097.493398533004</v>
      </c>
      <c r="M53" s="84">
        <v>772.91077283372613</v>
      </c>
      <c r="N53" s="84">
        <v>461.9309290953538</v>
      </c>
      <c r="O53" s="119">
        <v>483.46936708860699</v>
      </c>
      <c r="P53" s="119">
        <v>488.3349415204687</v>
      </c>
      <c r="Q53" s="119">
        <v>440.94823369565188</v>
      </c>
    </row>
    <row r="54" spans="1:17" ht="17.149999999999999" customHeight="1">
      <c r="A54" s="93" t="s">
        <v>244</v>
      </c>
      <c r="B54" s="83">
        <v>1936</v>
      </c>
      <c r="C54" s="84">
        <v>1556</v>
      </c>
      <c r="D54" s="84">
        <v>988</v>
      </c>
      <c r="E54" s="84">
        <v>967</v>
      </c>
      <c r="F54" s="84">
        <v>911</v>
      </c>
      <c r="G54" s="84">
        <v>434</v>
      </c>
      <c r="H54" s="84">
        <v>927</v>
      </c>
      <c r="I54" s="84">
        <v>480</v>
      </c>
      <c r="J54" s="84">
        <v>1019</v>
      </c>
      <c r="K54" s="84">
        <v>792</v>
      </c>
      <c r="L54" s="84">
        <v>924</v>
      </c>
      <c r="M54" s="84">
        <v>698</v>
      </c>
      <c r="N54" s="84">
        <v>384</v>
      </c>
      <c r="O54" s="121">
        <v>393</v>
      </c>
      <c r="P54" s="121">
        <v>347</v>
      </c>
      <c r="Q54" s="121">
        <v>346</v>
      </c>
    </row>
    <row r="55" spans="1:17" ht="13" customHeight="1">
      <c r="A55" s="94"/>
      <c r="B55" s="85"/>
      <c r="C55" s="85"/>
      <c r="D55" s="85"/>
      <c r="E55" s="85"/>
      <c r="F55" s="85"/>
      <c r="G55" s="85"/>
      <c r="H55" s="85"/>
      <c r="I55" s="85"/>
      <c r="J55" s="85"/>
      <c r="K55" s="85"/>
      <c r="L55" s="85"/>
      <c r="M55" s="85"/>
      <c r="N55" s="85"/>
    </row>
    <row r="56" spans="1:17" customFormat="1">
      <c r="A56" s="62" t="s">
        <v>491</v>
      </c>
      <c r="B56" s="63">
        <f>B47+B48</f>
        <v>6.662509365789486E-2</v>
      </c>
      <c r="C56" s="63">
        <f t="shared" ref="C56:N56" si="15">C47+C48</f>
        <v>4.9924326631133983E-2</v>
      </c>
      <c r="D56" s="63">
        <f t="shared" si="15"/>
        <v>4.566881902818172E-2</v>
      </c>
      <c r="E56" s="63">
        <f t="shared" si="15"/>
        <v>4.4062763850773651E-2</v>
      </c>
      <c r="F56" s="63">
        <f t="shared" si="15"/>
        <v>4.1447239001394971E-2</v>
      </c>
      <c r="G56" s="63">
        <f t="shared" si="15"/>
        <v>5.8458855553060338E-2</v>
      </c>
      <c r="H56" s="63">
        <f t="shared" si="15"/>
        <v>5.1765771888095932E-2</v>
      </c>
      <c r="I56" s="63">
        <f t="shared" si="15"/>
        <v>3.9649144008574264E-2</v>
      </c>
      <c r="J56" s="63">
        <f t="shared" si="15"/>
        <v>3.3480925534267771E-2</v>
      </c>
      <c r="K56" s="63">
        <f t="shared" si="15"/>
        <v>1.5195980336318155E-2</v>
      </c>
      <c r="L56" s="63">
        <f t="shared" si="15"/>
        <v>3.0960526186812089E-2</v>
      </c>
      <c r="M56" s="63">
        <f t="shared" si="15"/>
        <v>2.6265411721073797E-2</v>
      </c>
      <c r="N56" s="63">
        <f t="shared" si="15"/>
        <v>2.9652556042656118E-2</v>
      </c>
      <c r="O56" s="63">
        <f t="shared" ref="O56:P56" si="16">O47+O48</f>
        <v>8.4178752309258517E-2</v>
      </c>
      <c r="P56" s="63">
        <f t="shared" si="16"/>
        <v>6.5320723750685095E-2</v>
      </c>
      <c r="Q56" s="63">
        <f t="shared" ref="Q56" si="17">Q47+Q48</f>
        <v>6.0971923464100831E-2</v>
      </c>
    </row>
    <row r="57" spans="1:17" customFormat="1">
      <c r="A57" s="64" t="s">
        <v>336</v>
      </c>
      <c r="B57" s="63">
        <f>B49</f>
        <v>0.15531133490418855</v>
      </c>
      <c r="C57" s="63">
        <f t="shared" ref="C57:N57" si="18">C49</f>
        <v>0.18208042698912957</v>
      </c>
      <c r="D57" s="63">
        <f t="shared" si="18"/>
        <v>0.18197625503850234</v>
      </c>
      <c r="E57" s="63">
        <f t="shared" si="18"/>
        <v>0.1761286956767435</v>
      </c>
      <c r="F57" s="63">
        <f t="shared" si="18"/>
        <v>0.13683623507245138</v>
      </c>
      <c r="G57" s="63">
        <f t="shared" si="18"/>
        <v>0.14507928782367871</v>
      </c>
      <c r="H57" s="63">
        <f t="shared" si="18"/>
        <v>0.1855545307940811</v>
      </c>
      <c r="I57" s="63">
        <f t="shared" si="18"/>
        <v>0.11833033139589454</v>
      </c>
      <c r="J57" s="63">
        <f t="shared" si="18"/>
        <v>0.1052547055183069</v>
      </c>
      <c r="K57" s="63">
        <f t="shared" si="18"/>
        <v>0.16611627795369496</v>
      </c>
      <c r="L57" s="63">
        <f t="shared" si="18"/>
        <v>0.1354161561308414</v>
      </c>
      <c r="M57" s="63">
        <f t="shared" si="18"/>
        <v>7.8477176063355816E-2</v>
      </c>
      <c r="N57" s="63">
        <f t="shared" si="18"/>
        <v>0.15780865639212485</v>
      </c>
      <c r="O57" s="63">
        <f t="shared" ref="O57:P57" si="19">O49</f>
        <v>0.17981189755061538</v>
      </c>
      <c r="P57" s="63">
        <f t="shared" si="19"/>
        <v>0.14983005564618501</v>
      </c>
      <c r="Q57" s="63">
        <f t="shared" ref="Q57" si="20">Q49</f>
        <v>0.15795535744823658</v>
      </c>
    </row>
    <row r="58" spans="1:17" customFormat="1">
      <c r="A58" s="65" t="s">
        <v>492</v>
      </c>
      <c r="B58" s="63">
        <f>B50+B51</f>
        <v>0.77806357143791649</v>
      </c>
      <c r="C58" s="63">
        <f t="shared" ref="C58:N58" si="21">C50+C51</f>
        <v>0.7679952463797366</v>
      </c>
      <c r="D58" s="63">
        <f t="shared" si="21"/>
        <v>0.77235492593331601</v>
      </c>
      <c r="E58" s="63">
        <f t="shared" si="21"/>
        <v>0.77980854047248283</v>
      </c>
      <c r="F58" s="63">
        <f t="shared" si="21"/>
        <v>0.82171652592615385</v>
      </c>
      <c r="G58" s="63">
        <f t="shared" si="21"/>
        <v>0.79646185662326097</v>
      </c>
      <c r="H58" s="63">
        <f t="shared" si="21"/>
        <v>0.76267969731782292</v>
      </c>
      <c r="I58" s="63">
        <f t="shared" si="21"/>
        <v>0.84202052459553134</v>
      </c>
      <c r="J58" s="63">
        <f t="shared" si="21"/>
        <v>0.86126436894742531</v>
      </c>
      <c r="K58" s="63">
        <f t="shared" si="21"/>
        <v>0.81868774170998693</v>
      </c>
      <c r="L58" s="63">
        <f t="shared" si="21"/>
        <v>0.83362331768234654</v>
      </c>
      <c r="M58" s="63">
        <f t="shared" si="21"/>
        <v>0.89525741221557043</v>
      </c>
      <c r="N58" s="63">
        <f t="shared" si="21"/>
        <v>0.81253878756521913</v>
      </c>
      <c r="O58" s="63">
        <f t="shared" ref="O58:P58" si="22">O50+O51</f>
        <v>0.73600935014012614</v>
      </c>
      <c r="P58" s="63">
        <f t="shared" si="22"/>
        <v>0.78484922060313</v>
      </c>
      <c r="Q58" s="63">
        <f t="shared" ref="Q58" si="23">Q50+Q51</f>
        <v>0.78107271908766263</v>
      </c>
    </row>
    <row r="59" spans="1:17" customFormat="1"/>
    <row r="60" spans="1:17" customFormat="1">
      <c r="A60" s="60" t="s">
        <v>333</v>
      </c>
      <c r="B60" s="61">
        <f>(1*B47+2*B48+3*B49+4*B50+5*B51)</f>
        <v>4.0135043200389529</v>
      </c>
      <c r="C60" s="61">
        <f t="shared" ref="C60:N60" si="24">(1*C47+2*C48+3*C49+4*C50+5*C51)</f>
        <v>4.0083122366799415</v>
      </c>
      <c r="D60" s="61">
        <f t="shared" si="24"/>
        <v>3.997257654372973</v>
      </c>
      <c r="E60" s="61">
        <f t="shared" si="24"/>
        <v>4.0158017322665955</v>
      </c>
      <c r="F60" s="61">
        <f t="shared" si="24"/>
        <v>4.070771513085349</v>
      </c>
      <c r="G60" s="61">
        <f t="shared" si="24"/>
        <v>3.9639096409145278</v>
      </c>
      <c r="H60" s="61">
        <f t="shared" si="24"/>
        <v>3.9708557836998213</v>
      </c>
      <c r="I60" s="61">
        <f t="shared" si="24"/>
        <v>4.0909859168208342</v>
      </c>
      <c r="J60" s="61">
        <f t="shared" si="24"/>
        <v>4.1118705428317019</v>
      </c>
      <c r="K60" s="61">
        <f t="shared" si="24"/>
        <v>4.1356210911007256</v>
      </c>
      <c r="L60" s="61">
        <f t="shared" si="24"/>
        <v>4.1226707313486965</v>
      </c>
      <c r="M60" s="61">
        <f t="shared" si="24"/>
        <v>4.2233575804109229</v>
      </c>
      <c r="N60" s="61">
        <f t="shared" si="24"/>
        <v>4.0761949878195463</v>
      </c>
      <c r="O60" s="61">
        <f t="shared" ref="O60:P60" si="25">(1*O47+2*O48+3*O49+4*O50+5*O51)</f>
        <v>3.8852761998718126</v>
      </c>
      <c r="P60" s="61">
        <f t="shared" si="25"/>
        <v>4.0201744740077814</v>
      </c>
      <c r="Q60" s="61">
        <f t="shared" ref="Q60" si="26">(1*Q47+2*Q48+3*Q49+4*Q50+5*Q51)</f>
        <v>4.0327511825275266</v>
      </c>
    </row>
    <row r="61" spans="1:17" customFormat="1"/>
    <row r="62" spans="1:17" customFormat="1">
      <c r="A62" s="71" t="s">
        <v>354</v>
      </c>
      <c r="B62" s="71" t="s">
        <v>500</v>
      </c>
    </row>
    <row r="63" spans="1:17" customFormat="1">
      <c r="A63" s="71" t="s">
        <v>356</v>
      </c>
      <c r="B63" s="71" t="s">
        <v>499</v>
      </c>
    </row>
    <row r="64" spans="1:17" ht="17.149999999999999" customHeight="1">
      <c r="A64" s="95"/>
      <c r="B64" s="86"/>
      <c r="C64" s="86"/>
      <c r="D64" s="86"/>
      <c r="E64" s="86"/>
      <c r="F64" s="86"/>
      <c r="G64" s="86"/>
      <c r="H64" s="86"/>
      <c r="I64" s="86"/>
      <c r="J64" s="86"/>
      <c r="K64" s="86"/>
      <c r="L64" s="86"/>
      <c r="M64" s="86"/>
      <c r="N64" s="86"/>
    </row>
    <row r="65" spans="1:17" ht="20.149999999999999" customHeight="1">
      <c r="A65" s="96" t="s">
        <v>489</v>
      </c>
      <c r="B65" s="75"/>
      <c r="C65" s="75"/>
      <c r="D65" s="75"/>
      <c r="E65" s="75"/>
      <c r="F65" s="75"/>
      <c r="G65" s="75"/>
      <c r="H65" s="75"/>
      <c r="I65" s="75"/>
      <c r="J65" s="75"/>
      <c r="K65" s="75"/>
      <c r="L65" s="75"/>
      <c r="M65" s="75"/>
      <c r="N65" s="75"/>
    </row>
    <row r="66" spans="1:17" ht="16" customHeight="1">
      <c r="B66" s="77"/>
      <c r="C66" s="78"/>
      <c r="D66" s="78"/>
      <c r="E66" s="78"/>
      <c r="F66" s="78"/>
      <c r="G66" s="78"/>
      <c r="H66" s="78"/>
      <c r="I66" s="78"/>
      <c r="J66" s="78"/>
      <c r="K66" s="78"/>
      <c r="L66" s="78"/>
      <c r="M66" s="78"/>
      <c r="N66" s="78"/>
    </row>
    <row r="67" spans="1:17" ht="16" customHeight="1">
      <c r="B67" s="79" t="s">
        <v>0</v>
      </c>
      <c r="C67" s="80" t="s">
        <v>1</v>
      </c>
      <c r="D67" s="80" t="s">
        <v>2</v>
      </c>
      <c r="E67" s="80" t="s">
        <v>3</v>
      </c>
      <c r="F67" s="80" t="s">
        <v>4</v>
      </c>
      <c r="G67" s="80" t="s">
        <v>5</v>
      </c>
      <c r="H67" s="80" t="s">
        <v>6</v>
      </c>
      <c r="I67" s="80" t="s">
        <v>7</v>
      </c>
      <c r="J67" s="80" t="s">
        <v>8</v>
      </c>
      <c r="K67" s="80" t="s">
        <v>9</v>
      </c>
      <c r="L67" s="80" t="s">
        <v>10</v>
      </c>
      <c r="M67" s="80" t="s">
        <v>11</v>
      </c>
      <c r="N67" s="80" t="s">
        <v>12</v>
      </c>
      <c r="O67" s="80" t="s">
        <v>543</v>
      </c>
      <c r="P67" s="80">
        <v>2024</v>
      </c>
      <c r="Q67" s="80">
        <v>2025</v>
      </c>
    </row>
    <row r="68" spans="1:17" ht="17.149999999999999" customHeight="1">
      <c r="A68" s="90" t="s">
        <v>199</v>
      </c>
      <c r="B68" s="81">
        <v>0.67153193803143241</v>
      </c>
      <c r="C68" s="82">
        <v>0.73289506522526504</v>
      </c>
      <c r="D68" s="82">
        <v>0.76252454487966215</v>
      </c>
      <c r="E68" s="82">
        <v>0.72954785061620075</v>
      </c>
      <c r="F68" s="82">
        <v>0.72584040811346828</v>
      </c>
      <c r="G68" s="82">
        <v>0.75538013646288571</v>
      </c>
      <c r="H68" s="82">
        <v>0.73917864741807737</v>
      </c>
      <c r="I68" s="82">
        <v>0.72188028735195475</v>
      </c>
      <c r="J68" s="82">
        <v>0.73904528257789825</v>
      </c>
      <c r="K68" s="82">
        <v>0.74998121482723912</v>
      </c>
      <c r="L68" s="82">
        <v>0.75046528390386558</v>
      </c>
      <c r="M68" s="82">
        <v>0.755529740070775</v>
      </c>
      <c r="N68" s="82">
        <v>0.83592789189162719</v>
      </c>
      <c r="O68" s="118">
        <v>0.79183231201368176</v>
      </c>
      <c r="P68" s="118">
        <v>0.80054759135246134</v>
      </c>
      <c r="Q68" s="118">
        <v>0.88395878561197594</v>
      </c>
    </row>
    <row r="69" spans="1:17" ht="17.149999999999999" customHeight="1">
      <c r="A69" s="91" t="s">
        <v>200</v>
      </c>
      <c r="B69" s="81">
        <v>0.20640796223641342</v>
      </c>
      <c r="C69" s="82">
        <v>0.17734891304827097</v>
      </c>
      <c r="D69" s="82">
        <v>0.15133878375436993</v>
      </c>
      <c r="E69" s="82">
        <v>0.17905249158616557</v>
      </c>
      <c r="F69" s="82">
        <v>0.21230635696780542</v>
      </c>
      <c r="G69" s="82">
        <v>0.17336604472969011</v>
      </c>
      <c r="H69" s="82">
        <v>0.19085539282666239</v>
      </c>
      <c r="I69" s="82">
        <v>0.19956241225245641</v>
      </c>
      <c r="J69" s="82">
        <v>0.18059903032217878</v>
      </c>
      <c r="K69" s="82">
        <v>0.14887249415682052</v>
      </c>
      <c r="L69" s="82">
        <v>0.15847085655270393</v>
      </c>
      <c r="M69" s="82">
        <v>0.17263229186938833</v>
      </c>
      <c r="N69" s="82">
        <v>0.12821120937317423</v>
      </c>
      <c r="O69" s="118">
        <v>0.14683028034496559</v>
      </c>
      <c r="P69" s="118">
        <v>0.11908218578046111</v>
      </c>
      <c r="Q69" s="118">
        <v>8.7230028883332228E-2</v>
      </c>
    </row>
    <row r="70" spans="1:17" ht="17.149999999999999" customHeight="1">
      <c r="A70" s="91" t="s">
        <v>72</v>
      </c>
      <c r="B70" s="81">
        <v>3.9238693472813883E-2</v>
      </c>
      <c r="C70" s="82">
        <v>3.5006283380222852E-2</v>
      </c>
      <c r="D70" s="82">
        <v>2.7589140241936767E-2</v>
      </c>
      <c r="E70" s="82">
        <v>3.476179219511754E-2</v>
      </c>
      <c r="F70" s="82">
        <v>2.5412940789118023E-2</v>
      </c>
      <c r="G70" s="82">
        <v>2.7480925138590635E-2</v>
      </c>
      <c r="H70" s="82">
        <v>2.2900448696124735E-2</v>
      </c>
      <c r="I70" s="82">
        <v>2.4675309091345392E-2</v>
      </c>
      <c r="J70" s="82">
        <v>2.0769044950022041E-2</v>
      </c>
      <c r="K70" s="82">
        <v>4.0546312371716506E-2</v>
      </c>
      <c r="L70" s="82">
        <v>3.3013641155840615E-2</v>
      </c>
      <c r="M70" s="82">
        <v>1.6480849039835026E-2</v>
      </c>
      <c r="N70" s="82">
        <v>1.9623615821143022E-2</v>
      </c>
      <c r="O70" s="118">
        <v>1.1040378941025894E-2</v>
      </c>
      <c r="P70" s="118">
        <v>2.2435250765668685E-2</v>
      </c>
      <c r="Q70" s="118">
        <v>4.5403816382547811E-3</v>
      </c>
    </row>
    <row r="71" spans="1:17" ht="17.149999999999999" customHeight="1">
      <c r="A71" s="91" t="s">
        <v>201</v>
      </c>
      <c r="B71" s="81">
        <v>2.3627996875127594E-2</v>
      </c>
      <c r="C71" s="82">
        <v>1.9231187502011773E-2</v>
      </c>
      <c r="D71" s="82">
        <v>1.1708457224606925E-2</v>
      </c>
      <c r="E71" s="82">
        <v>1.7830384078510914E-2</v>
      </c>
      <c r="F71" s="82">
        <v>2.1072250501534429E-2</v>
      </c>
      <c r="G71" s="82">
        <v>1.6291968530242774E-2</v>
      </c>
      <c r="H71" s="82">
        <v>2.4169642452749961E-2</v>
      </c>
      <c r="I71" s="82">
        <v>9.2532409092545235E-3</v>
      </c>
      <c r="J71" s="82">
        <v>2.9100149696381184E-2</v>
      </c>
      <c r="K71" s="82">
        <v>1.9577116100276976E-2</v>
      </c>
      <c r="L71" s="82">
        <v>1.266755599543864E-2</v>
      </c>
      <c r="M71" s="82">
        <v>1.6357548289281227E-2</v>
      </c>
      <c r="N71" s="82">
        <v>7.4425973784649083E-3</v>
      </c>
      <c r="O71" s="118">
        <v>1.634955334934193E-3</v>
      </c>
      <c r="P71" s="118">
        <v>2.7451207437908607E-3</v>
      </c>
      <c r="Q71" s="118">
        <v>4.0174164132003873E-3</v>
      </c>
    </row>
    <row r="72" spans="1:17" ht="17.149999999999999" customHeight="1">
      <c r="A72" s="91" t="s">
        <v>202</v>
      </c>
      <c r="B72" s="81">
        <v>5.9193409384212671E-2</v>
      </c>
      <c r="C72" s="82">
        <v>3.5518550844229356E-2</v>
      </c>
      <c r="D72" s="82">
        <v>4.6839073899424245E-2</v>
      </c>
      <c r="E72" s="82">
        <v>3.8807481524005122E-2</v>
      </c>
      <c r="F72" s="82">
        <v>1.5368043628073815E-2</v>
      </c>
      <c r="G72" s="82">
        <v>2.7480925138590635E-2</v>
      </c>
      <c r="H72" s="82">
        <v>2.2895868606385511E-2</v>
      </c>
      <c r="I72" s="82">
        <v>4.4628750394988842E-2</v>
      </c>
      <c r="J72" s="82">
        <v>3.0486492453519712E-2</v>
      </c>
      <c r="K72" s="82">
        <v>4.1022862543946881E-2</v>
      </c>
      <c r="L72" s="82">
        <v>4.5382662392151107E-2</v>
      </c>
      <c r="M72" s="82">
        <v>3.8999570730720516E-2</v>
      </c>
      <c r="N72" s="82">
        <v>8.794685535590761E-3</v>
      </c>
      <c r="O72" s="118">
        <v>4.8662073365392675E-2</v>
      </c>
      <c r="P72" s="118">
        <v>5.5189851357618051E-2</v>
      </c>
      <c r="Q72" s="118">
        <v>2.0253387453236685E-2</v>
      </c>
    </row>
    <row r="73" spans="1:17" ht="17.149999999999999" customHeight="1">
      <c r="A73" s="101" t="s">
        <v>242</v>
      </c>
      <c r="B73" s="102">
        <v>1</v>
      </c>
      <c r="C73" s="102">
        <v>1</v>
      </c>
      <c r="D73" s="102">
        <v>1</v>
      </c>
      <c r="E73" s="102">
        <v>1</v>
      </c>
      <c r="F73" s="102">
        <v>1</v>
      </c>
      <c r="G73" s="102">
        <v>1</v>
      </c>
      <c r="H73" s="102">
        <v>1</v>
      </c>
      <c r="I73" s="102">
        <v>1</v>
      </c>
      <c r="J73" s="102">
        <v>1</v>
      </c>
      <c r="K73" s="102">
        <v>1</v>
      </c>
      <c r="L73" s="102">
        <v>1</v>
      </c>
      <c r="M73" s="102">
        <v>1</v>
      </c>
      <c r="N73" s="102">
        <v>1</v>
      </c>
      <c r="O73" s="102">
        <v>1</v>
      </c>
      <c r="P73" s="102">
        <v>1</v>
      </c>
      <c r="Q73" s="102">
        <v>1</v>
      </c>
    </row>
    <row r="74" spans="1:17" ht="17.149999999999999" customHeight="1">
      <c r="A74" s="92" t="s">
        <v>243</v>
      </c>
      <c r="B74" s="83">
        <v>1000.002460000003</v>
      </c>
      <c r="C74" s="84">
        <v>999.99519000000544</v>
      </c>
      <c r="D74" s="84">
        <v>999.99980999999536</v>
      </c>
      <c r="E74" s="84">
        <v>999.99893000000259</v>
      </c>
      <c r="F74" s="84">
        <v>999.99498607242913</v>
      </c>
      <c r="G74" s="84">
        <v>1000.0221590909105</v>
      </c>
      <c r="H74" s="84">
        <v>1000.0137404580171</v>
      </c>
      <c r="I74" s="84">
        <v>1000.0280000000018</v>
      </c>
      <c r="J74" s="84">
        <v>1000.0226327944515</v>
      </c>
      <c r="K74" s="84">
        <v>1000.0073446327814</v>
      </c>
      <c r="L74" s="84">
        <v>999.99413202933692</v>
      </c>
      <c r="M74" s="84">
        <v>1000.0110070257555</v>
      </c>
      <c r="N74" s="84">
        <v>999.99266503667081</v>
      </c>
      <c r="O74" s="119">
        <v>999.98860759493823</v>
      </c>
      <c r="P74" s="119">
        <v>999.96666666667181</v>
      </c>
      <c r="Q74" s="119">
        <v>999.99375000000532</v>
      </c>
    </row>
    <row r="75" spans="1:17" ht="17.149999999999999" customHeight="1">
      <c r="A75" s="93" t="s">
        <v>244</v>
      </c>
      <c r="B75" s="83">
        <v>1864</v>
      </c>
      <c r="C75" s="84">
        <v>1180</v>
      </c>
      <c r="D75" s="84">
        <v>814</v>
      </c>
      <c r="E75" s="84">
        <v>784</v>
      </c>
      <c r="F75" s="84">
        <v>718</v>
      </c>
      <c r="G75" s="84">
        <v>352</v>
      </c>
      <c r="H75" s="84">
        <v>786</v>
      </c>
      <c r="I75" s="84">
        <v>400</v>
      </c>
      <c r="J75" s="84">
        <v>866</v>
      </c>
      <c r="K75" s="84">
        <v>708</v>
      </c>
      <c r="L75" s="84">
        <v>818</v>
      </c>
      <c r="M75" s="84">
        <v>854</v>
      </c>
      <c r="N75" s="84">
        <v>818</v>
      </c>
      <c r="O75" s="120">
        <v>790</v>
      </c>
      <c r="P75" s="120">
        <v>684</v>
      </c>
      <c r="Q75" s="120">
        <v>736</v>
      </c>
    </row>
    <row r="76" spans="1:17" ht="13" customHeight="1">
      <c r="A76" s="94"/>
      <c r="B76" s="85"/>
      <c r="C76" s="85"/>
      <c r="D76" s="85"/>
      <c r="E76" s="85"/>
      <c r="F76" s="85"/>
      <c r="G76" s="85"/>
      <c r="H76" s="85"/>
      <c r="I76" s="85"/>
      <c r="J76" s="85"/>
      <c r="K76" s="85"/>
      <c r="L76" s="85"/>
      <c r="M76" s="85"/>
      <c r="N76" s="85"/>
    </row>
    <row r="77" spans="1:17" customFormat="1">
      <c r="A77" s="62" t="s">
        <v>346</v>
      </c>
      <c r="B77" s="63">
        <f>B68+B69</f>
        <v>0.87793990026784585</v>
      </c>
      <c r="C77" s="63">
        <f t="shared" ref="C77:N77" si="27">C68+C69</f>
        <v>0.91024397827353598</v>
      </c>
      <c r="D77" s="63">
        <f t="shared" si="27"/>
        <v>0.91386332863403208</v>
      </c>
      <c r="E77" s="63">
        <f t="shared" si="27"/>
        <v>0.9086003422023663</v>
      </c>
      <c r="F77" s="63">
        <f t="shared" si="27"/>
        <v>0.9381467650812737</v>
      </c>
      <c r="G77" s="63">
        <f t="shared" si="27"/>
        <v>0.92874618119257579</v>
      </c>
      <c r="H77" s="63">
        <f t="shared" si="27"/>
        <v>0.93003404024473979</v>
      </c>
      <c r="I77" s="63">
        <f t="shared" si="27"/>
        <v>0.92144269960441116</v>
      </c>
      <c r="J77" s="63">
        <f t="shared" si="27"/>
        <v>0.91964431290007709</v>
      </c>
      <c r="K77" s="63">
        <f t="shared" si="27"/>
        <v>0.89885370898405959</v>
      </c>
      <c r="L77" s="63">
        <f t="shared" si="27"/>
        <v>0.90893614045656945</v>
      </c>
      <c r="M77" s="63">
        <f t="shared" si="27"/>
        <v>0.92816203194016333</v>
      </c>
      <c r="N77" s="63">
        <f t="shared" si="27"/>
        <v>0.9641391012648014</v>
      </c>
      <c r="O77" s="63">
        <f t="shared" ref="O77:P77" si="28">O68+O69</f>
        <v>0.93866259235864735</v>
      </c>
      <c r="P77" s="63">
        <f t="shared" si="28"/>
        <v>0.91962977713292249</v>
      </c>
      <c r="Q77" s="63">
        <f t="shared" ref="Q77" si="29">Q68+Q69</f>
        <v>0.97118881449530814</v>
      </c>
    </row>
    <row r="78" spans="1:17" customFormat="1">
      <c r="A78" s="64" t="s">
        <v>336</v>
      </c>
      <c r="B78" s="63">
        <f>B70</f>
        <v>3.9238693472813883E-2</v>
      </c>
      <c r="C78" s="63">
        <f t="shared" ref="C78:N78" si="30">C70</f>
        <v>3.5006283380222852E-2</v>
      </c>
      <c r="D78" s="63">
        <f t="shared" si="30"/>
        <v>2.7589140241936767E-2</v>
      </c>
      <c r="E78" s="63">
        <f t="shared" si="30"/>
        <v>3.476179219511754E-2</v>
      </c>
      <c r="F78" s="63">
        <f t="shared" si="30"/>
        <v>2.5412940789118023E-2</v>
      </c>
      <c r="G78" s="63">
        <f t="shared" si="30"/>
        <v>2.7480925138590635E-2</v>
      </c>
      <c r="H78" s="63">
        <f t="shared" si="30"/>
        <v>2.2900448696124735E-2</v>
      </c>
      <c r="I78" s="63">
        <f t="shared" si="30"/>
        <v>2.4675309091345392E-2</v>
      </c>
      <c r="J78" s="63">
        <f t="shared" si="30"/>
        <v>2.0769044950022041E-2</v>
      </c>
      <c r="K78" s="63">
        <f t="shared" si="30"/>
        <v>4.0546312371716506E-2</v>
      </c>
      <c r="L78" s="63">
        <f t="shared" si="30"/>
        <v>3.3013641155840615E-2</v>
      </c>
      <c r="M78" s="63">
        <f t="shared" si="30"/>
        <v>1.6480849039835026E-2</v>
      </c>
      <c r="N78" s="63">
        <f t="shared" si="30"/>
        <v>1.9623615821143022E-2</v>
      </c>
      <c r="O78" s="63">
        <f t="shared" ref="O78:P78" si="31">O70</f>
        <v>1.1040378941025894E-2</v>
      </c>
      <c r="P78" s="63">
        <f t="shared" si="31"/>
        <v>2.2435250765668685E-2</v>
      </c>
      <c r="Q78" s="63">
        <f t="shared" ref="Q78" si="32">Q70</f>
        <v>4.5403816382547811E-3</v>
      </c>
    </row>
    <row r="79" spans="1:17" customFormat="1">
      <c r="A79" s="65" t="s">
        <v>347</v>
      </c>
      <c r="B79" s="63">
        <f>B71+B72</f>
        <v>8.2821406259340258E-2</v>
      </c>
      <c r="C79" s="63">
        <f t="shared" ref="C79:N79" si="33">C71+C72</f>
        <v>5.4749738346241125E-2</v>
      </c>
      <c r="D79" s="63">
        <f t="shared" si="33"/>
        <v>5.8547531124031174E-2</v>
      </c>
      <c r="E79" s="63">
        <f t="shared" si="33"/>
        <v>5.6637865602516033E-2</v>
      </c>
      <c r="F79" s="63">
        <f t="shared" si="33"/>
        <v>3.6440294129608246E-2</v>
      </c>
      <c r="G79" s="63">
        <f t="shared" si="33"/>
        <v>4.3772893668833412E-2</v>
      </c>
      <c r="H79" s="63">
        <f t="shared" si="33"/>
        <v>4.7065511059135472E-2</v>
      </c>
      <c r="I79" s="63">
        <f t="shared" si="33"/>
        <v>5.3881991304243364E-2</v>
      </c>
      <c r="J79" s="63">
        <f t="shared" si="33"/>
        <v>5.9586642149900892E-2</v>
      </c>
      <c r="K79" s="63">
        <f t="shared" si="33"/>
        <v>6.0599978644223854E-2</v>
      </c>
      <c r="L79" s="63">
        <f t="shared" si="33"/>
        <v>5.8050218387589746E-2</v>
      </c>
      <c r="M79" s="63">
        <f t="shared" si="33"/>
        <v>5.5357119020001747E-2</v>
      </c>
      <c r="N79" s="63">
        <f t="shared" si="33"/>
        <v>1.623728291405567E-2</v>
      </c>
      <c r="O79" s="63">
        <f t="shared" ref="O79:P79" si="34">O71+O72</f>
        <v>5.0297028700326867E-2</v>
      </c>
      <c r="P79" s="63">
        <f t="shared" si="34"/>
        <v>5.793497210140891E-2</v>
      </c>
      <c r="Q79" s="63">
        <f t="shared" ref="Q79" si="35">Q71+Q72</f>
        <v>2.4270803866437072E-2</v>
      </c>
    </row>
    <row r="80" spans="1:17" customFormat="1"/>
    <row r="81" spans="1:17" customFormat="1">
      <c r="A81" s="60" t="s">
        <v>333</v>
      </c>
      <c r="B81" s="61">
        <f>(1*B68+2*B69+3*B70+4*B71+5*B72)</f>
        <v>1.5925429773442745</v>
      </c>
      <c r="C81" s="61">
        <f t="shared" ref="C81:N81" si="36">(1*C68+2*C69+3*C70+4*C71+5*C72)</f>
        <v>1.4471292456916693</v>
      </c>
      <c r="D81" s="61">
        <f t="shared" si="36"/>
        <v>1.4289987315097612</v>
      </c>
      <c r="E81" s="61">
        <f t="shared" si="36"/>
        <v>1.4572971543079536</v>
      </c>
      <c r="F81" s="61">
        <f t="shared" si="36"/>
        <v>1.3878211645629399</v>
      </c>
      <c r="G81" s="61">
        <f t="shared" si="36"/>
        <v>1.3871275011519622</v>
      </c>
      <c r="H81" s="61">
        <f t="shared" si="36"/>
        <v>1.4007486920027037</v>
      </c>
      <c r="I81" s="61">
        <f t="shared" si="36"/>
        <v>1.455187754742866</v>
      </c>
      <c r="J81" s="61">
        <f t="shared" si="36"/>
        <v>1.4313835391254452</v>
      </c>
      <c r="K81" s="61">
        <f t="shared" si="36"/>
        <v>1.4527879173768719</v>
      </c>
      <c r="L81" s="61">
        <f t="shared" si="36"/>
        <v>1.4440314564193053</v>
      </c>
      <c r="M81" s="61">
        <f t="shared" si="36"/>
        <v>1.4106649177397841</v>
      </c>
      <c r="N81" s="61">
        <f t="shared" si="36"/>
        <v>1.2249649752932181</v>
      </c>
      <c r="O81" s="61">
        <f t="shared" ref="O81:P81" si="37">(1*O68+2*O69+3*O70+4*O71+5*O72)</f>
        <v>1.3684641976933907</v>
      </c>
      <c r="P81" s="61">
        <f t="shared" si="37"/>
        <v>1.3929474549736431</v>
      </c>
      <c r="Q81" s="61">
        <f t="shared" ref="Q81" si="38">(1*Q68+2*Q69+3*Q70+4*Q71+5*Q72)</f>
        <v>1.1893765912123897</v>
      </c>
    </row>
    <row r="82" spans="1:17" customFormat="1"/>
    <row r="83" spans="1:17" customFormat="1">
      <c r="A83" s="71" t="s">
        <v>354</v>
      </c>
      <c r="B83" s="71" t="s">
        <v>355</v>
      </c>
    </row>
    <row r="84" spans="1:17" customFormat="1">
      <c r="A84" s="71" t="s">
        <v>356</v>
      </c>
      <c r="B84" s="71" t="s">
        <v>501</v>
      </c>
    </row>
    <row r="85" spans="1:17" ht="17.149999999999999" customHeight="1">
      <c r="A85" s="95"/>
      <c r="B85" s="86"/>
      <c r="C85" s="86"/>
      <c r="D85" s="86"/>
      <c r="E85" s="86"/>
      <c r="F85" s="86"/>
      <c r="G85" s="86"/>
      <c r="H85" s="86"/>
      <c r="I85" s="86"/>
      <c r="J85" s="86"/>
      <c r="K85" s="86"/>
      <c r="L85" s="86"/>
      <c r="M85" s="86"/>
      <c r="N85" s="86"/>
    </row>
    <row r="86" spans="1:17" ht="20.149999999999999" customHeight="1">
      <c r="A86" s="96" t="s">
        <v>473</v>
      </c>
      <c r="B86" s="75"/>
      <c r="C86" s="75"/>
      <c r="D86" s="75"/>
      <c r="E86" s="75"/>
      <c r="F86" s="75"/>
      <c r="G86" s="75"/>
      <c r="H86" s="75"/>
      <c r="I86" s="75"/>
      <c r="J86" s="75"/>
      <c r="K86" s="75"/>
      <c r="L86" s="75"/>
      <c r="M86" s="75"/>
      <c r="N86" s="75"/>
    </row>
    <row r="87" spans="1:17" ht="16" customHeight="1">
      <c r="B87" s="77"/>
      <c r="C87" s="78"/>
      <c r="D87" s="78"/>
      <c r="E87" s="78"/>
      <c r="F87" s="78"/>
      <c r="G87" s="78"/>
      <c r="H87" s="78"/>
      <c r="I87" s="78"/>
      <c r="J87" s="78"/>
      <c r="K87" s="78"/>
      <c r="L87" s="78"/>
      <c r="M87" s="78"/>
      <c r="N87" s="78"/>
    </row>
    <row r="88" spans="1:17" ht="16" customHeight="1">
      <c r="B88" s="79" t="s">
        <v>0</v>
      </c>
      <c r="C88" s="80" t="s">
        <v>1</v>
      </c>
      <c r="D88" s="80" t="s">
        <v>2</v>
      </c>
      <c r="E88" s="80" t="s">
        <v>3</v>
      </c>
      <c r="F88" s="80" t="s">
        <v>4</v>
      </c>
      <c r="G88" s="80" t="s">
        <v>5</v>
      </c>
      <c r="H88" s="80" t="s">
        <v>6</v>
      </c>
      <c r="I88" s="80" t="s">
        <v>7</v>
      </c>
      <c r="J88" s="80" t="s">
        <v>8</v>
      </c>
      <c r="K88" s="80" t="s">
        <v>9</v>
      </c>
      <c r="L88" s="80" t="s">
        <v>10</v>
      </c>
      <c r="M88" s="80" t="s">
        <v>11</v>
      </c>
      <c r="N88" s="80" t="s">
        <v>12</v>
      </c>
      <c r="O88" s="80" t="s">
        <v>543</v>
      </c>
      <c r="P88" s="80">
        <v>2024</v>
      </c>
      <c r="Q88" s="80">
        <v>2025</v>
      </c>
    </row>
    <row r="89" spans="1:17" ht="17.149999999999999" customHeight="1">
      <c r="A89" s="90" t="s">
        <v>203</v>
      </c>
      <c r="B89" s="81">
        <v>4.3903391997655869E-3</v>
      </c>
      <c r="C89" s="82">
        <v>1.1587480735782297E-2</v>
      </c>
      <c r="D89" s="82">
        <v>9.1841417449869383E-3</v>
      </c>
      <c r="E89" s="82">
        <v>5.8436412526961523E-3</v>
      </c>
      <c r="F89" s="82">
        <v>3.9298247177841014E-3</v>
      </c>
      <c r="G89" s="82">
        <v>1.4754786683704163E-2</v>
      </c>
      <c r="H89" s="82">
        <v>6.3574190074741962E-3</v>
      </c>
      <c r="I89" s="82">
        <v>1.7236017391513064E-2</v>
      </c>
      <c r="J89" s="82">
        <v>7.7609097992701239E-3</v>
      </c>
      <c r="K89" s="82">
        <v>2.3076101700947975E-3</v>
      </c>
      <c r="L89" s="82">
        <v>5.621059879079994E-3</v>
      </c>
      <c r="M89" s="82">
        <v>6.376627704566231E-3</v>
      </c>
      <c r="N89" s="82">
        <v>1.3697533233740053E-2</v>
      </c>
      <c r="O89" s="118">
        <v>1.0425055475315564E-2</v>
      </c>
      <c r="P89" s="118">
        <v>1.9783554188648404E-2</v>
      </c>
      <c r="Q89" s="118">
        <v>1.5629853121364654E-2</v>
      </c>
    </row>
    <row r="90" spans="1:17" ht="17.149999999999999" customHeight="1">
      <c r="A90" s="91" t="s">
        <v>204</v>
      </c>
      <c r="B90" s="81">
        <v>3.8539975191661136E-2</v>
      </c>
      <c r="C90" s="82">
        <v>4.6414813255251548E-2</v>
      </c>
      <c r="D90" s="82">
        <v>3.5949326830372115E-2</v>
      </c>
      <c r="E90" s="82">
        <v>3.5810498317233264E-2</v>
      </c>
      <c r="F90" s="82">
        <v>5.4725901132651897E-2</v>
      </c>
      <c r="G90" s="82">
        <v>3.8115632664957981E-2</v>
      </c>
      <c r="H90" s="82">
        <v>4.7074671238614016E-2</v>
      </c>
      <c r="I90" s="82">
        <v>4.7169679248981085E-2</v>
      </c>
      <c r="J90" s="82">
        <v>4.9026950429297382E-2</v>
      </c>
      <c r="K90" s="82">
        <v>4.2853922541811862E-2</v>
      </c>
      <c r="L90" s="82">
        <v>4.9624007573638759E-2</v>
      </c>
      <c r="M90" s="82">
        <v>5.2923539249099427E-2</v>
      </c>
      <c r="N90" s="82">
        <v>4.0422668136929955E-2</v>
      </c>
      <c r="O90" s="118">
        <v>3.7024092679536921E-2</v>
      </c>
      <c r="P90" s="118">
        <v>5.0547591352460314E-2</v>
      </c>
      <c r="Q90" s="118">
        <v>6.0760162359710573E-2</v>
      </c>
    </row>
    <row r="91" spans="1:17" ht="17.149999999999999" customHeight="1">
      <c r="A91" s="91" t="s">
        <v>72</v>
      </c>
      <c r="B91" s="81">
        <v>0.20679314628886222</v>
      </c>
      <c r="C91" s="82">
        <v>0.22878120543759764</v>
      </c>
      <c r="D91" s="82">
        <v>0.22065542692453144</v>
      </c>
      <c r="E91" s="82">
        <v>0.22085695631694391</v>
      </c>
      <c r="F91" s="82">
        <v>0.22425655616100568</v>
      </c>
      <c r="G91" s="82">
        <v>0.21707615569882197</v>
      </c>
      <c r="H91" s="82">
        <v>0.24937341827872991</v>
      </c>
      <c r="I91" s="82">
        <v>0.20246333102673136</v>
      </c>
      <c r="J91" s="82">
        <v>0.25150931918861957</v>
      </c>
      <c r="K91" s="82">
        <v>0.22654127399064308</v>
      </c>
      <c r="L91" s="82">
        <v>0.21569270822127098</v>
      </c>
      <c r="M91" s="82">
        <v>0.2199800142715056</v>
      </c>
      <c r="N91" s="82">
        <v>0.19299591439545905</v>
      </c>
      <c r="O91" s="118">
        <v>0.2243593914361047</v>
      </c>
      <c r="P91" s="118">
        <v>0.25227083592844984</v>
      </c>
      <c r="Q91" s="118">
        <v>0.243753969114481</v>
      </c>
    </row>
    <row r="92" spans="1:17" ht="17.149999999999999" customHeight="1">
      <c r="A92" s="91" t="s">
        <v>205</v>
      </c>
      <c r="B92" s="81">
        <v>0.49133202132322268</v>
      </c>
      <c r="C92" s="82">
        <v>0.46113941808060266</v>
      </c>
      <c r="D92" s="82">
        <v>0.50339547564513953</v>
      </c>
      <c r="E92" s="82">
        <v>0.50868970429798199</v>
      </c>
      <c r="F92" s="82">
        <v>0.52677645737499534</v>
      </c>
      <c r="G92" s="82">
        <v>0.5646764077386931</v>
      </c>
      <c r="H92" s="82">
        <v>0.49747306271109942</v>
      </c>
      <c r="I92" s="82">
        <v>0.52140740059278301</v>
      </c>
      <c r="J92" s="82">
        <v>0.46782901911226832</v>
      </c>
      <c r="K92" s="82">
        <v>0.50023827508611518</v>
      </c>
      <c r="L92" s="82">
        <v>0.49417184844116391</v>
      </c>
      <c r="M92" s="82">
        <v>0.47227536371379558</v>
      </c>
      <c r="N92" s="82">
        <v>0.50339244542136274</v>
      </c>
      <c r="O92" s="118">
        <v>0.46137639542729014</v>
      </c>
      <c r="P92" s="118">
        <v>0.42001063778149167</v>
      </c>
      <c r="Q92" s="118">
        <v>0.41582460977337582</v>
      </c>
    </row>
    <row r="93" spans="1:17" ht="17.149999999999999" customHeight="1">
      <c r="A93" s="91" t="s">
        <v>206</v>
      </c>
      <c r="B93" s="81">
        <v>0.25894451799648832</v>
      </c>
      <c r="C93" s="82">
        <v>0.25207708249076582</v>
      </c>
      <c r="D93" s="82">
        <v>0.23081562885497003</v>
      </c>
      <c r="E93" s="82">
        <v>0.22879919981514463</v>
      </c>
      <c r="F93" s="82">
        <v>0.19031126061356304</v>
      </c>
      <c r="G93" s="82">
        <v>0.16537701721382281</v>
      </c>
      <c r="H93" s="82">
        <v>0.19972142876408241</v>
      </c>
      <c r="I93" s="82">
        <v>0.21172357173999148</v>
      </c>
      <c r="J93" s="82">
        <v>0.22387380147054459</v>
      </c>
      <c r="K93" s="82">
        <v>0.22805891821133506</v>
      </c>
      <c r="L93" s="82">
        <v>0.23489037588484646</v>
      </c>
      <c r="M93" s="82">
        <v>0.24844445506103327</v>
      </c>
      <c r="N93" s="82">
        <v>0.24949143881250818</v>
      </c>
      <c r="O93" s="118">
        <v>0.26681506498175278</v>
      </c>
      <c r="P93" s="118">
        <v>0.25738738074894979</v>
      </c>
      <c r="Q93" s="118">
        <v>0.26403140563106797</v>
      </c>
    </row>
    <row r="94" spans="1:17" ht="17.149999999999999" customHeight="1">
      <c r="A94" s="101" t="s">
        <v>242</v>
      </c>
      <c r="B94" s="102">
        <v>1</v>
      </c>
      <c r="C94" s="102">
        <v>1</v>
      </c>
      <c r="D94" s="102">
        <v>1</v>
      </c>
      <c r="E94" s="102">
        <v>1</v>
      </c>
      <c r="F94" s="102">
        <v>1</v>
      </c>
      <c r="G94" s="102">
        <v>1</v>
      </c>
      <c r="H94" s="102">
        <v>1</v>
      </c>
      <c r="I94" s="102">
        <v>1</v>
      </c>
      <c r="J94" s="102">
        <v>1</v>
      </c>
      <c r="K94" s="102">
        <v>1</v>
      </c>
      <c r="L94" s="102">
        <v>1</v>
      </c>
      <c r="M94" s="102">
        <v>1</v>
      </c>
      <c r="N94" s="102">
        <v>1</v>
      </c>
      <c r="O94" s="102">
        <v>1</v>
      </c>
      <c r="P94" s="102">
        <v>1</v>
      </c>
      <c r="Q94" s="102">
        <v>1</v>
      </c>
    </row>
    <row r="95" spans="1:17" ht="17.149999999999999" customHeight="1">
      <c r="A95" s="92" t="s">
        <v>243</v>
      </c>
      <c r="B95" s="83">
        <v>1000.0024599999957</v>
      </c>
      <c r="C95" s="84">
        <v>999.99519000000384</v>
      </c>
      <c r="D95" s="84">
        <v>999.99980999999934</v>
      </c>
      <c r="E95" s="84">
        <v>999.99892999999804</v>
      </c>
      <c r="F95" s="84">
        <v>999.99498607242288</v>
      </c>
      <c r="G95" s="84">
        <v>1000.0221590909093</v>
      </c>
      <c r="H95" s="84">
        <v>1000.0137404580155</v>
      </c>
      <c r="I95" s="84">
        <v>1000.0279999999984</v>
      </c>
      <c r="J95" s="84">
        <v>1000.022632794458</v>
      </c>
      <c r="K95" s="84">
        <v>1000.0073446327676</v>
      </c>
      <c r="L95" s="84">
        <v>999.9941320293367</v>
      </c>
      <c r="M95" s="84">
        <v>1000.0110070257642</v>
      </c>
      <c r="N95" s="84">
        <v>999.99266503667855</v>
      </c>
      <c r="O95" s="119">
        <v>999.98860759493482</v>
      </c>
      <c r="P95" s="119">
        <v>999.96666666666624</v>
      </c>
      <c r="Q95" s="119">
        <v>999.99374999999759</v>
      </c>
    </row>
    <row r="96" spans="1:17" ht="17.149999999999999" customHeight="1">
      <c r="A96" s="93" t="s">
        <v>244</v>
      </c>
      <c r="B96" s="83">
        <v>1864</v>
      </c>
      <c r="C96" s="84">
        <v>1180</v>
      </c>
      <c r="D96" s="84">
        <v>814</v>
      </c>
      <c r="E96" s="84">
        <v>784</v>
      </c>
      <c r="F96" s="84">
        <v>718</v>
      </c>
      <c r="G96" s="84">
        <v>352</v>
      </c>
      <c r="H96" s="84">
        <v>786</v>
      </c>
      <c r="I96" s="84">
        <v>400</v>
      </c>
      <c r="J96" s="84">
        <v>866</v>
      </c>
      <c r="K96" s="84">
        <v>708</v>
      </c>
      <c r="L96" s="84">
        <v>818</v>
      </c>
      <c r="M96" s="84">
        <v>854</v>
      </c>
      <c r="N96" s="84">
        <v>818</v>
      </c>
      <c r="O96" s="121">
        <v>790</v>
      </c>
      <c r="P96" s="121">
        <v>684</v>
      </c>
      <c r="Q96" s="121">
        <v>736</v>
      </c>
    </row>
    <row r="97" spans="1:17" ht="13" customHeight="1">
      <c r="A97" s="94"/>
      <c r="B97" s="85"/>
      <c r="C97" s="85"/>
      <c r="D97" s="85"/>
      <c r="E97" s="85"/>
      <c r="F97" s="85"/>
      <c r="G97" s="85"/>
      <c r="H97" s="85"/>
      <c r="I97" s="85"/>
      <c r="J97" s="85"/>
      <c r="K97" s="85"/>
      <c r="L97" s="85"/>
      <c r="M97" s="85"/>
      <c r="N97" s="85"/>
      <c r="O97" s="85"/>
      <c r="P97" s="85"/>
      <c r="Q97" s="85"/>
    </row>
    <row r="98" spans="1:17" customFormat="1">
      <c r="A98" s="62" t="s">
        <v>348</v>
      </c>
      <c r="B98" s="63">
        <f>B89+B90</f>
        <v>4.2930314391426722E-2</v>
      </c>
      <c r="C98" s="63">
        <f t="shared" ref="C98:N98" si="39">C89+C90</f>
        <v>5.8002293991033849E-2</v>
      </c>
      <c r="D98" s="63">
        <f t="shared" si="39"/>
        <v>4.5133468575359055E-2</v>
      </c>
      <c r="E98" s="63">
        <f t="shared" si="39"/>
        <v>4.1654139569929416E-2</v>
      </c>
      <c r="F98" s="63">
        <f t="shared" si="39"/>
        <v>5.8655725850435998E-2</v>
      </c>
      <c r="G98" s="63">
        <f t="shared" si="39"/>
        <v>5.2870419348662143E-2</v>
      </c>
      <c r="H98" s="63">
        <f t="shared" si="39"/>
        <v>5.3432090246088214E-2</v>
      </c>
      <c r="I98" s="63">
        <f t="shared" si="39"/>
        <v>6.4405696640494142E-2</v>
      </c>
      <c r="J98" s="63">
        <f t="shared" si="39"/>
        <v>5.6787860228567508E-2</v>
      </c>
      <c r="K98" s="63">
        <f t="shared" si="39"/>
        <v>4.5161532711906663E-2</v>
      </c>
      <c r="L98" s="63">
        <f t="shared" si="39"/>
        <v>5.5245067452718753E-2</v>
      </c>
      <c r="M98" s="63">
        <f t="shared" si="39"/>
        <v>5.9300166953665662E-2</v>
      </c>
      <c r="N98" s="63">
        <f t="shared" si="39"/>
        <v>5.4120201370670008E-2</v>
      </c>
      <c r="O98" s="63">
        <f t="shared" ref="O98:P98" si="40">O89+O90</f>
        <v>4.7449148154852488E-2</v>
      </c>
      <c r="P98" s="63">
        <f t="shared" si="40"/>
        <v>7.0331145541108725E-2</v>
      </c>
      <c r="Q98" s="63">
        <f t="shared" ref="Q98" si="41">Q89+Q90</f>
        <v>7.6390015481075227E-2</v>
      </c>
    </row>
    <row r="99" spans="1:17" customFormat="1">
      <c r="A99" s="64" t="s">
        <v>336</v>
      </c>
      <c r="B99" s="63">
        <f>B91</f>
        <v>0.20679314628886222</v>
      </c>
      <c r="C99" s="63">
        <f t="shared" ref="C99:N99" si="42">C91</f>
        <v>0.22878120543759764</v>
      </c>
      <c r="D99" s="63">
        <f t="shared" si="42"/>
        <v>0.22065542692453144</v>
      </c>
      <c r="E99" s="63">
        <f t="shared" si="42"/>
        <v>0.22085695631694391</v>
      </c>
      <c r="F99" s="63">
        <f t="shared" si="42"/>
        <v>0.22425655616100568</v>
      </c>
      <c r="G99" s="63">
        <f t="shared" si="42"/>
        <v>0.21707615569882197</v>
      </c>
      <c r="H99" s="63">
        <f t="shared" si="42"/>
        <v>0.24937341827872991</v>
      </c>
      <c r="I99" s="63">
        <f t="shared" si="42"/>
        <v>0.20246333102673136</v>
      </c>
      <c r="J99" s="63">
        <f t="shared" si="42"/>
        <v>0.25150931918861957</v>
      </c>
      <c r="K99" s="63">
        <f t="shared" si="42"/>
        <v>0.22654127399064308</v>
      </c>
      <c r="L99" s="63">
        <f t="shared" si="42"/>
        <v>0.21569270822127098</v>
      </c>
      <c r="M99" s="63">
        <f t="shared" si="42"/>
        <v>0.2199800142715056</v>
      </c>
      <c r="N99" s="63">
        <f t="shared" si="42"/>
        <v>0.19299591439545905</v>
      </c>
      <c r="O99" s="63">
        <f t="shared" ref="O99:P99" si="43">O91</f>
        <v>0.2243593914361047</v>
      </c>
      <c r="P99" s="63">
        <f t="shared" si="43"/>
        <v>0.25227083592844984</v>
      </c>
      <c r="Q99" s="63">
        <f t="shared" ref="Q99" si="44">Q91</f>
        <v>0.243753969114481</v>
      </c>
    </row>
    <row r="100" spans="1:17" customFormat="1">
      <c r="A100" s="65" t="s">
        <v>349</v>
      </c>
      <c r="B100" s="63">
        <f>B92+B93</f>
        <v>0.75027653931971106</v>
      </c>
      <c r="C100" s="63">
        <f t="shared" ref="C100:N100" si="45">C92+C93</f>
        <v>0.71321650057136843</v>
      </c>
      <c r="D100" s="63">
        <f t="shared" si="45"/>
        <v>0.73421110450010962</v>
      </c>
      <c r="E100" s="63">
        <f t="shared" si="45"/>
        <v>0.73748890411312662</v>
      </c>
      <c r="F100" s="63">
        <f t="shared" si="45"/>
        <v>0.71708771798855842</v>
      </c>
      <c r="G100" s="63">
        <f t="shared" si="45"/>
        <v>0.73005342495251591</v>
      </c>
      <c r="H100" s="63">
        <f t="shared" si="45"/>
        <v>0.69719449147518187</v>
      </c>
      <c r="I100" s="63">
        <f t="shared" si="45"/>
        <v>0.73313097233277447</v>
      </c>
      <c r="J100" s="63">
        <f t="shared" si="45"/>
        <v>0.69170282058281285</v>
      </c>
      <c r="K100" s="63">
        <f t="shared" si="45"/>
        <v>0.72829719329745024</v>
      </c>
      <c r="L100" s="63">
        <f t="shared" si="45"/>
        <v>0.72906222432601031</v>
      </c>
      <c r="M100" s="63">
        <f t="shared" si="45"/>
        <v>0.72071981877482882</v>
      </c>
      <c r="N100" s="63">
        <f t="shared" si="45"/>
        <v>0.75288388423387098</v>
      </c>
      <c r="O100" s="63">
        <f t="shared" ref="O100:P100" si="46">O92+O93</f>
        <v>0.72819146040904292</v>
      </c>
      <c r="P100" s="63">
        <f t="shared" si="46"/>
        <v>0.67739801853044146</v>
      </c>
      <c r="Q100" s="63">
        <f t="shared" ref="Q100" si="47">Q92+Q93</f>
        <v>0.67985601540444374</v>
      </c>
    </row>
    <row r="101" spans="1:17" customFormat="1"/>
    <row r="102" spans="1:17" customFormat="1">
      <c r="A102" s="60" t="s">
        <v>333</v>
      </c>
      <c r="B102" s="61">
        <f>(1*B89+2*B90+3*B91+4*B92+5*B93)</f>
        <v>3.9619004037250072</v>
      </c>
      <c r="C102" s="61">
        <f t="shared" ref="C102:N102" si="48">(1*C89+2*C90+3*C91+4*C92+5*C93)</f>
        <v>3.8957038083353184</v>
      </c>
      <c r="D102" s="61">
        <f t="shared" si="48"/>
        <v>3.9107091230347342</v>
      </c>
      <c r="E102" s="61">
        <f t="shared" si="48"/>
        <v>3.9187903231056458</v>
      </c>
      <c r="F102" s="61">
        <f t="shared" si="48"/>
        <v>3.8448134280339019</v>
      </c>
      <c r="G102" s="61">
        <f t="shared" si="48"/>
        <v>3.8278052361339721</v>
      </c>
      <c r="H102" s="61">
        <f t="shared" si="48"/>
        <v>3.837126410985702</v>
      </c>
      <c r="I102" s="61">
        <f t="shared" si="48"/>
        <v>3.8632128300407587</v>
      </c>
      <c r="J102" s="61">
        <f t="shared" si="48"/>
        <v>3.8510278520255197</v>
      </c>
      <c r="K102" s="61">
        <f t="shared" si="48"/>
        <v>3.908886968626784</v>
      </c>
      <c r="L102" s="61">
        <f t="shared" si="48"/>
        <v>3.9030864728790586</v>
      </c>
      <c r="M102" s="61">
        <f t="shared" si="48"/>
        <v>3.9034874791776302</v>
      </c>
      <c r="N102" s="61">
        <f t="shared" si="48"/>
        <v>3.9345575884419688</v>
      </c>
      <c r="O102" s="61">
        <f t="shared" ref="O102:P102" si="49">(1*O89+2*O90+3*O91+4*O92+5*O93)</f>
        <v>3.937132321760628</v>
      </c>
      <c r="P102" s="61">
        <f t="shared" si="49"/>
        <v>3.844670699549634</v>
      </c>
      <c r="Q102" s="61">
        <f t="shared" ref="Q102" si="50">(1*Q89+2*Q90+3*Q91+4*Q92+5*Q93)</f>
        <v>3.8518675524330717</v>
      </c>
    </row>
    <row r="103" spans="1:17" customFormat="1"/>
    <row r="104" spans="1:17" customFormat="1">
      <c r="A104" s="71" t="s">
        <v>354</v>
      </c>
      <c r="B104" s="71" t="s">
        <v>355</v>
      </c>
    </row>
    <row r="105" spans="1:17" customFormat="1">
      <c r="A105" s="71" t="s">
        <v>356</v>
      </c>
      <c r="B105" s="71" t="s">
        <v>502</v>
      </c>
    </row>
    <row r="106" spans="1:17" ht="17.149999999999999" customHeight="1">
      <c r="A106" s="95"/>
      <c r="B106" s="86"/>
      <c r="C106" s="86"/>
      <c r="D106" s="86"/>
      <c r="E106" s="86"/>
      <c r="F106" s="86"/>
      <c r="G106" s="86"/>
      <c r="H106" s="86"/>
      <c r="I106" s="86"/>
      <c r="J106" s="86"/>
      <c r="K106" s="86"/>
      <c r="L106" s="86"/>
      <c r="M106" s="86"/>
      <c r="N106" s="86"/>
    </row>
    <row r="107" spans="1:17" ht="20.149999999999999" customHeight="1">
      <c r="A107" s="96" t="s">
        <v>490</v>
      </c>
      <c r="B107" s="75"/>
      <c r="C107" s="75"/>
      <c r="D107" s="75"/>
      <c r="E107" s="75"/>
      <c r="F107" s="75"/>
      <c r="G107" s="75"/>
      <c r="H107" s="75"/>
      <c r="I107" s="75"/>
      <c r="J107" s="75"/>
      <c r="K107" s="75"/>
      <c r="L107" s="75"/>
      <c r="M107" s="87"/>
    </row>
    <row r="108" spans="1:17" ht="16" customHeight="1">
      <c r="B108" s="77"/>
      <c r="C108" s="78"/>
      <c r="D108" s="78"/>
      <c r="E108" s="78"/>
      <c r="F108" s="78"/>
      <c r="G108" s="78"/>
      <c r="H108" s="78"/>
      <c r="I108" s="78"/>
      <c r="J108" s="78"/>
      <c r="K108" s="78"/>
      <c r="L108" s="78"/>
    </row>
    <row r="109" spans="1:17" ht="16" customHeight="1">
      <c r="B109" s="79" t="s">
        <v>0</v>
      </c>
      <c r="C109" s="80" t="s">
        <v>1</v>
      </c>
      <c r="D109" s="80" t="s">
        <v>2</v>
      </c>
      <c r="E109" s="80" t="s">
        <v>3</v>
      </c>
      <c r="F109" s="80" t="s">
        <v>4</v>
      </c>
      <c r="G109" s="80" t="s">
        <v>5</v>
      </c>
      <c r="H109" s="80" t="s">
        <v>6</v>
      </c>
      <c r="I109" s="80" t="s">
        <v>7</v>
      </c>
      <c r="J109" s="80" t="s">
        <v>8</v>
      </c>
      <c r="K109" s="80" t="s">
        <v>9</v>
      </c>
      <c r="L109" s="80" t="s">
        <v>10</v>
      </c>
    </row>
    <row r="110" spans="1:17" ht="17.149999999999999" customHeight="1">
      <c r="A110" s="90" t="s">
        <v>179</v>
      </c>
      <c r="B110" s="81">
        <v>5.9180354416328546E-2</v>
      </c>
      <c r="C110" s="82">
        <v>6.6965832105652101E-2</v>
      </c>
      <c r="D110" s="82">
        <v>5.2400293289389187E-2</v>
      </c>
      <c r="E110" s="82">
        <v>3.9656349098960271E-2</v>
      </c>
      <c r="F110" s="82">
        <v>4.9623090032206205E-2</v>
      </c>
      <c r="G110" s="82">
        <v>5.3239918736649142E-2</v>
      </c>
      <c r="H110" s="82">
        <v>5.0879199115330093E-2</v>
      </c>
      <c r="I110" s="82">
        <v>4.7289675889075136E-2</v>
      </c>
      <c r="J110" s="82">
        <v>5.2447465777141107E-2</v>
      </c>
      <c r="K110" s="82">
        <v>2.7653751695608873E-2</v>
      </c>
      <c r="L110" s="82">
        <v>5.26012866579171E-2</v>
      </c>
    </row>
    <row r="111" spans="1:17" ht="17.149999999999999" customHeight="1">
      <c r="A111" s="91" t="s">
        <v>180</v>
      </c>
      <c r="B111" s="81">
        <v>0.20738491649977292</v>
      </c>
      <c r="C111" s="82">
        <v>0.20249166398490331</v>
      </c>
      <c r="D111" s="82">
        <v>0.19726823414763112</v>
      </c>
      <c r="E111" s="82">
        <v>0.20717128833994519</v>
      </c>
      <c r="F111" s="82">
        <v>0.1791646866195982</v>
      </c>
      <c r="G111" s="82">
        <v>0.1817281700386558</v>
      </c>
      <c r="H111" s="82">
        <v>0.18153270497894675</v>
      </c>
      <c r="I111" s="82">
        <v>0.19653683030208455</v>
      </c>
      <c r="J111" s="82">
        <v>0.19626307149014596</v>
      </c>
      <c r="K111" s="82">
        <v>0.17575078073814418</v>
      </c>
      <c r="L111" s="82">
        <v>0.1890702211129521</v>
      </c>
    </row>
    <row r="112" spans="1:17" ht="17.149999999999999" customHeight="1">
      <c r="A112" s="91" t="s">
        <v>72</v>
      </c>
      <c r="B112" s="81">
        <v>0.38654777242581312</v>
      </c>
      <c r="C112" s="82">
        <v>0.42794655842294704</v>
      </c>
      <c r="D112" s="82">
        <v>0.39964104593179867</v>
      </c>
      <c r="E112" s="82">
        <v>0.41424354990726564</v>
      </c>
      <c r="F112" s="82">
        <v>0.42129811978630261</v>
      </c>
      <c r="G112" s="82">
        <v>0.42042591101674498</v>
      </c>
      <c r="H112" s="82">
        <v>0.42496108195968896</v>
      </c>
      <c r="I112" s="82">
        <v>0.42174852437465155</v>
      </c>
      <c r="J112" s="82">
        <v>0.40757345445761123</v>
      </c>
      <c r="K112" s="82">
        <v>0.44256878339311961</v>
      </c>
      <c r="L112" s="82">
        <v>0.4013454683678665</v>
      </c>
    </row>
    <row r="113" spans="1:12" ht="17.149999999999999" customHeight="1">
      <c r="A113" s="91" t="s">
        <v>181</v>
      </c>
      <c r="B113" s="81">
        <v>0.28180670008884939</v>
      </c>
      <c r="C113" s="82">
        <v>0.26211728078412055</v>
      </c>
      <c r="D113" s="82">
        <v>0.30049434042725787</v>
      </c>
      <c r="E113" s="82">
        <v>0.28668561008693533</v>
      </c>
      <c r="F113" s="82">
        <v>0.31155253703221875</v>
      </c>
      <c r="G113" s="82">
        <v>0.31304685104515689</v>
      </c>
      <c r="H113" s="82">
        <v>0.308716199149766</v>
      </c>
      <c r="I113" s="82">
        <v>0.30200921040877471</v>
      </c>
      <c r="J113" s="82">
        <v>0.30177169200327603</v>
      </c>
      <c r="K113" s="82">
        <v>0.30672891479704595</v>
      </c>
      <c r="L113" s="82">
        <v>0.32655937345353586</v>
      </c>
    </row>
    <row r="114" spans="1:12" ht="17.149999999999999" customHeight="1">
      <c r="A114" s="91" t="s">
        <v>182</v>
      </c>
      <c r="B114" s="81">
        <v>6.5080256569235995E-2</v>
      </c>
      <c r="C114" s="82">
        <v>4.0478664702376911E-2</v>
      </c>
      <c r="D114" s="82">
        <v>5.0196086203923157E-2</v>
      </c>
      <c r="E114" s="82">
        <v>5.2243202566893479E-2</v>
      </c>
      <c r="F114" s="82">
        <v>3.8361566529674276E-2</v>
      </c>
      <c r="G114" s="82">
        <v>3.1559149162793128E-2</v>
      </c>
      <c r="H114" s="82">
        <v>3.3910814796268181E-2</v>
      </c>
      <c r="I114" s="82">
        <v>3.2415759025413965E-2</v>
      </c>
      <c r="J114" s="82">
        <v>4.19443162718258E-2</v>
      </c>
      <c r="K114" s="82">
        <v>4.7297769376081517E-2</v>
      </c>
      <c r="L114" s="82">
        <v>3.0423650407728684E-2</v>
      </c>
    </row>
    <row r="115" spans="1:12" ht="17.149999999999999" customHeight="1">
      <c r="A115" s="101" t="s">
        <v>242</v>
      </c>
      <c r="B115" s="102">
        <v>1</v>
      </c>
      <c r="C115" s="102">
        <v>1</v>
      </c>
      <c r="D115" s="102">
        <v>1</v>
      </c>
      <c r="E115" s="102">
        <v>1</v>
      </c>
      <c r="F115" s="102">
        <v>1</v>
      </c>
      <c r="G115" s="102">
        <v>1</v>
      </c>
      <c r="H115" s="102">
        <v>1</v>
      </c>
      <c r="I115" s="102">
        <v>1</v>
      </c>
      <c r="J115" s="102">
        <v>1</v>
      </c>
      <c r="K115" s="102">
        <v>1</v>
      </c>
      <c r="L115" s="102">
        <v>1</v>
      </c>
    </row>
    <row r="116" spans="1:12" ht="17.149999999999999" customHeight="1">
      <c r="A116" s="92" t="s">
        <v>243</v>
      </c>
      <c r="B116" s="83">
        <v>1500.0036899999918</v>
      </c>
      <c r="C116" s="84">
        <v>1499.9927850000104</v>
      </c>
      <c r="D116" s="84">
        <v>1499.9997149999974</v>
      </c>
      <c r="E116" s="84">
        <v>1499.9983949999978</v>
      </c>
      <c r="F116" s="84">
        <v>1499.9924791086364</v>
      </c>
      <c r="G116" s="84">
        <v>1500.0332386363657</v>
      </c>
      <c r="H116" s="84">
        <v>1500.020610687026</v>
      </c>
      <c r="I116" s="84">
        <v>1500.0419999999988</v>
      </c>
      <c r="J116" s="84">
        <v>1500.0339491916818</v>
      </c>
      <c r="K116" s="84">
        <v>1500.01101694916</v>
      </c>
      <c r="L116" s="84">
        <v>1499.991198044004</v>
      </c>
    </row>
    <row r="117" spans="1:12" ht="17.149999999999999" customHeight="1">
      <c r="A117" s="93" t="s">
        <v>244</v>
      </c>
      <c r="B117" s="83">
        <v>2796</v>
      </c>
      <c r="C117" s="84">
        <v>1770</v>
      </c>
      <c r="D117" s="84">
        <v>1221</v>
      </c>
      <c r="E117" s="84">
        <v>1176</v>
      </c>
      <c r="F117" s="84">
        <v>1077</v>
      </c>
      <c r="G117" s="84">
        <v>528</v>
      </c>
      <c r="H117" s="84">
        <v>1179</v>
      </c>
      <c r="I117" s="84">
        <v>600</v>
      </c>
      <c r="J117" s="84">
        <v>1299</v>
      </c>
      <c r="K117" s="84">
        <v>1062</v>
      </c>
      <c r="L117" s="84">
        <v>1227</v>
      </c>
    </row>
    <row r="118" spans="1:12" ht="13" customHeight="1">
      <c r="A118" s="94"/>
      <c r="B118" s="85"/>
      <c r="C118" s="85"/>
      <c r="D118" s="85"/>
      <c r="E118" s="85"/>
      <c r="F118" s="85"/>
      <c r="G118" s="85"/>
      <c r="H118" s="85"/>
      <c r="I118" s="85"/>
      <c r="J118" s="85"/>
      <c r="K118" s="85"/>
      <c r="L118" s="85"/>
    </row>
    <row r="119" spans="1:12" customFormat="1">
      <c r="A119" s="62" t="s">
        <v>335</v>
      </c>
      <c r="B119" s="63">
        <f>B110+B111</f>
        <v>0.26656527091610149</v>
      </c>
      <c r="C119" s="63">
        <f t="shared" ref="C119:L119" si="51">C110+C111</f>
        <v>0.26945749609055542</v>
      </c>
      <c r="D119" s="63">
        <f t="shared" si="51"/>
        <v>0.24966852743702031</v>
      </c>
      <c r="E119" s="63">
        <f t="shared" si="51"/>
        <v>0.24682763743890546</v>
      </c>
      <c r="F119" s="63">
        <f t="shared" si="51"/>
        <v>0.22878777665180439</v>
      </c>
      <c r="G119" s="63">
        <f t="shared" si="51"/>
        <v>0.23496808877530495</v>
      </c>
      <c r="H119" s="63">
        <f t="shared" si="51"/>
        <v>0.23241190409427684</v>
      </c>
      <c r="I119" s="63">
        <f t="shared" si="51"/>
        <v>0.2438265061911597</v>
      </c>
      <c r="J119" s="63">
        <f t="shared" si="51"/>
        <v>0.24871053726728706</v>
      </c>
      <c r="K119" s="63">
        <f t="shared" si="51"/>
        <v>0.20340453243375306</v>
      </c>
      <c r="L119" s="63">
        <f t="shared" si="51"/>
        <v>0.24167150777086921</v>
      </c>
    </row>
    <row r="120" spans="1:12" customFormat="1">
      <c r="A120" s="64" t="s">
        <v>336</v>
      </c>
      <c r="B120" s="63">
        <f>B112</f>
        <v>0.38654777242581312</v>
      </c>
      <c r="C120" s="63">
        <f t="shared" ref="C120:L120" si="52">C112</f>
        <v>0.42794655842294704</v>
      </c>
      <c r="D120" s="63">
        <f t="shared" si="52"/>
        <v>0.39964104593179867</v>
      </c>
      <c r="E120" s="63">
        <f t="shared" si="52"/>
        <v>0.41424354990726564</v>
      </c>
      <c r="F120" s="63">
        <f t="shared" si="52"/>
        <v>0.42129811978630261</v>
      </c>
      <c r="G120" s="63">
        <f t="shared" si="52"/>
        <v>0.42042591101674498</v>
      </c>
      <c r="H120" s="63">
        <f t="shared" si="52"/>
        <v>0.42496108195968896</v>
      </c>
      <c r="I120" s="63">
        <f t="shared" si="52"/>
        <v>0.42174852437465155</v>
      </c>
      <c r="J120" s="63">
        <f t="shared" si="52"/>
        <v>0.40757345445761123</v>
      </c>
      <c r="K120" s="63">
        <f t="shared" si="52"/>
        <v>0.44256878339311961</v>
      </c>
      <c r="L120" s="63">
        <f t="shared" si="52"/>
        <v>0.4013454683678665</v>
      </c>
    </row>
    <row r="121" spans="1:12" customFormat="1">
      <c r="A121" s="65" t="s">
        <v>337</v>
      </c>
      <c r="B121" s="63">
        <f>B113+B114</f>
        <v>0.34688695665808539</v>
      </c>
      <c r="C121" s="63">
        <f t="shared" ref="C121:L121" si="53">C113+C114</f>
        <v>0.30259594548649749</v>
      </c>
      <c r="D121" s="63">
        <f t="shared" si="53"/>
        <v>0.350690426631181</v>
      </c>
      <c r="E121" s="63">
        <f t="shared" si="53"/>
        <v>0.33892881265382879</v>
      </c>
      <c r="F121" s="63">
        <f t="shared" si="53"/>
        <v>0.34991410356189301</v>
      </c>
      <c r="G121" s="63">
        <f t="shared" si="53"/>
        <v>0.34460600020795001</v>
      </c>
      <c r="H121" s="63">
        <f t="shared" si="53"/>
        <v>0.34262701394603418</v>
      </c>
      <c r="I121" s="63">
        <f t="shared" si="53"/>
        <v>0.33442496943418865</v>
      </c>
      <c r="J121" s="63">
        <f t="shared" si="53"/>
        <v>0.34371600827510185</v>
      </c>
      <c r="K121" s="63">
        <f t="shared" si="53"/>
        <v>0.35402668417312744</v>
      </c>
      <c r="L121" s="63">
        <f t="shared" si="53"/>
        <v>0.35698302386126457</v>
      </c>
    </row>
    <row r="122" spans="1:12" customFormat="1"/>
    <row r="123" spans="1:12" customFormat="1">
      <c r="A123" s="60" t="s">
        <v>333</v>
      </c>
      <c r="B123" s="61">
        <f>(1*B110+2*B111+3*B112+4*B113+5*B114)</f>
        <v>3.0862215878948915</v>
      </c>
      <c r="C123" s="61">
        <f t="shared" ref="C123:L123" si="54">(1*C110+2*C111+3*C112+4*C113+5*C114)</f>
        <v>3.0066512819926667</v>
      </c>
      <c r="D123" s="61">
        <f t="shared" si="54"/>
        <v>3.0988176921086943</v>
      </c>
      <c r="E123" s="61">
        <f t="shared" si="54"/>
        <v>3.104688028682856</v>
      </c>
      <c r="F123" s="61">
        <f t="shared" si="54"/>
        <v>3.1098648034075569</v>
      </c>
      <c r="G123" s="61">
        <f t="shared" si="54"/>
        <v>3.087957141858789</v>
      </c>
      <c r="H123" s="61">
        <f t="shared" si="54"/>
        <v>3.0932467255326954</v>
      </c>
      <c r="I123" s="61">
        <f t="shared" si="54"/>
        <v>3.0757245463793672</v>
      </c>
      <c r="J123" s="61">
        <f t="shared" si="54"/>
        <v>3.0845023215024998</v>
      </c>
      <c r="K123" s="61">
        <f t="shared" si="54"/>
        <v>3.1702661694198473</v>
      </c>
      <c r="L123" s="61">
        <f t="shared" si="54"/>
        <v>3.0931338798402077</v>
      </c>
    </row>
    <row r="124" spans="1:12" customFormat="1"/>
    <row r="125" spans="1:12" customFormat="1">
      <c r="A125" s="71" t="s">
        <v>354</v>
      </c>
      <c r="B125" s="71" t="s">
        <v>355</v>
      </c>
    </row>
    <row r="126" spans="1:12" customFormat="1">
      <c r="A126" s="71" t="s">
        <v>356</v>
      </c>
      <c r="B126" s="71" t="s">
        <v>503</v>
      </c>
    </row>
    <row r="127" spans="1:12" ht="17.149999999999999" customHeight="1">
      <c r="A127" s="95"/>
      <c r="B127" s="86"/>
      <c r="C127" s="86"/>
      <c r="D127" s="86"/>
      <c r="E127" s="86"/>
      <c r="F127" s="86"/>
      <c r="G127" s="86"/>
      <c r="H127" s="86"/>
      <c r="I127" s="86"/>
      <c r="J127" s="86"/>
      <c r="K127" s="86"/>
      <c r="L127" s="86"/>
    </row>
    <row r="128" spans="1:12" ht="20.149999999999999" customHeight="1">
      <c r="A128" s="96" t="s">
        <v>474</v>
      </c>
      <c r="B128" s="75"/>
      <c r="C128" s="75"/>
      <c r="D128" s="75"/>
      <c r="E128" s="75"/>
      <c r="F128" s="75"/>
      <c r="G128" s="75"/>
      <c r="H128" s="75"/>
      <c r="I128" s="75"/>
      <c r="J128" s="75"/>
      <c r="K128" s="75"/>
      <c r="L128" s="75"/>
    </row>
    <row r="129" spans="1:12" ht="16" customHeight="1">
      <c r="B129" s="77"/>
      <c r="C129" s="78"/>
      <c r="D129" s="78"/>
      <c r="E129" s="78"/>
      <c r="F129" s="78"/>
      <c r="G129" s="78"/>
      <c r="H129" s="78"/>
      <c r="I129" s="78"/>
      <c r="J129" s="78"/>
      <c r="K129" s="78"/>
      <c r="L129" s="78"/>
    </row>
    <row r="130" spans="1:12" ht="16" customHeight="1">
      <c r="B130" s="79" t="s">
        <v>0</v>
      </c>
      <c r="C130" s="80" t="s">
        <v>1</v>
      </c>
      <c r="D130" s="80" t="s">
        <v>2</v>
      </c>
      <c r="E130" s="80" t="s">
        <v>3</v>
      </c>
      <c r="F130" s="80" t="s">
        <v>4</v>
      </c>
      <c r="G130" s="80" t="s">
        <v>5</v>
      </c>
      <c r="H130" s="80" t="s">
        <v>6</v>
      </c>
      <c r="I130" s="80" t="s">
        <v>7</v>
      </c>
      <c r="J130" s="80" t="s">
        <v>8</v>
      </c>
      <c r="K130" s="80" t="s">
        <v>9</v>
      </c>
      <c r="L130" s="80" t="s">
        <v>10</v>
      </c>
    </row>
    <row r="131" spans="1:12" ht="17.149999999999999" customHeight="1">
      <c r="A131" s="90" t="s">
        <v>179</v>
      </c>
      <c r="B131" s="81">
        <v>5.7334205624521267E-2</v>
      </c>
      <c r="C131" s="82">
        <v>5.7599654554338207E-2</v>
      </c>
      <c r="D131" s="82">
        <v>3.7214107070680555E-2</v>
      </c>
      <c r="E131" s="82">
        <v>2.3224537350254922E-2</v>
      </c>
      <c r="F131" s="82">
        <v>2.8756272315571346E-2</v>
      </c>
      <c r="G131" s="82">
        <v>4.4264360051112409E-2</v>
      </c>
      <c r="H131" s="82">
        <v>4.769781789257841E-2</v>
      </c>
      <c r="I131" s="82">
        <v>4.6534447035482984E-2</v>
      </c>
      <c r="J131" s="82">
        <v>5.0005219281411425E-2</v>
      </c>
      <c r="K131" s="82">
        <v>4.5161532711906066E-2</v>
      </c>
      <c r="L131" s="82">
        <v>5.8095939927276158E-2</v>
      </c>
    </row>
    <row r="132" spans="1:12" ht="17.149999999999999" customHeight="1">
      <c r="A132" s="91" t="s">
        <v>180</v>
      </c>
      <c r="B132" s="81">
        <v>0.18390396759624145</v>
      </c>
      <c r="C132" s="82">
        <v>0.18455753522174428</v>
      </c>
      <c r="D132" s="82">
        <v>0.16134425815540929</v>
      </c>
      <c r="E132" s="82">
        <v>0.17845327344500178</v>
      </c>
      <c r="F132" s="82">
        <v>0.1842973028834117</v>
      </c>
      <c r="G132" s="82">
        <v>0.18944367141864465</v>
      </c>
      <c r="H132" s="82">
        <v>0.18068352241470456</v>
      </c>
      <c r="I132" s="82">
        <v>0.20191984624430442</v>
      </c>
      <c r="J132" s="82">
        <v>0.17268252358260835</v>
      </c>
      <c r="K132" s="82">
        <v>0.16418240995969871</v>
      </c>
      <c r="L132" s="82">
        <v>0.1883229877143533</v>
      </c>
    </row>
    <row r="133" spans="1:12" ht="17.25" customHeight="1">
      <c r="A133" s="91" t="s">
        <v>72</v>
      </c>
      <c r="B133" s="81">
        <v>0.37568239582130564</v>
      </c>
      <c r="C133" s="82">
        <v>0.37675877720971812</v>
      </c>
      <c r="D133" s="82">
        <v>0.39292614715596635</v>
      </c>
      <c r="E133" s="82">
        <v>0.37136621736185349</v>
      </c>
      <c r="F133" s="82">
        <v>0.38332559884701511</v>
      </c>
      <c r="G133" s="82">
        <v>0.37479865502980347</v>
      </c>
      <c r="H133" s="82">
        <v>0.39442562366827572</v>
      </c>
      <c r="I133" s="82">
        <v>0.38506846808289458</v>
      </c>
      <c r="J133" s="82">
        <v>0.39305784765148383</v>
      </c>
      <c r="K133" s="82">
        <v>0.39312225390435274</v>
      </c>
      <c r="L133" s="82">
        <v>0.40694187447554675</v>
      </c>
    </row>
    <row r="134" spans="1:12" ht="17.149999999999999" customHeight="1">
      <c r="A134" s="91" t="s">
        <v>181</v>
      </c>
      <c r="B134" s="81">
        <v>0.31060971256677156</v>
      </c>
      <c r="C134" s="82">
        <v>0.32135812573258571</v>
      </c>
      <c r="D134" s="82">
        <v>0.34452832796038307</v>
      </c>
      <c r="E134" s="82">
        <v>0.34349707004186508</v>
      </c>
      <c r="F134" s="82">
        <v>0.34777249579524366</v>
      </c>
      <c r="G134" s="82">
        <v>0.3489804771371543</v>
      </c>
      <c r="H134" s="82">
        <v>0.337129846053006</v>
      </c>
      <c r="I134" s="82">
        <v>0.32347894258960752</v>
      </c>
      <c r="J134" s="82">
        <v>0.33035568709992197</v>
      </c>
      <c r="K134" s="82">
        <v>0.33235617478515744</v>
      </c>
      <c r="L134" s="82">
        <v>0.30029100415259136</v>
      </c>
    </row>
    <row r="135" spans="1:12" ht="17.149999999999999" customHeight="1">
      <c r="A135" s="91" t="s">
        <v>182</v>
      </c>
      <c r="B135" s="81">
        <v>7.2469718391160065E-2</v>
      </c>
      <c r="C135" s="82">
        <v>5.9725907281613796E-2</v>
      </c>
      <c r="D135" s="82">
        <v>6.3987159657560785E-2</v>
      </c>
      <c r="E135" s="82">
        <v>8.345890180102479E-2</v>
      </c>
      <c r="F135" s="82">
        <v>5.5848330158758203E-2</v>
      </c>
      <c r="G135" s="82">
        <v>4.2512836363285039E-2</v>
      </c>
      <c r="H135" s="82">
        <v>4.0063189971435369E-2</v>
      </c>
      <c r="I135" s="82">
        <v>4.2998296047710625E-2</v>
      </c>
      <c r="J135" s="82">
        <v>5.3898722384574486E-2</v>
      </c>
      <c r="K135" s="82">
        <v>6.5177628638884974E-2</v>
      </c>
      <c r="L135" s="82">
        <v>4.6348193730232384E-2</v>
      </c>
    </row>
    <row r="136" spans="1:12" ht="17.149999999999999" customHeight="1">
      <c r="A136" s="101" t="s">
        <v>242</v>
      </c>
      <c r="B136" s="102">
        <v>1</v>
      </c>
      <c r="C136" s="102">
        <v>1</v>
      </c>
      <c r="D136" s="102">
        <v>1</v>
      </c>
      <c r="E136" s="102">
        <v>1</v>
      </c>
      <c r="F136" s="102">
        <v>1</v>
      </c>
      <c r="G136" s="102">
        <v>1</v>
      </c>
      <c r="H136" s="102">
        <v>1</v>
      </c>
      <c r="I136" s="102">
        <v>1</v>
      </c>
      <c r="J136" s="102">
        <v>1</v>
      </c>
      <c r="K136" s="102">
        <v>1</v>
      </c>
      <c r="L136" s="102">
        <v>1</v>
      </c>
    </row>
    <row r="137" spans="1:12" ht="17.149999999999999" customHeight="1">
      <c r="A137" s="92" t="s">
        <v>243</v>
      </c>
      <c r="B137" s="83">
        <v>1500.0036899999909</v>
      </c>
      <c r="C137" s="84">
        <v>1999.9903800000125</v>
      </c>
      <c r="D137" s="84">
        <v>1999.9996199999903</v>
      </c>
      <c r="E137" s="84">
        <v>1999.9978600000036</v>
      </c>
      <c r="F137" s="84">
        <v>1999.989972144856</v>
      </c>
      <c r="G137" s="84">
        <v>2000.0443181818223</v>
      </c>
      <c r="H137" s="84">
        <v>2000.0274809160364</v>
      </c>
      <c r="I137" s="84">
        <v>2000.0560000000021</v>
      </c>
      <c r="J137" s="84">
        <v>2000.045265588903</v>
      </c>
      <c r="K137" s="84">
        <v>2000.0146892655594</v>
      </c>
      <c r="L137" s="84">
        <v>1999.9882640586725</v>
      </c>
    </row>
    <row r="138" spans="1:12" ht="17.149999999999999" customHeight="1">
      <c r="A138" s="93" t="s">
        <v>244</v>
      </c>
      <c r="B138" s="83">
        <v>2796</v>
      </c>
      <c r="C138" s="84">
        <v>2360</v>
      </c>
      <c r="D138" s="84">
        <v>1628</v>
      </c>
      <c r="E138" s="84">
        <v>1568</v>
      </c>
      <c r="F138" s="84">
        <v>1436</v>
      </c>
      <c r="G138" s="84">
        <v>704</v>
      </c>
      <c r="H138" s="84">
        <v>1572</v>
      </c>
      <c r="I138" s="84">
        <v>800</v>
      </c>
      <c r="J138" s="84">
        <v>1732</v>
      </c>
      <c r="K138" s="84">
        <v>1416</v>
      </c>
      <c r="L138" s="84">
        <v>1636</v>
      </c>
    </row>
    <row r="139" spans="1:12" ht="13" customHeight="1">
      <c r="A139" s="94"/>
      <c r="B139" s="85"/>
      <c r="C139" s="85"/>
      <c r="D139" s="85"/>
      <c r="E139" s="85"/>
      <c r="F139" s="85"/>
      <c r="G139" s="85"/>
      <c r="H139" s="85"/>
      <c r="I139" s="85"/>
      <c r="J139" s="85"/>
      <c r="K139" s="85"/>
      <c r="L139" s="85"/>
    </row>
    <row r="140" spans="1:12" customFormat="1">
      <c r="A140" s="62" t="s">
        <v>335</v>
      </c>
      <c r="B140" s="63">
        <f>B131+B132</f>
        <v>0.24123817322076271</v>
      </c>
      <c r="C140" s="63">
        <f t="shared" ref="C140:L140" si="55">C131+C132</f>
        <v>0.2421571897760825</v>
      </c>
      <c r="D140" s="63">
        <f t="shared" si="55"/>
        <v>0.19855836522608983</v>
      </c>
      <c r="E140" s="63">
        <f t="shared" si="55"/>
        <v>0.20167781079525671</v>
      </c>
      <c r="F140" s="63">
        <f t="shared" si="55"/>
        <v>0.21305357519898305</v>
      </c>
      <c r="G140" s="63">
        <f t="shared" si="55"/>
        <v>0.23370803146975705</v>
      </c>
      <c r="H140" s="63">
        <f t="shared" si="55"/>
        <v>0.22838134030728297</v>
      </c>
      <c r="I140" s="63">
        <f t="shared" si="55"/>
        <v>0.24845429327978741</v>
      </c>
      <c r="J140" s="63">
        <f t="shared" si="55"/>
        <v>0.22268774286401977</v>
      </c>
      <c r="K140" s="63">
        <f t="shared" si="55"/>
        <v>0.20934394267160478</v>
      </c>
      <c r="L140" s="63">
        <f t="shared" si="55"/>
        <v>0.24641892764162945</v>
      </c>
    </row>
    <row r="141" spans="1:12" customFormat="1">
      <c r="A141" s="64" t="s">
        <v>336</v>
      </c>
      <c r="B141" s="63">
        <f>B133</f>
        <v>0.37568239582130564</v>
      </c>
      <c r="C141" s="63">
        <f t="shared" ref="C141:L141" si="56">C133</f>
        <v>0.37675877720971812</v>
      </c>
      <c r="D141" s="63">
        <f t="shared" si="56"/>
        <v>0.39292614715596635</v>
      </c>
      <c r="E141" s="63">
        <f t="shared" si="56"/>
        <v>0.37136621736185349</v>
      </c>
      <c r="F141" s="63">
        <f t="shared" si="56"/>
        <v>0.38332559884701511</v>
      </c>
      <c r="G141" s="63">
        <f t="shared" si="56"/>
        <v>0.37479865502980347</v>
      </c>
      <c r="H141" s="63">
        <f t="shared" si="56"/>
        <v>0.39442562366827572</v>
      </c>
      <c r="I141" s="63">
        <f t="shared" si="56"/>
        <v>0.38506846808289458</v>
      </c>
      <c r="J141" s="63">
        <f t="shared" si="56"/>
        <v>0.39305784765148383</v>
      </c>
      <c r="K141" s="63">
        <f t="shared" si="56"/>
        <v>0.39312225390435274</v>
      </c>
      <c r="L141" s="63">
        <f t="shared" si="56"/>
        <v>0.40694187447554675</v>
      </c>
    </row>
    <row r="142" spans="1:12" customFormat="1">
      <c r="A142" s="65" t="s">
        <v>337</v>
      </c>
      <c r="B142" s="63">
        <f>B134+B135</f>
        <v>0.38307943095793162</v>
      </c>
      <c r="C142" s="63">
        <f t="shared" ref="C142:L142" si="57">C134+C135</f>
        <v>0.38108403301419952</v>
      </c>
      <c r="D142" s="63">
        <f t="shared" si="57"/>
        <v>0.40851548761794387</v>
      </c>
      <c r="E142" s="63">
        <f t="shared" si="57"/>
        <v>0.42695597184288986</v>
      </c>
      <c r="F142" s="63">
        <f t="shared" si="57"/>
        <v>0.40362082595400184</v>
      </c>
      <c r="G142" s="63">
        <f t="shared" si="57"/>
        <v>0.39149331350043937</v>
      </c>
      <c r="H142" s="63">
        <f t="shared" si="57"/>
        <v>0.37719303602444137</v>
      </c>
      <c r="I142" s="63">
        <f t="shared" si="57"/>
        <v>0.36647723863731813</v>
      </c>
      <c r="J142" s="63">
        <f t="shared" si="57"/>
        <v>0.38425440948449646</v>
      </c>
      <c r="K142" s="63">
        <f t="shared" si="57"/>
        <v>0.39753380342404243</v>
      </c>
      <c r="L142" s="63">
        <f t="shared" si="57"/>
        <v>0.34663919788282371</v>
      </c>
    </row>
    <row r="143" spans="1:12" customFormat="1"/>
    <row r="144" spans="1:12" customFormat="1">
      <c r="A144" s="60" t="s">
        <v>333</v>
      </c>
      <c r="B144" s="61">
        <f>(1*B131+2*B132+3*B133+4*B134+5*B135)</f>
        <v>3.1569767705038076</v>
      </c>
      <c r="C144" s="61">
        <f t="shared" ref="C144:L144" si="58">(1*C131+2*C132+3*C133+4*C134+5*C135)</f>
        <v>3.1410530959653933</v>
      </c>
      <c r="D144" s="61">
        <f t="shared" si="58"/>
        <v>3.2367301749787343</v>
      </c>
      <c r="E144" s="61">
        <f t="shared" si="58"/>
        <v>3.2855125254984032</v>
      </c>
      <c r="F144" s="61">
        <f t="shared" si="58"/>
        <v>3.2176593085982059</v>
      </c>
      <c r="G144" s="61">
        <f t="shared" si="58"/>
        <v>3.1560337583428546</v>
      </c>
      <c r="H144" s="61">
        <f t="shared" si="58"/>
        <v>3.1411770677960154</v>
      </c>
      <c r="I144" s="61">
        <f t="shared" si="58"/>
        <v>3.1144867943697587</v>
      </c>
      <c r="J144" s="61">
        <f t="shared" si="58"/>
        <v>3.16546016972364</v>
      </c>
      <c r="K144" s="61">
        <f t="shared" si="58"/>
        <v>3.2082059566794165</v>
      </c>
      <c r="L144" s="61">
        <f t="shared" si="58"/>
        <v>3.0884725240441502</v>
      </c>
    </row>
    <row r="145" spans="1:14" customFormat="1"/>
    <row r="146" spans="1:14" customFormat="1">
      <c r="A146" s="71" t="s">
        <v>354</v>
      </c>
      <c r="B146" s="71" t="s">
        <v>355</v>
      </c>
    </row>
    <row r="147" spans="1:14" customFormat="1">
      <c r="A147" s="71" t="s">
        <v>356</v>
      </c>
      <c r="B147" s="71" t="s">
        <v>504</v>
      </c>
    </row>
    <row r="148" spans="1:14" ht="17.149999999999999" customHeight="1">
      <c r="A148" s="95"/>
      <c r="B148" s="86"/>
      <c r="C148" s="86"/>
      <c r="D148" s="86"/>
      <c r="E148" s="86"/>
      <c r="F148" s="86"/>
      <c r="G148" s="86"/>
      <c r="H148" s="86"/>
      <c r="I148" s="86"/>
      <c r="J148" s="86"/>
      <c r="K148" s="86"/>
      <c r="L148" s="86"/>
    </row>
    <row r="149" spans="1:14" ht="20.149999999999999" customHeight="1">
      <c r="A149" s="96" t="s">
        <v>484</v>
      </c>
      <c r="B149" s="75"/>
      <c r="C149" s="75"/>
      <c r="D149" s="75"/>
      <c r="E149" s="75"/>
      <c r="F149" s="75"/>
      <c r="G149" s="75"/>
      <c r="H149" s="75"/>
      <c r="I149" s="75"/>
      <c r="J149" s="75"/>
      <c r="K149" s="75"/>
      <c r="L149" s="75"/>
      <c r="M149" s="75"/>
      <c r="N149" s="87"/>
    </row>
    <row r="150" spans="1:14" ht="16" customHeight="1">
      <c r="B150" s="77"/>
      <c r="C150" s="78"/>
      <c r="D150" s="78"/>
      <c r="E150" s="78"/>
      <c r="F150" s="78"/>
      <c r="G150" s="78"/>
      <c r="H150" s="78"/>
      <c r="I150" s="78"/>
      <c r="J150" s="78"/>
      <c r="K150" s="78"/>
      <c r="L150" s="78"/>
      <c r="M150" s="78"/>
    </row>
    <row r="151" spans="1:14" ht="16" customHeight="1">
      <c r="B151" s="79" t="s">
        <v>0</v>
      </c>
      <c r="C151" s="80" t="s">
        <v>1</v>
      </c>
      <c r="D151" s="80" t="s">
        <v>2</v>
      </c>
      <c r="E151" s="80" t="s">
        <v>3</v>
      </c>
      <c r="F151" s="80" t="s">
        <v>4</v>
      </c>
      <c r="G151" s="80" t="s">
        <v>5</v>
      </c>
      <c r="H151" s="80" t="s">
        <v>6</v>
      </c>
      <c r="I151" s="80" t="s">
        <v>7</v>
      </c>
      <c r="J151" s="80" t="s">
        <v>8</v>
      </c>
      <c r="K151" s="80" t="s">
        <v>9</v>
      </c>
      <c r="L151" s="80" t="s">
        <v>10</v>
      </c>
      <c r="M151" s="80" t="s">
        <v>11</v>
      </c>
    </row>
    <row r="152" spans="1:14" ht="17.149999999999999" customHeight="1">
      <c r="A152" s="90" t="s">
        <v>179</v>
      </c>
      <c r="B152" s="81">
        <v>2.0615815951759577E-2</v>
      </c>
      <c r="C152" s="82">
        <v>1.8420668603415846E-2</v>
      </c>
      <c r="D152" s="82">
        <v>1.1710205558272404E-2</v>
      </c>
      <c r="E152" s="82">
        <v>1.3485234429200877E-2</v>
      </c>
      <c r="F152" s="82">
        <v>9.8444319033725771E-3</v>
      </c>
      <c r="G152" s="82">
        <v>1.4263320301425114E-2</v>
      </c>
      <c r="H152" s="82">
        <v>1.1867182147285134E-2</v>
      </c>
      <c r="I152" s="82">
        <v>1.5118576679852971E-2</v>
      </c>
      <c r="J152" s="82">
        <v>1.1634840597141255E-2</v>
      </c>
      <c r="K152" s="82">
        <v>8.7538905081487733E-3</v>
      </c>
      <c r="L152" s="82">
        <v>1.1157848685012701E-2</v>
      </c>
      <c r="M152" s="82">
        <v>1.1213069395567163E-2</v>
      </c>
    </row>
    <row r="153" spans="1:14" ht="17.149999999999999" customHeight="1">
      <c r="A153" s="91" t="s">
        <v>180</v>
      </c>
      <c r="B153" s="81">
        <v>5.4943798171590383E-2</v>
      </c>
      <c r="C153" s="82">
        <v>6.9952916473527915E-2</v>
      </c>
      <c r="D153" s="82">
        <v>7.24584471004385E-2</v>
      </c>
      <c r="E153" s="82">
        <v>6.6427177743747012E-2</v>
      </c>
      <c r="F153" s="82">
        <v>6.734704148005928E-2</v>
      </c>
      <c r="G153" s="82">
        <v>7.3282467036241666E-2</v>
      </c>
      <c r="H153" s="82">
        <v>5.8527948979835737E-2</v>
      </c>
      <c r="I153" s="82">
        <v>5.0192927931351286E-2</v>
      </c>
      <c r="J153" s="82">
        <v>5.2620133154800179E-2</v>
      </c>
      <c r="K153" s="82">
        <v>5.8212943445424471E-2</v>
      </c>
      <c r="L153" s="82">
        <v>5.4838952600211162E-2</v>
      </c>
      <c r="M153" s="82">
        <v>4.9206328017779077E-2</v>
      </c>
    </row>
    <row r="154" spans="1:14" ht="17.149999999999999" customHeight="1">
      <c r="A154" s="91" t="s">
        <v>72</v>
      </c>
      <c r="B154" s="81">
        <v>0.20899127254813762</v>
      </c>
      <c r="C154" s="82">
        <v>0.18938901096114197</v>
      </c>
      <c r="D154" s="82">
        <v>0.18561047859932431</v>
      </c>
      <c r="E154" s="82">
        <v>0.20657236769910051</v>
      </c>
      <c r="F154" s="82">
        <v>0.24040269096985203</v>
      </c>
      <c r="G154" s="82">
        <v>0.23025550380796475</v>
      </c>
      <c r="H154" s="82">
        <v>0.23326108665852069</v>
      </c>
      <c r="I154" s="82">
        <v>0.26475625349156845</v>
      </c>
      <c r="J154" s="82">
        <v>0.24724221022249473</v>
      </c>
      <c r="K154" s="82">
        <v>0.23290186757573575</v>
      </c>
      <c r="L154" s="82">
        <v>0.22203814072910621</v>
      </c>
      <c r="M154" s="82">
        <v>0.21920992126472386</v>
      </c>
    </row>
    <row r="155" spans="1:14" ht="17.149999999999999" customHeight="1">
      <c r="A155" s="91" t="s">
        <v>181</v>
      </c>
      <c r="B155" s="81">
        <v>0.3538907027622033</v>
      </c>
      <c r="C155" s="82">
        <v>0.34569331278483495</v>
      </c>
      <c r="D155" s="82">
        <v>0.37956890545142563</v>
      </c>
      <c r="E155" s="82">
        <v>0.3759854756377925</v>
      </c>
      <c r="F155" s="82">
        <v>0.43017393030568707</v>
      </c>
      <c r="G155" s="82">
        <v>0.45530335786119935</v>
      </c>
      <c r="H155" s="82">
        <v>0.44021278079130766</v>
      </c>
      <c r="I155" s="82">
        <v>0.43734708761488095</v>
      </c>
      <c r="J155" s="82">
        <v>0.42269774648672143</v>
      </c>
      <c r="K155" s="82">
        <v>0.43994347310820475</v>
      </c>
      <c r="L155" s="82">
        <v>0.44574735890870726</v>
      </c>
      <c r="M155" s="82">
        <v>0.44540259158739753</v>
      </c>
    </row>
    <row r="156" spans="1:14" ht="17.149999999999999" customHeight="1">
      <c r="A156" s="91" t="s">
        <v>182</v>
      </c>
      <c r="B156" s="81">
        <v>0.36155841056630927</v>
      </c>
      <c r="C156" s="82">
        <v>0.37654409117707921</v>
      </c>
      <c r="D156" s="82">
        <v>0.3506519632905391</v>
      </c>
      <c r="E156" s="82">
        <v>0.33752974449015916</v>
      </c>
      <c r="F156" s="82">
        <v>0.25223190534102907</v>
      </c>
      <c r="G156" s="82">
        <v>0.22689535099316913</v>
      </c>
      <c r="H156" s="82">
        <v>0.25613100142305095</v>
      </c>
      <c r="I156" s="82">
        <v>0.23258515428234641</v>
      </c>
      <c r="J156" s="82">
        <v>0.26580506953884242</v>
      </c>
      <c r="K156" s="82">
        <v>0.2601878253624863</v>
      </c>
      <c r="L156" s="82">
        <v>0.26621769907696274</v>
      </c>
      <c r="M156" s="82">
        <v>0.27496808973453246</v>
      </c>
    </row>
    <row r="157" spans="1:14" ht="17.149999999999999" customHeight="1">
      <c r="A157" s="101" t="s">
        <v>242</v>
      </c>
      <c r="B157" s="102">
        <v>1</v>
      </c>
      <c r="C157" s="102">
        <v>1</v>
      </c>
      <c r="D157" s="102">
        <v>1</v>
      </c>
      <c r="E157" s="102">
        <v>1</v>
      </c>
      <c r="F157" s="102">
        <v>1</v>
      </c>
      <c r="G157" s="102">
        <v>1</v>
      </c>
      <c r="H157" s="102">
        <v>1</v>
      </c>
      <c r="I157" s="102">
        <v>1</v>
      </c>
      <c r="J157" s="102">
        <v>1</v>
      </c>
      <c r="K157" s="102">
        <v>1</v>
      </c>
      <c r="L157" s="102">
        <v>1</v>
      </c>
      <c r="M157" s="102">
        <v>1</v>
      </c>
    </row>
    <row r="158" spans="1:14" ht="17.149999999999999" customHeight="1">
      <c r="A158" s="92" t="s">
        <v>243</v>
      </c>
      <c r="B158" s="83">
        <v>1500.0036899999868</v>
      </c>
      <c r="C158" s="84">
        <v>1499.9927850000108</v>
      </c>
      <c r="D158" s="84">
        <v>1499.9997149999981</v>
      </c>
      <c r="E158" s="84">
        <v>1499.9983949999955</v>
      </c>
      <c r="F158" s="84">
        <v>1499.9924791086373</v>
      </c>
      <c r="G158" s="84">
        <v>1500.0332386363664</v>
      </c>
      <c r="H158" s="84">
        <v>1500.0206106870269</v>
      </c>
      <c r="I158" s="84">
        <v>1500.041999999999</v>
      </c>
      <c r="J158" s="84">
        <v>1500.0339491916809</v>
      </c>
      <c r="K158" s="84">
        <v>1500.0110169491588</v>
      </c>
      <c r="L158" s="84">
        <v>1499.9911980440038</v>
      </c>
      <c r="M158" s="84">
        <v>1500.0165105386411</v>
      </c>
    </row>
    <row r="159" spans="1:14" ht="17.149999999999999" customHeight="1">
      <c r="A159" s="93" t="s">
        <v>244</v>
      </c>
      <c r="B159" s="83">
        <v>2796</v>
      </c>
      <c r="C159" s="84">
        <v>1770</v>
      </c>
      <c r="D159" s="84">
        <v>1221</v>
      </c>
      <c r="E159" s="84">
        <v>1176</v>
      </c>
      <c r="F159" s="84">
        <v>1077</v>
      </c>
      <c r="G159" s="84">
        <v>528</v>
      </c>
      <c r="H159" s="84">
        <v>1179</v>
      </c>
      <c r="I159" s="84">
        <v>600</v>
      </c>
      <c r="J159" s="84">
        <v>1299</v>
      </c>
      <c r="K159" s="84">
        <v>1062</v>
      </c>
      <c r="L159" s="84">
        <v>1227</v>
      </c>
      <c r="M159" s="84">
        <v>1281</v>
      </c>
    </row>
    <row r="160" spans="1:14" ht="13" customHeight="1">
      <c r="A160" s="94"/>
      <c r="B160" s="85"/>
      <c r="C160" s="85"/>
      <c r="D160" s="85"/>
      <c r="E160" s="85"/>
      <c r="F160" s="85"/>
      <c r="G160" s="85"/>
      <c r="H160" s="85"/>
      <c r="I160" s="85"/>
      <c r="J160" s="85"/>
      <c r="K160" s="85"/>
      <c r="L160" s="85"/>
      <c r="M160" s="85"/>
    </row>
    <row r="161" spans="1:17" customFormat="1">
      <c r="A161" s="62" t="s">
        <v>493</v>
      </c>
      <c r="B161" s="63">
        <f>B152+B153</f>
        <v>7.5559614123349966E-2</v>
      </c>
      <c r="C161" s="63">
        <f t="shared" ref="C161:M161" si="59">C152+C153</f>
        <v>8.8373585076943761E-2</v>
      </c>
      <c r="D161" s="63">
        <f t="shared" si="59"/>
        <v>8.4168652658710902E-2</v>
      </c>
      <c r="E161" s="63">
        <f t="shared" si="59"/>
        <v>7.9912412172947894E-2</v>
      </c>
      <c r="F161" s="63">
        <f t="shared" si="59"/>
        <v>7.7191473383431852E-2</v>
      </c>
      <c r="G161" s="63">
        <f t="shared" si="59"/>
        <v>8.7545787337666783E-2</v>
      </c>
      <c r="H161" s="63">
        <f t="shared" si="59"/>
        <v>7.0395131127120869E-2</v>
      </c>
      <c r="I161" s="63">
        <f t="shared" si="59"/>
        <v>6.531150461120426E-2</v>
      </c>
      <c r="J161" s="63">
        <f t="shared" si="59"/>
        <v>6.4254973751941433E-2</v>
      </c>
      <c r="K161" s="63">
        <f t="shared" si="59"/>
        <v>6.6966833953573252E-2</v>
      </c>
      <c r="L161" s="63">
        <f t="shared" si="59"/>
        <v>6.5996801285223866E-2</v>
      </c>
      <c r="M161" s="63">
        <f t="shared" si="59"/>
        <v>6.0419397413346239E-2</v>
      </c>
    </row>
    <row r="162" spans="1:17" customFormat="1">
      <c r="A162" s="64" t="s">
        <v>336</v>
      </c>
      <c r="B162" s="63">
        <f>B154</f>
        <v>0.20899127254813762</v>
      </c>
      <c r="C162" s="63">
        <f t="shared" ref="C162:M162" si="60">C154</f>
        <v>0.18938901096114197</v>
      </c>
      <c r="D162" s="63">
        <f t="shared" si="60"/>
        <v>0.18561047859932431</v>
      </c>
      <c r="E162" s="63">
        <f t="shared" si="60"/>
        <v>0.20657236769910051</v>
      </c>
      <c r="F162" s="63">
        <f t="shared" si="60"/>
        <v>0.24040269096985203</v>
      </c>
      <c r="G162" s="63">
        <f t="shared" si="60"/>
        <v>0.23025550380796475</v>
      </c>
      <c r="H162" s="63">
        <f t="shared" si="60"/>
        <v>0.23326108665852069</v>
      </c>
      <c r="I162" s="63">
        <f t="shared" si="60"/>
        <v>0.26475625349156845</v>
      </c>
      <c r="J162" s="63">
        <f t="shared" si="60"/>
        <v>0.24724221022249473</v>
      </c>
      <c r="K162" s="63">
        <f t="shared" si="60"/>
        <v>0.23290186757573575</v>
      </c>
      <c r="L162" s="63">
        <f t="shared" si="60"/>
        <v>0.22203814072910621</v>
      </c>
      <c r="M162" s="63">
        <f t="shared" si="60"/>
        <v>0.21920992126472386</v>
      </c>
    </row>
    <row r="163" spans="1:17" customFormat="1">
      <c r="A163" s="65" t="s">
        <v>494</v>
      </c>
      <c r="B163" s="63">
        <f>B155+B156</f>
        <v>0.71544911332851258</v>
      </c>
      <c r="C163" s="63">
        <f t="shared" ref="C163:M163" si="61">C155+C156</f>
        <v>0.72223740396191416</v>
      </c>
      <c r="D163" s="63">
        <f t="shared" si="61"/>
        <v>0.73022086874196468</v>
      </c>
      <c r="E163" s="63">
        <f t="shared" si="61"/>
        <v>0.71351522012795165</v>
      </c>
      <c r="F163" s="63">
        <f t="shared" si="61"/>
        <v>0.6824058356467162</v>
      </c>
      <c r="G163" s="63">
        <f t="shared" si="61"/>
        <v>0.68219870885436851</v>
      </c>
      <c r="H163" s="63">
        <f t="shared" si="61"/>
        <v>0.69634378221435855</v>
      </c>
      <c r="I163" s="63">
        <f t="shared" si="61"/>
        <v>0.66993224189722733</v>
      </c>
      <c r="J163" s="63">
        <f t="shared" si="61"/>
        <v>0.68850281602556385</v>
      </c>
      <c r="K163" s="63">
        <f t="shared" si="61"/>
        <v>0.70013129847069111</v>
      </c>
      <c r="L163" s="63">
        <f t="shared" si="61"/>
        <v>0.71196505798567</v>
      </c>
      <c r="M163" s="63">
        <f t="shared" si="61"/>
        <v>0.72037068132192994</v>
      </c>
    </row>
    <row r="164" spans="1:17" customFormat="1"/>
    <row r="165" spans="1:17" customFormat="1">
      <c r="A165" s="60" t="s">
        <v>333</v>
      </c>
      <c r="B165" s="61">
        <f>(1*B152+2*B153+3*B154+4*B155+5*B156)</f>
        <v>3.9808320938197128</v>
      </c>
      <c r="C165" s="61">
        <f t="shared" ref="C165:M165" si="62">(1*C152+2*C153+3*C154+4*C155+5*C156)</f>
        <v>3.9919872414586335</v>
      </c>
      <c r="D165" s="61">
        <f t="shared" si="62"/>
        <v>3.9849939738155205</v>
      </c>
      <c r="E165" s="61">
        <f t="shared" si="62"/>
        <v>3.9576473180159621</v>
      </c>
      <c r="F165" s="61">
        <f t="shared" si="62"/>
        <v>3.8476018357009409</v>
      </c>
      <c r="G165" s="61">
        <f t="shared" si="62"/>
        <v>3.8072849522084455</v>
      </c>
      <c r="H165" s="61">
        <f t="shared" si="62"/>
        <v>3.8702124703630041</v>
      </c>
      <c r="I165" s="61">
        <f t="shared" si="62"/>
        <v>3.8220873148885168</v>
      </c>
      <c r="J165" s="61">
        <f t="shared" si="62"/>
        <v>3.8784180712153238</v>
      </c>
      <c r="K165" s="61">
        <f t="shared" si="62"/>
        <v>3.8845983993714555</v>
      </c>
      <c r="L165" s="61">
        <f t="shared" si="62"/>
        <v>3.9010281070923964</v>
      </c>
      <c r="M165" s="61">
        <f t="shared" si="62"/>
        <v>3.9237063042475495</v>
      </c>
    </row>
    <row r="166" spans="1:17" customFormat="1"/>
    <row r="167" spans="1:17" customFormat="1">
      <c r="A167" s="71" t="s">
        <v>354</v>
      </c>
      <c r="B167" s="71" t="s">
        <v>355</v>
      </c>
    </row>
    <row r="168" spans="1:17" customFormat="1">
      <c r="A168" s="71" t="s">
        <v>356</v>
      </c>
      <c r="B168" s="71" t="s">
        <v>505</v>
      </c>
    </row>
    <row r="169" spans="1:17" ht="17.149999999999999" customHeight="1">
      <c r="A169" s="95"/>
      <c r="B169" s="86"/>
      <c r="C169" s="86"/>
      <c r="D169" s="86"/>
      <c r="E169" s="86"/>
      <c r="F169" s="86"/>
      <c r="G169" s="86"/>
      <c r="H169" s="86"/>
      <c r="I169" s="86"/>
      <c r="J169" s="86"/>
      <c r="K169" s="86"/>
      <c r="L169" s="86"/>
      <c r="M169" s="86"/>
    </row>
    <row r="170" spans="1:17" ht="20.149999999999999" customHeight="1">
      <c r="A170" s="96" t="s">
        <v>475</v>
      </c>
      <c r="B170" s="75"/>
      <c r="C170" s="75"/>
      <c r="D170" s="75"/>
      <c r="E170" s="75"/>
      <c r="F170" s="75"/>
      <c r="G170" s="75"/>
      <c r="H170" s="75"/>
      <c r="I170" s="75"/>
      <c r="J170" s="75"/>
      <c r="K170" s="75"/>
      <c r="L170" s="75"/>
      <c r="M170" s="75"/>
      <c r="N170" s="75"/>
    </row>
    <row r="171" spans="1:17" ht="16" customHeight="1">
      <c r="B171" s="77"/>
      <c r="C171" s="78"/>
      <c r="D171" s="78"/>
      <c r="E171" s="78"/>
      <c r="F171" s="78"/>
      <c r="G171" s="78"/>
      <c r="H171" s="78"/>
      <c r="I171" s="78"/>
      <c r="J171" s="78"/>
      <c r="K171" s="78"/>
      <c r="L171" s="78"/>
      <c r="M171" s="78"/>
      <c r="N171" s="78"/>
    </row>
    <row r="172" spans="1:17" ht="16" customHeight="1">
      <c r="B172" s="79" t="s">
        <v>0</v>
      </c>
      <c r="C172" s="80" t="s">
        <v>1</v>
      </c>
      <c r="D172" s="80" t="s">
        <v>2</v>
      </c>
      <c r="E172" s="80" t="s">
        <v>3</v>
      </c>
      <c r="F172" s="80" t="s">
        <v>4</v>
      </c>
      <c r="G172" s="80" t="s">
        <v>5</v>
      </c>
      <c r="H172" s="80" t="s">
        <v>6</v>
      </c>
      <c r="I172" s="80" t="s">
        <v>7</v>
      </c>
      <c r="J172" s="80" t="s">
        <v>8</v>
      </c>
      <c r="K172" s="80" t="s">
        <v>9</v>
      </c>
      <c r="L172" s="80" t="s">
        <v>10</v>
      </c>
      <c r="M172" s="80" t="s">
        <v>11</v>
      </c>
      <c r="N172" s="80" t="s">
        <v>12</v>
      </c>
      <c r="O172" s="80" t="s">
        <v>543</v>
      </c>
      <c r="P172" s="80">
        <v>2024</v>
      </c>
      <c r="Q172" s="80">
        <v>2025</v>
      </c>
    </row>
    <row r="173" spans="1:17" ht="17.149999999999999" customHeight="1">
      <c r="A173" s="90" t="s">
        <v>207</v>
      </c>
      <c r="B173" s="81">
        <v>0.57629108732392242</v>
      </c>
      <c r="C173" s="82">
        <v>0.6070187497601881</v>
      </c>
      <c r="D173" s="82">
        <v>0.61125919113924554</v>
      </c>
      <c r="E173" s="82">
        <v>0.57881339933033682</v>
      </c>
      <c r="F173" s="82">
        <v>0.58019845224850752</v>
      </c>
      <c r="G173" s="82">
        <v>0.6308272146242222</v>
      </c>
      <c r="H173" s="82">
        <v>0.60174618465802387</v>
      </c>
      <c r="I173" s="82">
        <v>0.63316627134440284</v>
      </c>
      <c r="J173" s="82">
        <v>0.65376661221062249</v>
      </c>
      <c r="K173" s="82">
        <v>0.63268165262063303</v>
      </c>
      <c r="L173" s="82">
        <v>0.66623007078770069</v>
      </c>
      <c r="M173" s="82">
        <v>0.66262151212855369</v>
      </c>
      <c r="N173" s="82">
        <v>0.66189177426729373</v>
      </c>
      <c r="O173" s="118">
        <v>0.65250831971503587</v>
      </c>
      <c r="P173" s="118">
        <v>0.64474400608675209</v>
      </c>
      <c r="Q173" s="118">
        <v>0.79702631293619575</v>
      </c>
    </row>
    <row r="174" spans="1:17" ht="17.149999999999999" customHeight="1">
      <c r="A174" s="91" t="s">
        <v>157</v>
      </c>
      <c r="B174" s="81">
        <v>0.24321148169975693</v>
      </c>
      <c r="C174" s="82">
        <v>0.2088342144925707</v>
      </c>
      <c r="D174" s="82">
        <v>0.21570645098422625</v>
      </c>
      <c r="E174" s="82">
        <v>0.24333254536582413</v>
      </c>
      <c r="F174" s="82">
        <v>0.24380456503681608</v>
      </c>
      <c r="G174" s="82">
        <v>0.2216877012384377</v>
      </c>
      <c r="H174" s="82">
        <v>0.23920612795651028</v>
      </c>
      <c r="I174" s="82">
        <v>0.25398788833912606</v>
      </c>
      <c r="J174" s="82">
        <v>0.19692394952724057</v>
      </c>
      <c r="K174" s="82">
        <v>0.20348395746245793</v>
      </c>
      <c r="L174" s="82">
        <v>0.20906039546442357</v>
      </c>
      <c r="M174" s="82">
        <v>0.19792334838469083</v>
      </c>
      <c r="N174" s="82">
        <v>0.21007366802201413</v>
      </c>
      <c r="O174" s="118">
        <v>0.22026314223832841</v>
      </c>
      <c r="P174" s="118">
        <v>0.22017736848538269</v>
      </c>
      <c r="Q174" s="118">
        <v>0.12972146293305589</v>
      </c>
    </row>
    <row r="175" spans="1:17" ht="17.149999999999999" customHeight="1">
      <c r="A175" s="91" t="s">
        <v>72</v>
      </c>
      <c r="B175" s="81">
        <v>0.12724397197982965</v>
      </c>
      <c r="C175" s="82">
        <v>0.14261105595917858</v>
      </c>
      <c r="D175" s="82">
        <v>0.10616860017203431</v>
      </c>
      <c r="E175" s="82">
        <v>0.1105782083186829</v>
      </c>
      <c r="F175" s="82">
        <v>0.12995246215719178</v>
      </c>
      <c r="G175" s="82">
        <v>9.0557368331042609E-2</v>
      </c>
      <c r="H175" s="82">
        <v>0.11451598374984152</v>
      </c>
      <c r="I175" s="82">
        <v>6.4405696640494045E-2</v>
      </c>
      <c r="J175" s="82">
        <v>9.6680606304984665E-2</v>
      </c>
      <c r="K175" s="82">
        <v>0.12718847262703625</v>
      </c>
      <c r="L175" s="82">
        <v>8.335036684811882E-2</v>
      </c>
      <c r="M175" s="82">
        <v>8.9673837313734767E-2</v>
      </c>
      <c r="N175" s="82">
        <v>7.4419861270375962E-2</v>
      </c>
      <c r="O175" s="118">
        <v>8.0165976574416625E-2</v>
      </c>
      <c r="P175" s="118">
        <v>7.2034272487445428E-2</v>
      </c>
      <c r="Q175" s="118">
        <v>5.6053475334220629E-2</v>
      </c>
    </row>
    <row r="176" spans="1:17" ht="17.149999999999999" customHeight="1">
      <c r="A176" s="91" t="s">
        <v>158</v>
      </c>
      <c r="B176" s="81">
        <v>3.6393150472849849E-2</v>
      </c>
      <c r="C176" s="82">
        <v>3.2957213524196824E-2</v>
      </c>
      <c r="D176" s="82">
        <v>5.0145384527623099E-2</v>
      </c>
      <c r="E176" s="82">
        <v>5.0494169028760923E-2</v>
      </c>
      <c r="F176" s="82">
        <v>4.1132239660254505E-2</v>
      </c>
      <c r="G176" s="82">
        <v>4.9796055655584891E-2</v>
      </c>
      <c r="H176" s="82">
        <v>3.8169704538410877E-2</v>
      </c>
      <c r="I176" s="82">
        <v>4.5355730039558874E-2</v>
      </c>
      <c r="J176" s="82">
        <v>4.9026950429297639E-2</v>
      </c>
      <c r="K176" s="82">
        <v>3.1811207036332313E-2</v>
      </c>
      <c r="L176" s="82">
        <v>3.5025388902037678E-2</v>
      </c>
      <c r="M176" s="82">
        <v>2.9696160253037097E-2</v>
      </c>
      <c r="N176" s="82">
        <v>4.4990550052934314E-2</v>
      </c>
      <c r="O176" s="118">
        <v>3.3560888668351913E-2</v>
      </c>
      <c r="P176" s="118">
        <v>5.2157294132026563E-2</v>
      </c>
      <c r="Q176" s="118">
        <v>1.2658367158272947E-2</v>
      </c>
    </row>
    <row r="177" spans="1:17" ht="17.149999999999999" customHeight="1">
      <c r="A177" s="91" t="s">
        <v>208</v>
      </c>
      <c r="B177" s="81">
        <v>1.6860308523641062E-2</v>
      </c>
      <c r="C177" s="82">
        <v>8.5787662638656757E-3</v>
      </c>
      <c r="D177" s="82">
        <v>1.6720373176870917E-2</v>
      </c>
      <c r="E177" s="82">
        <v>1.678167795639543E-2</v>
      </c>
      <c r="F177" s="82">
        <v>4.9122808972301198E-3</v>
      </c>
      <c r="G177" s="82">
        <v>7.1316601507125646E-3</v>
      </c>
      <c r="H177" s="82">
        <v>6.3619990972134189E-3</v>
      </c>
      <c r="I177" s="82">
        <v>3.0844136364181797E-3</v>
      </c>
      <c r="J177" s="82">
        <v>3.6018815278545811E-3</v>
      </c>
      <c r="K177" s="82">
        <v>4.8347102535404793E-3</v>
      </c>
      <c r="L177" s="82">
        <v>6.3337779977193235E-3</v>
      </c>
      <c r="M177" s="82">
        <v>2.0085141919983607E-2</v>
      </c>
      <c r="N177" s="82">
        <v>8.6241463873818029E-3</v>
      </c>
      <c r="O177" s="118">
        <v>1.3501672803867382E-2</v>
      </c>
      <c r="P177" s="118">
        <v>1.0887058808393019E-2</v>
      </c>
      <c r="Q177" s="118">
        <v>4.5403816382547871E-3</v>
      </c>
    </row>
    <row r="178" spans="1:17" ht="17.149999999999999" customHeight="1">
      <c r="A178" s="101" t="s">
        <v>242</v>
      </c>
      <c r="B178" s="102">
        <v>1</v>
      </c>
      <c r="C178" s="102">
        <v>1</v>
      </c>
      <c r="D178" s="102">
        <v>1</v>
      </c>
      <c r="E178" s="102">
        <v>1</v>
      </c>
      <c r="F178" s="102">
        <v>1</v>
      </c>
      <c r="G178" s="102">
        <v>1</v>
      </c>
      <c r="H178" s="102">
        <v>1</v>
      </c>
      <c r="I178" s="102">
        <v>1</v>
      </c>
      <c r="J178" s="102">
        <v>1</v>
      </c>
      <c r="K178" s="102">
        <v>1</v>
      </c>
      <c r="L178" s="102">
        <v>1</v>
      </c>
      <c r="M178" s="102">
        <v>1</v>
      </c>
      <c r="N178" s="102">
        <v>1</v>
      </c>
      <c r="O178" s="102">
        <v>1</v>
      </c>
      <c r="P178" s="102">
        <v>1</v>
      </c>
      <c r="Q178" s="102">
        <v>1</v>
      </c>
    </row>
    <row r="179" spans="1:17" ht="17.149999999999999" customHeight="1">
      <c r="A179" s="92" t="s">
        <v>243</v>
      </c>
      <c r="B179" s="83">
        <v>1000.0024599999983</v>
      </c>
      <c r="C179" s="84">
        <v>999.99519000000623</v>
      </c>
      <c r="D179" s="84">
        <v>999.99980999999912</v>
      </c>
      <c r="E179" s="84">
        <v>999.99892999999906</v>
      </c>
      <c r="F179" s="84">
        <v>999.99498607242447</v>
      </c>
      <c r="G179" s="84">
        <v>1000.0221590909097</v>
      </c>
      <c r="H179" s="84">
        <v>1000.0137404580162</v>
      </c>
      <c r="I179" s="84">
        <v>1000.0280000000001</v>
      </c>
      <c r="J179" s="84">
        <v>1000.0226327944529</v>
      </c>
      <c r="K179" s="84">
        <v>1000.0073446327749</v>
      </c>
      <c r="L179" s="84">
        <v>999.99413202933658</v>
      </c>
      <c r="M179" s="84">
        <v>1000.0110070257588</v>
      </c>
      <c r="N179" s="84">
        <v>999.99266503667627</v>
      </c>
      <c r="O179" s="119">
        <v>999.98860759493709</v>
      </c>
      <c r="P179" s="119">
        <v>999.96666666666761</v>
      </c>
      <c r="Q179" s="119">
        <v>999.99375000000384</v>
      </c>
    </row>
    <row r="180" spans="1:17" ht="17.149999999999999" customHeight="1">
      <c r="A180" s="93" t="s">
        <v>244</v>
      </c>
      <c r="B180" s="83">
        <v>1864</v>
      </c>
      <c r="C180" s="84">
        <v>1180</v>
      </c>
      <c r="D180" s="84">
        <v>814</v>
      </c>
      <c r="E180" s="84">
        <v>784</v>
      </c>
      <c r="F180" s="84">
        <v>718</v>
      </c>
      <c r="G180" s="84">
        <v>352</v>
      </c>
      <c r="H180" s="84">
        <v>786</v>
      </c>
      <c r="I180" s="84">
        <v>400</v>
      </c>
      <c r="J180" s="84">
        <v>866</v>
      </c>
      <c r="K180" s="84">
        <v>708</v>
      </c>
      <c r="L180" s="84">
        <v>818</v>
      </c>
      <c r="M180" s="84">
        <v>854</v>
      </c>
      <c r="N180" s="84">
        <v>818</v>
      </c>
      <c r="O180" s="121">
        <v>790</v>
      </c>
      <c r="P180" s="121">
        <v>684</v>
      </c>
      <c r="Q180" s="121">
        <v>736</v>
      </c>
    </row>
    <row r="181" spans="1:17" ht="13" customHeight="1">
      <c r="A181" s="94"/>
      <c r="B181" s="85"/>
      <c r="C181" s="85"/>
      <c r="D181" s="85"/>
      <c r="E181" s="85"/>
      <c r="F181" s="85"/>
      <c r="G181" s="85"/>
      <c r="H181" s="85"/>
      <c r="I181" s="85"/>
      <c r="J181" s="85"/>
      <c r="K181" s="85"/>
      <c r="L181" s="85"/>
      <c r="M181" s="85"/>
      <c r="N181" s="85"/>
    </row>
    <row r="182" spans="1:17" customFormat="1">
      <c r="A182" s="62" t="s">
        <v>493</v>
      </c>
      <c r="B182" s="63">
        <f>B173+B174</f>
        <v>0.81950256902367935</v>
      </c>
      <c r="C182" s="63">
        <f t="shared" ref="C182:N182" si="63">C173+C174</f>
        <v>0.81585296425275877</v>
      </c>
      <c r="D182" s="63">
        <f t="shared" si="63"/>
        <v>0.82696564212347179</v>
      </c>
      <c r="E182" s="63">
        <f t="shared" si="63"/>
        <v>0.82214594469616098</v>
      </c>
      <c r="F182" s="63">
        <f t="shared" si="63"/>
        <v>0.82400301728532366</v>
      </c>
      <c r="G182" s="63">
        <f t="shared" si="63"/>
        <v>0.85251491586265993</v>
      </c>
      <c r="H182" s="63">
        <f t="shared" si="63"/>
        <v>0.84095231261453418</v>
      </c>
      <c r="I182" s="63">
        <f t="shared" si="63"/>
        <v>0.88715415968352884</v>
      </c>
      <c r="J182" s="63">
        <f t="shared" si="63"/>
        <v>0.85069056173786306</v>
      </c>
      <c r="K182" s="63">
        <f t="shared" si="63"/>
        <v>0.83616561008309098</v>
      </c>
      <c r="L182" s="63">
        <f t="shared" si="63"/>
        <v>0.87529046625212426</v>
      </c>
      <c r="M182" s="63">
        <f t="shared" si="63"/>
        <v>0.86054486051324453</v>
      </c>
      <c r="N182" s="63">
        <f t="shared" si="63"/>
        <v>0.87196544228930783</v>
      </c>
      <c r="O182" s="63">
        <f t="shared" ref="O182:P182" si="64">O173+O174</f>
        <v>0.8727714619533643</v>
      </c>
      <c r="P182" s="63">
        <f t="shared" si="64"/>
        <v>0.8649213745721348</v>
      </c>
      <c r="Q182" s="63">
        <f t="shared" ref="Q182" si="65">Q173+Q174</f>
        <v>0.92674777586925161</v>
      </c>
    </row>
    <row r="183" spans="1:17" customFormat="1">
      <c r="A183" s="64" t="s">
        <v>336</v>
      </c>
      <c r="B183" s="63">
        <f>B175</f>
        <v>0.12724397197982965</v>
      </c>
      <c r="C183" s="63">
        <f t="shared" ref="C183:N183" si="66">C175</f>
        <v>0.14261105595917858</v>
      </c>
      <c r="D183" s="63">
        <f t="shared" si="66"/>
        <v>0.10616860017203431</v>
      </c>
      <c r="E183" s="63">
        <f t="shared" si="66"/>
        <v>0.1105782083186829</v>
      </c>
      <c r="F183" s="63">
        <f t="shared" si="66"/>
        <v>0.12995246215719178</v>
      </c>
      <c r="G183" s="63">
        <f t="shared" si="66"/>
        <v>9.0557368331042609E-2</v>
      </c>
      <c r="H183" s="63">
        <f t="shared" si="66"/>
        <v>0.11451598374984152</v>
      </c>
      <c r="I183" s="63">
        <f t="shared" si="66"/>
        <v>6.4405696640494045E-2</v>
      </c>
      <c r="J183" s="63">
        <f t="shared" si="66"/>
        <v>9.6680606304984665E-2</v>
      </c>
      <c r="K183" s="63">
        <f t="shared" si="66"/>
        <v>0.12718847262703625</v>
      </c>
      <c r="L183" s="63">
        <f t="shared" si="66"/>
        <v>8.335036684811882E-2</v>
      </c>
      <c r="M183" s="63">
        <f t="shared" si="66"/>
        <v>8.9673837313734767E-2</v>
      </c>
      <c r="N183" s="63">
        <f t="shared" si="66"/>
        <v>7.4419861270375962E-2</v>
      </c>
      <c r="O183" s="63">
        <f t="shared" ref="O183:P183" si="67">O175</f>
        <v>8.0165976574416625E-2</v>
      </c>
      <c r="P183" s="63">
        <f t="shared" si="67"/>
        <v>7.2034272487445428E-2</v>
      </c>
      <c r="Q183" s="63">
        <f t="shared" ref="Q183" si="68">Q175</f>
        <v>5.6053475334220629E-2</v>
      </c>
    </row>
    <row r="184" spans="1:17" customFormat="1">
      <c r="A184" s="65" t="s">
        <v>494</v>
      </c>
      <c r="B184" s="63">
        <f>B176+B177</f>
        <v>5.3253458996490907E-2</v>
      </c>
      <c r="C184" s="63">
        <f t="shared" ref="C184:N184" si="69">C176+C177</f>
        <v>4.1535979788062498E-2</v>
      </c>
      <c r="D184" s="63">
        <f t="shared" si="69"/>
        <v>6.6865757704494017E-2</v>
      </c>
      <c r="E184" s="63">
        <f t="shared" si="69"/>
        <v>6.7275846985156346E-2</v>
      </c>
      <c r="F184" s="63">
        <f t="shared" si="69"/>
        <v>4.6044520557484626E-2</v>
      </c>
      <c r="G184" s="63">
        <f t="shared" si="69"/>
        <v>5.6927715806297456E-2</v>
      </c>
      <c r="H184" s="63">
        <f t="shared" si="69"/>
        <v>4.4531703635624295E-2</v>
      </c>
      <c r="I184" s="63">
        <f t="shared" si="69"/>
        <v>4.8440143675977057E-2</v>
      </c>
      <c r="J184" s="63">
        <f t="shared" si="69"/>
        <v>5.262883195715222E-2</v>
      </c>
      <c r="K184" s="63">
        <f t="shared" si="69"/>
        <v>3.6645917289872793E-2</v>
      </c>
      <c r="L184" s="63">
        <f t="shared" si="69"/>
        <v>4.1359166899757001E-2</v>
      </c>
      <c r="M184" s="63">
        <f t="shared" si="69"/>
        <v>4.9781302173020708E-2</v>
      </c>
      <c r="N184" s="63">
        <f t="shared" si="69"/>
        <v>5.361469644031612E-2</v>
      </c>
      <c r="O184" s="63">
        <f t="shared" ref="O184:P184" si="70">O176+O177</f>
        <v>4.7062561472219294E-2</v>
      </c>
      <c r="P184" s="63">
        <f t="shared" si="70"/>
        <v>6.3044352940419587E-2</v>
      </c>
      <c r="Q184" s="63">
        <f t="shared" ref="Q184" si="71">Q176+Q177</f>
        <v>1.7198748796527732E-2</v>
      </c>
    </row>
    <row r="185" spans="1:17" customFormat="1"/>
    <row r="186" spans="1:17" customFormat="1">
      <c r="A186" s="60" t="s">
        <v>333</v>
      </c>
      <c r="B186" s="61">
        <f>(1*B173+2*B174+3*B175+4*B176+5*B177)</f>
        <v>1.6743201111725299</v>
      </c>
      <c r="C186" s="61">
        <f t="shared" ref="C186:N186" si="72">(1*C173+2*C174+3*C175+4*C176+5*C177)</f>
        <v>1.627243032038981</v>
      </c>
      <c r="D186" s="61">
        <f t="shared" si="72"/>
        <v>1.6453612976186478</v>
      </c>
      <c r="E186" s="61">
        <f t="shared" si="72"/>
        <v>1.6830981809150547</v>
      </c>
      <c r="F186" s="61">
        <f t="shared" si="72"/>
        <v>1.6467553319208834</v>
      </c>
      <c r="G186" s="61">
        <f t="shared" si="72"/>
        <v>1.5807172454701279</v>
      </c>
      <c r="H186" s="61">
        <f t="shared" si="72"/>
        <v>1.6081952054602797</v>
      </c>
      <c r="I186" s="61">
        <f t="shared" si="72"/>
        <v>1.5312041262844636</v>
      </c>
      <c r="J186" s="61">
        <f t="shared" si="72"/>
        <v>1.5517735395365213</v>
      </c>
      <c r="K186" s="61">
        <f t="shared" si="72"/>
        <v>1.5726333648396893</v>
      </c>
      <c r="L186" s="61">
        <f t="shared" si="72"/>
        <v>1.5061724078576515</v>
      </c>
      <c r="M186" s="61">
        <f t="shared" si="72"/>
        <v>1.5467000714512062</v>
      </c>
      <c r="N186" s="61">
        <f t="shared" si="72"/>
        <v>1.5283816262710959</v>
      </c>
      <c r="O186" s="61">
        <f t="shared" ref="O186:P186" si="73">(1*O173+2*O174+3*O175+4*O176+5*O177)</f>
        <v>1.5352844526076872</v>
      </c>
      <c r="P186" s="61">
        <f t="shared" si="73"/>
        <v>1.564266031089925</v>
      </c>
      <c r="Q186" s="61">
        <f t="shared" ref="Q186" si="74">(1*Q173+2*Q174+3*Q175+4*Q176+5*Q177)</f>
        <v>1.2979650416293351</v>
      </c>
    </row>
    <row r="187" spans="1:17" customFormat="1"/>
    <row r="188" spans="1:17" customFormat="1">
      <c r="A188" s="71" t="s">
        <v>354</v>
      </c>
      <c r="B188" s="71" t="s">
        <v>355</v>
      </c>
    </row>
    <row r="189" spans="1:17" customFormat="1">
      <c r="A189" s="71" t="s">
        <v>356</v>
      </c>
      <c r="B189" s="71" t="s">
        <v>506</v>
      </c>
    </row>
    <row r="190" spans="1:17" ht="17.149999999999999" customHeight="1">
      <c r="A190" s="95"/>
      <c r="B190" s="86"/>
      <c r="C190" s="86"/>
      <c r="D190" s="86"/>
      <c r="E190" s="86"/>
      <c r="F190" s="86"/>
      <c r="G190" s="86"/>
      <c r="H190" s="86"/>
      <c r="I190" s="86"/>
      <c r="J190" s="86"/>
      <c r="K190" s="86"/>
      <c r="L190" s="86"/>
      <c r="M190" s="86"/>
      <c r="N190" s="86"/>
    </row>
    <row r="191" spans="1:17" ht="20.149999999999999" customHeight="1">
      <c r="A191" s="96" t="s">
        <v>476</v>
      </c>
      <c r="B191" s="75"/>
      <c r="C191" s="75"/>
      <c r="D191" s="75"/>
      <c r="E191" s="75"/>
      <c r="F191" s="75"/>
      <c r="G191" s="75"/>
      <c r="H191" s="75"/>
      <c r="I191" s="75"/>
      <c r="J191" s="75"/>
      <c r="K191" s="75"/>
      <c r="L191" s="75"/>
      <c r="M191" s="75"/>
      <c r="N191" s="75"/>
    </row>
    <row r="192" spans="1:17" ht="16" customHeight="1">
      <c r="B192" s="77"/>
      <c r="C192" s="78"/>
      <c r="D192" s="78"/>
      <c r="E192" s="78"/>
      <c r="F192" s="78"/>
      <c r="G192" s="78"/>
      <c r="H192" s="78"/>
      <c r="I192" s="78"/>
      <c r="J192" s="78"/>
      <c r="K192" s="78"/>
      <c r="L192" s="78"/>
      <c r="M192" s="78"/>
      <c r="N192" s="78"/>
    </row>
    <row r="193" spans="1:17" ht="16" customHeight="1">
      <c r="B193" s="79" t="s">
        <v>0</v>
      </c>
      <c r="C193" s="80" t="s">
        <v>1</v>
      </c>
      <c r="D193" s="80" t="s">
        <v>2</v>
      </c>
      <c r="E193" s="80" t="s">
        <v>3</v>
      </c>
      <c r="F193" s="80" t="s">
        <v>4</v>
      </c>
      <c r="G193" s="80" t="s">
        <v>5</v>
      </c>
      <c r="H193" s="80" t="s">
        <v>6</v>
      </c>
      <c r="I193" s="80" t="s">
        <v>7</v>
      </c>
      <c r="J193" s="80" t="s">
        <v>8</v>
      </c>
      <c r="K193" s="80" t="s">
        <v>9</v>
      </c>
      <c r="L193" s="80" t="s">
        <v>10</v>
      </c>
      <c r="M193" s="80" t="s">
        <v>11</v>
      </c>
      <c r="N193" s="80" t="s">
        <v>12</v>
      </c>
      <c r="O193" s="80" t="s">
        <v>543</v>
      </c>
      <c r="P193" s="80">
        <v>2024</v>
      </c>
      <c r="Q193" s="80">
        <v>2025</v>
      </c>
    </row>
    <row r="194" spans="1:17" ht="17.149999999999999" customHeight="1">
      <c r="A194" s="90" t="s">
        <v>191</v>
      </c>
      <c r="B194" s="81">
        <v>8.5869955426576688E-3</v>
      </c>
      <c r="C194" s="82">
        <v>1.1720216374240673E-2</v>
      </c>
      <c r="D194" s="82">
        <v>1.0594115346215269E-2</v>
      </c>
      <c r="E194" s="82">
        <v>6.2930300668755101E-3</v>
      </c>
      <c r="F194" s="82">
        <v>6.041627321065471E-3</v>
      </c>
      <c r="G194" s="82">
        <v>8.4840923032576624E-3</v>
      </c>
      <c r="H194" s="82">
        <v>4.2443861246350897E-3</v>
      </c>
      <c r="I194" s="82">
        <v>4.112551515224239E-3</v>
      </c>
      <c r="J194" s="82">
        <v>5.3553060461911314E-3</v>
      </c>
      <c r="K194" s="82">
        <v>5.530750339121762E-3</v>
      </c>
      <c r="L194" s="82">
        <v>6.8510589467191919E-3</v>
      </c>
      <c r="M194" s="82">
        <v>6.0378726510504606E-3</v>
      </c>
      <c r="N194" s="82">
        <v>3.8329539499474684E-3</v>
      </c>
      <c r="O194" s="118">
        <v>1.566979876985939E-2</v>
      </c>
      <c r="P194" s="118">
        <v>1.4640643966884647E-2</v>
      </c>
      <c r="Q194" s="118">
        <v>3.4864348336959651E-4</v>
      </c>
    </row>
    <row r="195" spans="1:17" ht="17.149999999999999" customHeight="1">
      <c r="A195" s="91" t="s">
        <v>192</v>
      </c>
      <c r="B195" s="81">
        <v>4.0267780941258983E-2</v>
      </c>
      <c r="C195" s="82">
        <v>3.8950057349775545E-2</v>
      </c>
      <c r="D195" s="82">
        <v>3.3430256351748767E-2</v>
      </c>
      <c r="E195" s="82">
        <v>4.1454301022768814E-2</v>
      </c>
      <c r="F195" s="82">
        <v>3.1899138584353032E-2</v>
      </c>
      <c r="G195" s="82">
        <v>3.2911581315338244E-2</v>
      </c>
      <c r="H195" s="82">
        <v>3.3932188548384604E-2</v>
      </c>
      <c r="I195" s="82">
        <v>2.1165074044593411E-2</v>
      </c>
      <c r="J195" s="82">
        <v>2.7882124915725691E-2</v>
      </c>
      <c r="K195" s="82">
        <v>2.703087491447782E-2</v>
      </c>
      <c r="L195" s="82">
        <v>1.9771428161599713E-2</v>
      </c>
      <c r="M195" s="82">
        <v>2.7683536036020272E-2</v>
      </c>
      <c r="N195" s="82">
        <v>1.713867501880615E-2</v>
      </c>
      <c r="O195" s="118">
        <v>2.6850854419016551E-2</v>
      </c>
      <c r="P195" s="118">
        <v>1.3945981435248602E-2</v>
      </c>
      <c r="Q195" s="118">
        <v>1.7519674715358247E-2</v>
      </c>
    </row>
    <row r="196" spans="1:17" ht="17.149999999999999" customHeight="1">
      <c r="A196" s="91" t="s">
        <v>72</v>
      </c>
      <c r="B196" s="81">
        <v>0.18248643441670612</v>
      </c>
      <c r="C196" s="82">
        <v>0.18796331410354003</v>
      </c>
      <c r="D196" s="82">
        <v>0.18953252934451414</v>
      </c>
      <c r="E196" s="82">
        <v>0.19228817574834814</v>
      </c>
      <c r="F196" s="82">
        <v>0.14504659540539883</v>
      </c>
      <c r="G196" s="82">
        <v>0.1430792158582844</v>
      </c>
      <c r="H196" s="82">
        <v>0.15691862418853858</v>
      </c>
      <c r="I196" s="82">
        <v>0.15046112042196136</v>
      </c>
      <c r="J196" s="82">
        <v>0.12779318158619138</v>
      </c>
      <c r="K196" s="82">
        <v>0.14995313593741849</v>
      </c>
      <c r="L196" s="82">
        <v>0.11196936118940588</v>
      </c>
      <c r="M196" s="82">
        <v>0.12623982827355357</v>
      </c>
      <c r="N196" s="82">
        <v>9.7427772493848513E-2</v>
      </c>
      <c r="O196" s="118">
        <v>0.11084944849582654</v>
      </c>
      <c r="P196" s="118">
        <v>0.11151034469180164</v>
      </c>
      <c r="Q196" s="118">
        <v>9.7376423820040026E-2</v>
      </c>
    </row>
    <row r="197" spans="1:17" ht="17.149999999999999" customHeight="1">
      <c r="A197" s="91" t="s">
        <v>193</v>
      </c>
      <c r="B197" s="81">
        <v>0.4261697416224377</v>
      </c>
      <c r="C197" s="82">
        <v>0.43201782800575367</v>
      </c>
      <c r="D197" s="82">
        <v>0.4553511465167176</v>
      </c>
      <c r="E197" s="82">
        <v>0.44720719184502977</v>
      </c>
      <c r="F197" s="82">
        <v>0.48953430221470179</v>
      </c>
      <c r="G197" s="82">
        <v>0.48210806692351765</v>
      </c>
      <c r="H197" s="82">
        <v>0.45294899255837279</v>
      </c>
      <c r="I197" s="82">
        <v>0.45984379104051831</v>
      </c>
      <c r="J197" s="82">
        <v>0.4649526023044579</v>
      </c>
      <c r="K197" s="82">
        <v>0.43933311977558176</v>
      </c>
      <c r="L197" s="82">
        <v>0.44567025984178538</v>
      </c>
      <c r="M197" s="82">
        <v>0.4085592812756707</v>
      </c>
      <c r="N197" s="82">
        <v>0.34596504782838955</v>
      </c>
      <c r="O197" s="118">
        <v>0.37751847805861061</v>
      </c>
      <c r="P197" s="118">
        <v>0.34772007020116819</v>
      </c>
      <c r="Q197" s="118">
        <v>0.38011569094045866</v>
      </c>
    </row>
    <row r="198" spans="1:17" ht="17.149999999999999" customHeight="1">
      <c r="A198" s="91" t="s">
        <v>194</v>
      </c>
      <c r="B198" s="81">
        <v>0.34248904747693953</v>
      </c>
      <c r="C198" s="82">
        <v>0.32934858416669011</v>
      </c>
      <c r="D198" s="82">
        <v>0.31109195244080412</v>
      </c>
      <c r="E198" s="82">
        <v>0.31275730131697782</v>
      </c>
      <c r="F198" s="82">
        <v>0.32747833647448077</v>
      </c>
      <c r="G198" s="82">
        <v>0.33341704359960217</v>
      </c>
      <c r="H198" s="82">
        <v>0.35195580858006892</v>
      </c>
      <c r="I198" s="82">
        <v>0.36441746297770267</v>
      </c>
      <c r="J198" s="82">
        <v>0.37401678514743397</v>
      </c>
      <c r="K198" s="82">
        <v>0.37815211903340001</v>
      </c>
      <c r="L198" s="82">
        <v>0.41573789186048971</v>
      </c>
      <c r="M198" s="82">
        <v>0.43147948176370504</v>
      </c>
      <c r="N198" s="82">
        <v>0.53563555070900837</v>
      </c>
      <c r="O198" s="118">
        <v>0.46911142025668695</v>
      </c>
      <c r="P198" s="118">
        <v>0.51218295970489691</v>
      </c>
      <c r="Q198" s="118">
        <v>0.50463956704077351</v>
      </c>
    </row>
    <row r="199" spans="1:17" ht="17.149999999999999" customHeight="1">
      <c r="A199" s="101" t="s">
        <v>242</v>
      </c>
      <c r="B199" s="102">
        <v>1</v>
      </c>
      <c r="C199" s="102">
        <v>1</v>
      </c>
      <c r="D199" s="102">
        <v>1</v>
      </c>
      <c r="E199" s="102">
        <v>1</v>
      </c>
      <c r="F199" s="102">
        <v>1</v>
      </c>
      <c r="G199" s="102">
        <v>1</v>
      </c>
      <c r="H199" s="102">
        <v>1</v>
      </c>
      <c r="I199" s="102">
        <v>1</v>
      </c>
      <c r="J199" s="102">
        <v>1</v>
      </c>
      <c r="K199" s="102">
        <v>1</v>
      </c>
      <c r="L199" s="102">
        <v>1</v>
      </c>
      <c r="M199" s="102">
        <v>1</v>
      </c>
      <c r="N199" s="102">
        <v>1</v>
      </c>
      <c r="O199" s="102">
        <v>1</v>
      </c>
      <c r="P199" s="102">
        <v>1</v>
      </c>
      <c r="Q199" s="102">
        <v>1</v>
      </c>
    </row>
    <row r="200" spans="1:17" ht="17.149999999999999" customHeight="1">
      <c r="A200" s="92" t="s">
        <v>243</v>
      </c>
      <c r="B200" s="83">
        <v>1500.0036899999934</v>
      </c>
      <c r="C200" s="84">
        <v>1499.9927850000108</v>
      </c>
      <c r="D200" s="84">
        <v>1499.9997149999972</v>
      </c>
      <c r="E200" s="84">
        <v>1499.9983949999987</v>
      </c>
      <c r="F200" s="84">
        <v>1499.9924791086403</v>
      </c>
      <c r="G200" s="84">
        <v>1500.0332386363657</v>
      </c>
      <c r="H200" s="84">
        <v>1500.020610687026</v>
      </c>
      <c r="I200" s="84">
        <v>1500.0420000000004</v>
      </c>
      <c r="J200" s="84">
        <v>1500.0339491916775</v>
      </c>
      <c r="K200" s="84">
        <v>1500.0110169491636</v>
      </c>
      <c r="L200" s="84">
        <v>1499.9911980440042</v>
      </c>
      <c r="M200" s="84">
        <v>1500.0165105386384</v>
      </c>
      <c r="N200" s="84">
        <v>1499.9889975550141</v>
      </c>
      <c r="O200" s="84">
        <v>1500.98899755501</v>
      </c>
      <c r="P200" s="84">
        <v>1499.9500000000019</v>
      </c>
      <c r="Q200" s="84">
        <v>1499.9906250000026</v>
      </c>
    </row>
    <row r="201" spans="1:17" ht="17.149999999999999" customHeight="1">
      <c r="A201" s="93" t="s">
        <v>244</v>
      </c>
      <c r="B201" s="83">
        <v>2796</v>
      </c>
      <c r="C201" s="84">
        <v>1770</v>
      </c>
      <c r="D201" s="84">
        <v>1221</v>
      </c>
      <c r="E201" s="84">
        <v>1176</v>
      </c>
      <c r="F201" s="84">
        <v>1077</v>
      </c>
      <c r="G201" s="84">
        <v>528</v>
      </c>
      <c r="H201" s="84">
        <v>1179</v>
      </c>
      <c r="I201" s="84">
        <v>600</v>
      </c>
      <c r="J201" s="84">
        <v>1299</v>
      </c>
      <c r="K201" s="84">
        <v>1062</v>
      </c>
      <c r="L201" s="84">
        <v>1227</v>
      </c>
      <c r="M201" s="84">
        <v>1281</v>
      </c>
      <c r="N201" s="84">
        <v>1227</v>
      </c>
      <c r="O201" s="120">
        <v>1185</v>
      </c>
      <c r="P201" s="120">
        <v>1026</v>
      </c>
      <c r="Q201" s="120">
        <v>1104</v>
      </c>
    </row>
    <row r="202" spans="1:17" ht="13" customHeight="1">
      <c r="A202" s="94"/>
      <c r="B202" s="85"/>
      <c r="C202" s="85"/>
      <c r="D202" s="85"/>
      <c r="E202" s="85"/>
      <c r="F202" s="85"/>
      <c r="G202" s="85"/>
      <c r="H202" s="85"/>
      <c r="I202" s="85"/>
      <c r="J202" s="85"/>
      <c r="K202" s="85"/>
      <c r="L202" s="85"/>
      <c r="M202" s="85"/>
      <c r="N202" s="85"/>
    </row>
    <row r="203" spans="1:17" customFormat="1">
      <c r="A203" s="62" t="s">
        <v>342</v>
      </c>
      <c r="B203" s="63">
        <f>B194+B195</f>
        <v>4.8854776483916652E-2</v>
      </c>
      <c r="C203" s="63">
        <f t="shared" ref="C203:N203" si="75">C194+C195</f>
        <v>5.0670273724016217E-2</v>
      </c>
      <c r="D203" s="63">
        <f t="shared" si="75"/>
        <v>4.402437169796404E-2</v>
      </c>
      <c r="E203" s="63">
        <f t="shared" si="75"/>
        <v>4.7747331089644324E-2</v>
      </c>
      <c r="F203" s="63">
        <f t="shared" si="75"/>
        <v>3.7940765905418505E-2</v>
      </c>
      <c r="G203" s="63">
        <f t="shared" si="75"/>
        <v>4.1395673618595905E-2</v>
      </c>
      <c r="H203" s="63">
        <f t="shared" si="75"/>
        <v>3.8176574673019693E-2</v>
      </c>
      <c r="I203" s="63">
        <f t="shared" si="75"/>
        <v>2.5277625559817649E-2</v>
      </c>
      <c r="J203" s="63">
        <f t="shared" si="75"/>
        <v>3.3237430961916822E-2</v>
      </c>
      <c r="K203" s="63">
        <f t="shared" si="75"/>
        <v>3.2561625253599583E-2</v>
      </c>
      <c r="L203" s="63">
        <f t="shared" si="75"/>
        <v>2.6622487108318906E-2</v>
      </c>
      <c r="M203" s="63">
        <f t="shared" si="75"/>
        <v>3.3721408687070735E-2</v>
      </c>
      <c r="N203" s="63">
        <f t="shared" si="75"/>
        <v>2.0971628968753618E-2</v>
      </c>
      <c r="O203" s="63">
        <f t="shared" ref="O203:P203" si="76">O194+O195</f>
        <v>4.2520653188875941E-2</v>
      </c>
      <c r="P203" s="63">
        <f t="shared" si="76"/>
        <v>2.8586625402133248E-2</v>
      </c>
      <c r="Q203" s="63">
        <f t="shared" ref="Q203" si="77">Q194+Q195</f>
        <v>1.7868318198727844E-2</v>
      </c>
    </row>
    <row r="204" spans="1:17" customFormat="1">
      <c r="A204" s="64" t="s">
        <v>336</v>
      </c>
      <c r="B204" s="63">
        <f>B196</f>
        <v>0.18248643441670612</v>
      </c>
      <c r="C204" s="63">
        <f t="shared" ref="C204:N204" si="78">C196</f>
        <v>0.18796331410354003</v>
      </c>
      <c r="D204" s="63">
        <f t="shared" si="78"/>
        <v>0.18953252934451414</v>
      </c>
      <c r="E204" s="63">
        <f t="shared" si="78"/>
        <v>0.19228817574834814</v>
      </c>
      <c r="F204" s="63">
        <f t="shared" si="78"/>
        <v>0.14504659540539883</v>
      </c>
      <c r="G204" s="63">
        <f t="shared" si="78"/>
        <v>0.1430792158582844</v>
      </c>
      <c r="H204" s="63">
        <f t="shared" si="78"/>
        <v>0.15691862418853858</v>
      </c>
      <c r="I204" s="63">
        <f t="shared" si="78"/>
        <v>0.15046112042196136</v>
      </c>
      <c r="J204" s="63">
        <f t="shared" si="78"/>
        <v>0.12779318158619138</v>
      </c>
      <c r="K204" s="63">
        <f t="shared" si="78"/>
        <v>0.14995313593741849</v>
      </c>
      <c r="L204" s="63">
        <f t="shared" si="78"/>
        <v>0.11196936118940588</v>
      </c>
      <c r="M204" s="63">
        <f t="shared" si="78"/>
        <v>0.12623982827355357</v>
      </c>
      <c r="N204" s="63">
        <f t="shared" si="78"/>
        <v>9.7427772493848513E-2</v>
      </c>
      <c r="O204" s="63">
        <f t="shared" ref="O204:P204" si="79">O196</f>
        <v>0.11084944849582654</v>
      </c>
      <c r="P204" s="63">
        <f t="shared" si="79"/>
        <v>0.11151034469180164</v>
      </c>
      <c r="Q204" s="63">
        <f t="shared" ref="Q204" si="80">Q196</f>
        <v>9.7376423820040026E-2</v>
      </c>
    </row>
    <row r="205" spans="1:17" customFormat="1">
      <c r="A205" s="65" t="s">
        <v>495</v>
      </c>
      <c r="B205" s="63">
        <f>B197+B198</f>
        <v>0.76865878909937724</v>
      </c>
      <c r="C205" s="63">
        <f t="shared" ref="C205:N205" si="81">C197+C198</f>
        <v>0.76136641217244372</v>
      </c>
      <c r="D205" s="63">
        <f t="shared" si="81"/>
        <v>0.76644309895752172</v>
      </c>
      <c r="E205" s="63">
        <f t="shared" si="81"/>
        <v>0.75996449316200754</v>
      </c>
      <c r="F205" s="63">
        <f t="shared" si="81"/>
        <v>0.8170126386891825</v>
      </c>
      <c r="G205" s="63">
        <f t="shared" si="81"/>
        <v>0.81552511052311982</v>
      </c>
      <c r="H205" s="63">
        <f t="shared" si="81"/>
        <v>0.80490480113844165</v>
      </c>
      <c r="I205" s="63">
        <f t="shared" si="81"/>
        <v>0.82426125401822103</v>
      </c>
      <c r="J205" s="63">
        <f t="shared" si="81"/>
        <v>0.83896938745189187</v>
      </c>
      <c r="K205" s="63">
        <f t="shared" si="81"/>
        <v>0.81748523880898172</v>
      </c>
      <c r="L205" s="63">
        <f t="shared" si="81"/>
        <v>0.86140815170227514</v>
      </c>
      <c r="M205" s="63">
        <f t="shared" si="81"/>
        <v>0.84003876303937575</v>
      </c>
      <c r="N205" s="63">
        <f t="shared" si="81"/>
        <v>0.88160059853739792</v>
      </c>
      <c r="O205" s="63">
        <f t="shared" ref="O205:P205" si="82">O197+O198</f>
        <v>0.84662989831529756</v>
      </c>
      <c r="P205" s="63">
        <f t="shared" si="82"/>
        <v>0.85990302990606504</v>
      </c>
      <c r="Q205" s="63">
        <f t="shared" ref="Q205" si="83">Q197+Q198</f>
        <v>0.88475525798123211</v>
      </c>
    </row>
    <row r="206" spans="1:17" customFormat="1"/>
    <row r="207" spans="1:17" customFormat="1">
      <c r="A207" s="60" t="s">
        <v>333</v>
      </c>
      <c r="B207" s="61">
        <f>(1*B194+2*B195+3*B196+4*B197+5*B198)</f>
        <v>4.0537060645497425</v>
      </c>
      <c r="C207" s="61">
        <f t="shared" ref="C207:N207" si="84">(1*C194+2*C195+3*C196+4*C197+5*C198)</f>
        <v>4.0283245062408763</v>
      </c>
      <c r="D207" s="61">
        <f t="shared" si="84"/>
        <v>4.022916564354146</v>
      </c>
      <c r="E207" s="61">
        <f t="shared" si="84"/>
        <v>4.0186814333224659</v>
      </c>
      <c r="F207" s="61">
        <f t="shared" si="84"/>
        <v>4.1005085819371789</v>
      </c>
      <c r="G207" s="61">
        <f t="shared" si="84"/>
        <v>4.0990623882008688</v>
      </c>
      <c r="H207" s="61">
        <f t="shared" si="84"/>
        <v>4.1144396489208557</v>
      </c>
      <c r="I207" s="61">
        <f t="shared" si="84"/>
        <v>4.1592885399208814</v>
      </c>
      <c r="J207" s="61">
        <f t="shared" si="84"/>
        <v>4.1743934355912184</v>
      </c>
      <c r="K207" s="61">
        <f t="shared" si="84"/>
        <v>4.15754498224966</v>
      </c>
      <c r="L207" s="61">
        <f t="shared" si="84"/>
        <v>4.2436724975077258</v>
      </c>
      <c r="M207" s="61">
        <f t="shared" si="84"/>
        <v>4.2317589634649604</v>
      </c>
      <c r="N207" s="61">
        <f t="shared" si="84"/>
        <v>4.3924315663277049</v>
      </c>
      <c r="O207" s="61">
        <f t="shared" ref="O207:P207" si="85">(1*O194+2*O195+3*O196+4*O197+5*O198)</f>
        <v>4.2575508666132489</v>
      </c>
      <c r="P207" s="61">
        <f t="shared" si="85"/>
        <v>4.3288587202419446</v>
      </c>
      <c r="Q207" s="61">
        <f t="shared" ref="Q207" si="86">(1*Q194+2*Q195+3*Q196+4*Q197+5*Q198)</f>
        <v>4.3711778633399083</v>
      </c>
    </row>
    <row r="208" spans="1:17" customFormat="1"/>
    <row r="209" spans="1:14" customFormat="1">
      <c r="A209" s="71" t="s">
        <v>354</v>
      </c>
      <c r="B209" s="71" t="s">
        <v>355</v>
      </c>
    </row>
    <row r="210" spans="1:14" customFormat="1">
      <c r="A210" s="71" t="s">
        <v>356</v>
      </c>
      <c r="B210" s="71" t="s">
        <v>507</v>
      </c>
    </row>
    <row r="211" spans="1:14" ht="17.149999999999999" customHeight="1">
      <c r="A211" s="95"/>
      <c r="B211" s="86"/>
      <c r="C211" s="86"/>
      <c r="D211" s="86"/>
      <c r="E211" s="86"/>
      <c r="F211" s="86"/>
      <c r="G211" s="86"/>
      <c r="H211" s="86"/>
      <c r="I211" s="86"/>
      <c r="J211" s="86"/>
      <c r="K211" s="86"/>
      <c r="L211" s="86"/>
      <c r="M211" s="86"/>
      <c r="N211" s="86"/>
    </row>
    <row r="212" spans="1:14" ht="20.149999999999999" customHeight="1">
      <c r="A212" s="96" t="s">
        <v>477</v>
      </c>
      <c r="B212" s="75"/>
      <c r="C212" s="75"/>
      <c r="D212" s="75"/>
      <c r="E212" s="75"/>
      <c r="F212" s="75"/>
      <c r="G212" s="75"/>
      <c r="H212" s="75"/>
      <c r="I212" s="75"/>
      <c r="J212" s="75"/>
      <c r="K212" s="75"/>
      <c r="L212" s="75"/>
      <c r="M212" s="75"/>
      <c r="N212" s="75"/>
    </row>
    <row r="213" spans="1:14" ht="16" customHeight="1">
      <c r="B213" s="77"/>
      <c r="C213" s="78"/>
      <c r="D213" s="78"/>
      <c r="E213" s="78"/>
      <c r="F213" s="78"/>
      <c r="G213" s="78"/>
      <c r="H213" s="78"/>
      <c r="I213" s="78"/>
      <c r="J213" s="78"/>
      <c r="K213" s="78"/>
      <c r="L213" s="78"/>
      <c r="M213" s="78"/>
      <c r="N213" s="78"/>
    </row>
    <row r="214" spans="1:14" ht="16" customHeight="1">
      <c r="B214" s="79" t="s">
        <v>0</v>
      </c>
      <c r="C214" s="80" t="s">
        <v>1</v>
      </c>
      <c r="D214" s="80" t="s">
        <v>2</v>
      </c>
      <c r="E214" s="80" t="s">
        <v>3</v>
      </c>
      <c r="F214" s="80" t="s">
        <v>4</v>
      </c>
      <c r="G214" s="80" t="s">
        <v>5</v>
      </c>
      <c r="H214" s="80" t="s">
        <v>6</v>
      </c>
      <c r="I214" s="80" t="s">
        <v>7</v>
      </c>
      <c r="J214" s="80" t="s">
        <v>8</v>
      </c>
      <c r="K214" s="80" t="s">
        <v>9</v>
      </c>
      <c r="L214" s="80" t="s">
        <v>10</v>
      </c>
    </row>
    <row r="215" spans="1:14" ht="17.149999999999999" customHeight="1">
      <c r="A215" s="90" t="s">
        <v>195</v>
      </c>
      <c r="B215" s="81">
        <v>5.684099417115409E-2</v>
      </c>
      <c r="C215" s="82">
        <v>6.1786785194436755E-2</v>
      </c>
      <c r="D215" s="82">
        <v>6.8858985083207591E-2</v>
      </c>
      <c r="E215" s="82">
        <v>7.7195242598909447E-2</v>
      </c>
      <c r="F215" s="82">
        <v>7.3337860746933714E-2</v>
      </c>
      <c r="G215" s="82">
        <v>5.3288705534365863E-2</v>
      </c>
      <c r="H215" s="82">
        <v>5.7513204653167317E-2</v>
      </c>
      <c r="I215" s="82">
        <v>6.1609274940301537E-2</v>
      </c>
      <c r="J215" s="82">
        <v>6.4030375294046843E-2</v>
      </c>
      <c r="K215" s="82">
        <v>7.6492432541454991E-2</v>
      </c>
      <c r="L215" s="82">
        <v>7.4331389719646479E-2</v>
      </c>
    </row>
    <row r="216" spans="1:14" ht="17.149999999999999" customHeight="1">
      <c r="A216" s="91" t="s">
        <v>196</v>
      </c>
      <c r="B216" s="81">
        <v>0.13785558887524954</v>
      </c>
      <c r="C216" s="82">
        <v>0.17502649987746505</v>
      </c>
      <c r="D216" s="82">
        <v>0.2092996297669304</v>
      </c>
      <c r="E216" s="82">
        <v>0.19526471893324782</v>
      </c>
      <c r="F216" s="82">
        <v>0.17084052232016625</v>
      </c>
      <c r="G216" s="82">
        <v>0.17508725658920066</v>
      </c>
      <c r="H216" s="82">
        <v>0.16033886557283927</v>
      </c>
      <c r="I216" s="82">
        <v>0.17394132964276912</v>
      </c>
      <c r="J216" s="82">
        <v>0.17924361065269256</v>
      </c>
      <c r="K216" s="82">
        <v>0.15111109353433921</v>
      </c>
      <c r="L216" s="82">
        <v>0.16547754803451181</v>
      </c>
    </row>
    <row r="217" spans="1:14" ht="17.149999999999999" customHeight="1">
      <c r="A217" s="91" t="s">
        <v>72</v>
      </c>
      <c r="B217" s="81">
        <v>0.35803336923791329</v>
      </c>
      <c r="C217" s="82">
        <v>0.34740887703669776</v>
      </c>
      <c r="D217" s="82">
        <v>0.33340822734756115</v>
      </c>
      <c r="E217" s="82">
        <v>0.35013457864400105</v>
      </c>
      <c r="F217" s="82">
        <v>0.35719811408525343</v>
      </c>
      <c r="G217" s="82">
        <v>0.32020074555166111</v>
      </c>
      <c r="H217" s="82">
        <v>0.34405104866243591</v>
      </c>
      <c r="I217" s="82">
        <v>0.28766234545432734</v>
      </c>
      <c r="J217" s="82">
        <v>0.35068273281574563</v>
      </c>
      <c r="K217" s="82">
        <v>0.33446624403323855</v>
      </c>
      <c r="L217" s="82">
        <v>0.30948318523140478</v>
      </c>
    </row>
    <row r="218" spans="1:14" ht="17.149999999999999" customHeight="1">
      <c r="A218" s="91" t="s">
        <v>197</v>
      </c>
      <c r="B218" s="81">
        <v>0.32790449135495281</v>
      </c>
      <c r="C218" s="82">
        <v>0.31416316712483444</v>
      </c>
      <c r="D218" s="82">
        <v>0.28370256990348841</v>
      </c>
      <c r="E218" s="82">
        <v>0.27269976778875138</v>
      </c>
      <c r="F218" s="82">
        <v>0.29304191497339049</v>
      </c>
      <c r="G218" s="82">
        <v>0.34147447869052949</v>
      </c>
      <c r="H218" s="82">
        <v>0.32311810473851066</v>
      </c>
      <c r="I218" s="82">
        <v>0.375262492650207</v>
      </c>
      <c r="J218" s="82">
        <v>0.29055499436733234</v>
      </c>
      <c r="K218" s="82">
        <v>0.32172673308049354</v>
      </c>
      <c r="L218" s="82">
        <v>0.33935279815822839</v>
      </c>
    </row>
    <row r="219" spans="1:14" ht="17.149999999999999" customHeight="1">
      <c r="A219" s="91" t="s">
        <v>198</v>
      </c>
      <c r="B219" s="81">
        <v>0.1193655563607303</v>
      </c>
      <c r="C219" s="82">
        <v>0.10161467076656605</v>
      </c>
      <c r="D219" s="82">
        <v>0.10473058789881236</v>
      </c>
      <c r="E219" s="82">
        <v>0.10470569203509038</v>
      </c>
      <c r="F219" s="82">
        <v>0.10558158787425605</v>
      </c>
      <c r="G219" s="82">
        <v>0.10994881363424301</v>
      </c>
      <c r="H219" s="82">
        <v>0.11497877637304678</v>
      </c>
      <c r="I219" s="82">
        <v>0.1015245573123949</v>
      </c>
      <c r="J219" s="82">
        <v>0.11548828687018263</v>
      </c>
      <c r="K219" s="82">
        <v>0.11620349681047379</v>
      </c>
      <c r="L219" s="82">
        <v>0.11135507885620856</v>
      </c>
    </row>
    <row r="220" spans="1:14" ht="17.149999999999999" customHeight="1">
      <c r="A220" s="101" t="s">
        <v>242</v>
      </c>
      <c r="B220" s="102">
        <v>1</v>
      </c>
      <c r="C220" s="102">
        <v>1</v>
      </c>
      <c r="D220" s="102">
        <v>1</v>
      </c>
      <c r="E220" s="102">
        <v>1</v>
      </c>
      <c r="F220" s="102">
        <v>1</v>
      </c>
      <c r="G220" s="102">
        <v>1</v>
      </c>
      <c r="H220" s="102">
        <v>1</v>
      </c>
      <c r="I220" s="102">
        <v>1</v>
      </c>
      <c r="J220" s="102">
        <v>1</v>
      </c>
      <c r="K220" s="102">
        <v>1</v>
      </c>
      <c r="L220" s="102">
        <v>1</v>
      </c>
    </row>
    <row r="221" spans="1:14" ht="17.149999999999999" customHeight="1">
      <c r="A221" s="92" t="s">
        <v>243</v>
      </c>
      <c r="B221" s="83">
        <v>2500</v>
      </c>
      <c r="C221" s="83">
        <v>2500</v>
      </c>
      <c r="D221" s="83">
        <v>2500</v>
      </c>
      <c r="E221" s="83">
        <v>2500</v>
      </c>
      <c r="F221" s="83">
        <v>2500</v>
      </c>
      <c r="G221" s="83">
        <v>2500</v>
      </c>
      <c r="H221" s="83">
        <v>2500</v>
      </c>
      <c r="I221" s="83">
        <v>2500</v>
      </c>
      <c r="J221" s="83">
        <v>2500</v>
      </c>
      <c r="K221" s="83">
        <v>2500</v>
      </c>
      <c r="L221" s="83">
        <v>2500</v>
      </c>
    </row>
    <row r="222" spans="1:14" ht="17.149999999999999" customHeight="1">
      <c r="A222" s="93" t="s">
        <v>244</v>
      </c>
      <c r="B222" s="83">
        <v>4660</v>
      </c>
      <c r="C222" s="84">
        <v>2950</v>
      </c>
      <c r="D222" s="84">
        <v>2035</v>
      </c>
      <c r="E222" s="84">
        <v>1960</v>
      </c>
      <c r="F222" s="84">
        <v>1795</v>
      </c>
      <c r="G222" s="84">
        <v>880</v>
      </c>
      <c r="H222" s="84">
        <v>1965</v>
      </c>
      <c r="I222" s="84">
        <v>1000</v>
      </c>
      <c r="J222" s="84">
        <v>2165</v>
      </c>
      <c r="K222" s="84">
        <v>1770</v>
      </c>
      <c r="L222" s="84">
        <v>2045</v>
      </c>
    </row>
    <row r="223" spans="1:14" ht="13" customHeight="1">
      <c r="A223" s="94"/>
      <c r="B223" s="85"/>
      <c r="C223" s="85"/>
      <c r="D223" s="85"/>
      <c r="E223" s="85"/>
      <c r="F223" s="85"/>
      <c r="G223" s="85"/>
      <c r="H223" s="85"/>
      <c r="I223" s="85"/>
      <c r="J223" s="85"/>
      <c r="K223" s="85"/>
      <c r="L223" s="85"/>
    </row>
    <row r="224" spans="1:14" customFormat="1">
      <c r="A224" s="62" t="s">
        <v>344</v>
      </c>
      <c r="B224" s="63">
        <f>B215+B216</f>
        <v>0.19469658304640364</v>
      </c>
      <c r="C224" s="63">
        <f t="shared" ref="C224:L224" si="87">C215+C216</f>
        <v>0.2368132850719018</v>
      </c>
      <c r="D224" s="63">
        <f t="shared" si="87"/>
        <v>0.27815861485013799</v>
      </c>
      <c r="E224" s="63">
        <f t="shared" si="87"/>
        <v>0.27245996153215724</v>
      </c>
      <c r="F224" s="63">
        <f t="shared" si="87"/>
        <v>0.24417838306709996</v>
      </c>
      <c r="G224" s="63">
        <f t="shared" si="87"/>
        <v>0.22837596212356653</v>
      </c>
      <c r="H224" s="63">
        <f t="shared" si="87"/>
        <v>0.21785207022600658</v>
      </c>
      <c r="I224" s="63">
        <f t="shared" si="87"/>
        <v>0.23555060458307064</v>
      </c>
      <c r="J224" s="63">
        <f t="shared" si="87"/>
        <v>0.24327398594673941</v>
      </c>
      <c r="K224" s="63">
        <f t="shared" si="87"/>
        <v>0.2276035260757942</v>
      </c>
      <c r="L224" s="63">
        <f t="shared" si="87"/>
        <v>0.23980893775415829</v>
      </c>
      <c r="M224" s="76"/>
      <c r="N224" s="76"/>
    </row>
    <row r="225" spans="1:14" customFormat="1">
      <c r="A225" s="64" t="s">
        <v>336</v>
      </c>
      <c r="B225" s="63">
        <f>B217</f>
        <v>0.35803336923791329</v>
      </c>
      <c r="C225" s="63">
        <f t="shared" ref="C225:L225" si="88">C217</f>
        <v>0.34740887703669776</v>
      </c>
      <c r="D225" s="63">
        <f t="shared" si="88"/>
        <v>0.33340822734756115</v>
      </c>
      <c r="E225" s="63">
        <f t="shared" si="88"/>
        <v>0.35013457864400105</v>
      </c>
      <c r="F225" s="63">
        <f t="shared" si="88"/>
        <v>0.35719811408525343</v>
      </c>
      <c r="G225" s="63">
        <f t="shared" si="88"/>
        <v>0.32020074555166111</v>
      </c>
      <c r="H225" s="63">
        <f t="shared" si="88"/>
        <v>0.34405104866243591</v>
      </c>
      <c r="I225" s="63">
        <f t="shared" si="88"/>
        <v>0.28766234545432734</v>
      </c>
      <c r="J225" s="63">
        <f t="shared" si="88"/>
        <v>0.35068273281574563</v>
      </c>
      <c r="K225" s="63">
        <f t="shared" si="88"/>
        <v>0.33446624403323855</v>
      </c>
      <c r="L225" s="63">
        <f t="shared" si="88"/>
        <v>0.30948318523140478</v>
      </c>
      <c r="M225" s="76"/>
      <c r="N225" s="76"/>
    </row>
    <row r="226" spans="1:14" customFormat="1">
      <c r="A226" s="65" t="s">
        <v>345</v>
      </c>
      <c r="B226" s="63">
        <f>B218+B219</f>
        <v>0.44727004771568313</v>
      </c>
      <c r="C226" s="63">
        <f t="shared" ref="C226:L226" si="89">C218+C219</f>
        <v>0.41577783789140049</v>
      </c>
      <c r="D226" s="63">
        <f t="shared" si="89"/>
        <v>0.38843315780230075</v>
      </c>
      <c r="E226" s="63">
        <f t="shared" si="89"/>
        <v>0.37740545982384177</v>
      </c>
      <c r="F226" s="63">
        <f t="shared" si="89"/>
        <v>0.39862350284764653</v>
      </c>
      <c r="G226" s="63">
        <f t="shared" si="89"/>
        <v>0.45142329232477252</v>
      </c>
      <c r="H226" s="63">
        <f t="shared" si="89"/>
        <v>0.43809688111155742</v>
      </c>
      <c r="I226" s="63">
        <f t="shared" si="89"/>
        <v>0.47678704996260191</v>
      </c>
      <c r="J226" s="63">
        <f t="shared" si="89"/>
        <v>0.40604328123751499</v>
      </c>
      <c r="K226" s="63">
        <f t="shared" si="89"/>
        <v>0.4379302298909673</v>
      </c>
      <c r="L226" s="63">
        <f t="shared" si="89"/>
        <v>0.45070787701443693</v>
      </c>
      <c r="M226" s="76"/>
      <c r="N226" s="76"/>
    </row>
    <row r="227" spans="1:14" customFormat="1">
      <c r="M227" s="76"/>
      <c r="N227" s="76"/>
    </row>
    <row r="228" spans="1:14" customFormat="1">
      <c r="A228" s="60" t="s">
        <v>333</v>
      </c>
      <c r="B228" s="61">
        <f>(1*B215+2*B216+3*B217+4*B218+5*B219)</f>
        <v>3.3150980268588555</v>
      </c>
      <c r="C228" s="61">
        <f t="shared" ref="C228:L228" si="90">(1*C215+2*C216+3*C217+4*C218+5*C219)</f>
        <v>3.2187924383916284</v>
      </c>
      <c r="D228" s="61">
        <f t="shared" si="90"/>
        <v>3.1461461457677671</v>
      </c>
      <c r="E228" s="61">
        <f t="shared" si="90"/>
        <v>3.1324559477278653</v>
      </c>
      <c r="F228" s="61">
        <f t="shared" si="90"/>
        <v>3.1866888469078685</v>
      </c>
      <c r="G228" s="61">
        <f t="shared" si="90"/>
        <v>3.2797074383010836</v>
      </c>
      <c r="H228" s="61">
        <f t="shared" si="90"/>
        <v>3.2777103826054304</v>
      </c>
      <c r="I228" s="61">
        <f t="shared" si="90"/>
        <v>3.2811517277516238</v>
      </c>
      <c r="J228" s="61">
        <f t="shared" si="90"/>
        <v>3.2142272068669113</v>
      </c>
      <c r="K228" s="61">
        <f t="shared" si="90"/>
        <v>3.2500377680841925</v>
      </c>
      <c r="L228" s="61">
        <f t="shared" si="90"/>
        <v>3.2479226283968408</v>
      </c>
      <c r="M228" s="76"/>
      <c r="N228" s="76"/>
    </row>
    <row r="229" spans="1:14" customFormat="1"/>
    <row r="230" spans="1:14" customFormat="1">
      <c r="A230" s="71" t="s">
        <v>354</v>
      </c>
      <c r="B230" s="71" t="s">
        <v>355</v>
      </c>
    </row>
    <row r="231" spans="1:14" customFormat="1">
      <c r="A231" s="71" t="s">
        <v>356</v>
      </c>
      <c r="B231" s="71" t="s">
        <v>526</v>
      </c>
    </row>
    <row r="232" spans="1:14" ht="17.149999999999999" customHeight="1">
      <c r="A232" s="95"/>
      <c r="B232" s="86"/>
      <c r="C232" s="86"/>
      <c r="D232" s="86"/>
      <c r="E232" s="86"/>
      <c r="F232" s="86"/>
      <c r="G232" s="86"/>
      <c r="H232" s="86"/>
      <c r="I232" s="86"/>
      <c r="J232" s="86"/>
      <c r="K232" s="86"/>
      <c r="L232" s="86"/>
      <c r="M232" s="86"/>
      <c r="N232" s="86"/>
    </row>
    <row r="233" spans="1:14" ht="20.149999999999999" customHeight="1">
      <c r="A233" s="96" t="s">
        <v>509</v>
      </c>
      <c r="B233" s="75"/>
      <c r="C233" s="75"/>
      <c r="D233" s="75"/>
      <c r="E233" s="75"/>
      <c r="F233" s="75"/>
      <c r="G233" s="75"/>
      <c r="H233" s="75"/>
      <c r="I233" s="75"/>
      <c r="J233" s="75"/>
      <c r="K233" s="75"/>
      <c r="L233" s="75"/>
      <c r="M233" s="75"/>
      <c r="N233" s="75"/>
    </row>
    <row r="234" spans="1:14" ht="16" customHeight="1">
      <c r="B234" s="77"/>
      <c r="C234" s="78"/>
      <c r="D234" s="78"/>
      <c r="E234" s="78"/>
      <c r="F234" s="78"/>
      <c r="G234" s="78"/>
      <c r="H234" s="78"/>
      <c r="I234" s="78"/>
      <c r="J234" s="78"/>
      <c r="K234" s="78"/>
      <c r="L234" s="78"/>
      <c r="M234" s="78"/>
      <c r="N234" s="78"/>
    </row>
    <row r="235" spans="1:14" ht="16" customHeight="1">
      <c r="G235" s="80" t="s">
        <v>5</v>
      </c>
      <c r="H235" s="80" t="s">
        <v>6</v>
      </c>
      <c r="I235" s="80" t="s">
        <v>7</v>
      </c>
      <c r="J235" s="80" t="s">
        <v>8</v>
      </c>
      <c r="K235" s="80" t="s">
        <v>9</v>
      </c>
      <c r="L235" s="80" t="s">
        <v>10</v>
      </c>
      <c r="M235" s="80" t="s">
        <v>11</v>
      </c>
    </row>
    <row r="236" spans="1:14" ht="17.149999999999999" customHeight="1">
      <c r="A236" s="90" t="s">
        <v>186</v>
      </c>
      <c r="G236" s="82">
        <v>4.1989978631155223E-2</v>
      </c>
      <c r="H236" s="82">
        <v>4.3244189520042067E-2</v>
      </c>
      <c r="I236" s="82">
        <v>4.7261426680052877E-2</v>
      </c>
      <c r="J236" s="82">
        <v>3.8234354049261905E-2</v>
      </c>
      <c r="K236" s="82">
        <v>3.1563539363834756E-2</v>
      </c>
      <c r="L236" s="82">
        <v>4.4232900144157553E-2</v>
      </c>
      <c r="M236" s="82">
        <v>3.5918984029918354E-2</v>
      </c>
    </row>
    <row r="237" spans="1:14" ht="17.149999999999999" customHeight="1">
      <c r="A237" s="91" t="s">
        <v>157</v>
      </c>
      <c r="G237" s="82">
        <v>0.162731337203323</v>
      </c>
      <c r="H237" s="82">
        <v>0.18386337694087654</v>
      </c>
      <c r="I237" s="82">
        <v>0.17543408784553954</v>
      </c>
      <c r="J237" s="82">
        <v>0.1798928107400814</v>
      </c>
      <c r="K237" s="82">
        <v>0.17212112283920827</v>
      </c>
      <c r="L237" s="82">
        <v>0.18408164253286563</v>
      </c>
      <c r="M237" s="82">
        <v>0.16824276173072708</v>
      </c>
    </row>
    <row r="238" spans="1:14" ht="17.149999999999999" customHeight="1">
      <c r="A238" s="91" t="s">
        <v>72</v>
      </c>
      <c r="G238" s="82">
        <v>0.4569643059045857</v>
      </c>
      <c r="H238" s="82">
        <v>0.40269599349016622</v>
      </c>
      <c r="I238" s="82">
        <v>0.44402881719312037</v>
      </c>
      <c r="J238" s="82">
        <v>0.4225530230493616</v>
      </c>
      <c r="K238" s="82">
        <v>0.42055651568661145</v>
      </c>
      <c r="L238" s="82">
        <v>0.40730361253953551</v>
      </c>
      <c r="M238" s="82">
        <v>0.42734564748350279</v>
      </c>
    </row>
    <row r="239" spans="1:14" ht="17.149999999999999" customHeight="1">
      <c r="A239" s="91" t="s">
        <v>158</v>
      </c>
      <c r="G239" s="82">
        <v>0.28971559721119805</v>
      </c>
      <c r="H239" s="82">
        <v>0.31741154192792265</v>
      </c>
      <c r="I239" s="82">
        <v>0.29553922490170215</v>
      </c>
      <c r="J239" s="82">
        <v>0.3142962930631128</v>
      </c>
      <c r="K239" s="82">
        <v>0.33026805452841324</v>
      </c>
      <c r="L239" s="82">
        <v>0.31409084063084936</v>
      </c>
      <c r="M239" s="82">
        <v>0.30674328643221105</v>
      </c>
    </row>
    <row r="240" spans="1:14" ht="17.149999999999999" customHeight="1">
      <c r="A240" s="91" t="s">
        <v>187</v>
      </c>
      <c r="G240" s="82">
        <v>4.8598781049737985E-2</v>
      </c>
      <c r="H240" s="82">
        <v>5.278489812099256E-2</v>
      </c>
      <c r="I240" s="82">
        <v>3.7736443379585288E-2</v>
      </c>
      <c r="J240" s="82">
        <v>4.5023519098182321E-2</v>
      </c>
      <c r="K240" s="82">
        <v>4.5490767581932406E-2</v>
      </c>
      <c r="L240" s="82">
        <v>5.0291004152591849E-2</v>
      </c>
      <c r="M240" s="82">
        <v>6.1749320323640874E-2</v>
      </c>
    </row>
    <row r="241" spans="1:17" ht="17.149999999999999" customHeight="1">
      <c r="A241" s="101" t="s">
        <v>242</v>
      </c>
      <c r="G241" s="102">
        <v>1</v>
      </c>
      <c r="H241" s="102">
        <v>1</v>
      </c>
      <c r="I241" s="102">
        <v>1</v>
      </c>
      <c r="J241" s="102">
        <v>1</v>
      </c>
      <c r="K241" s="102">
        <v>1</v>
      </c>
      <c r="L241" s="102">
        <v>1</v>
      </c>
      <c r="M241" s="102">
        <v>1</v>
      </c>
    </row>
    <row r="242" spans="1:17" ht="17.149999999999999" customHeight="1">
      <c r="A242" s="92" t="s">
        <v>243</v>
      </c>
      <c r="G242" s="84">
        <v>2000.0443181818227</v>
      </c>
      <c r="H242" s="84">
        <v>2000.0274809160364</v>
      </c>
      <c r="I242" s="84">
        <v>2000.0560000000041</v>
      </c>
      <c r="J242" s="84">
        <v>2000.0452655889028</v>
      </c>
      <c r="K242" s="84">
        <v>2000.0146892655616</v>
      </c>
      <c r="L242" s="84">
        <v>1999.9882640586725</v>
      </c>
      <c r="M242" s="84">
        <v>2000.0220140515128</v>
      </c>
    </row>
    <row r="243" spans="1:17" ht="17.149999999999999" customHeight="1">
      <c r="A243" s="93" t="s">
        <v>244</v>
      </c>
      <c r="G243" s="84">
        <v>704</v>
      </c>
      <c r="H243" s="84">
        <v>1572</v>
      </c>
      <c r="I243" s="84">
        <v>800</v>
      </c>
      <c r="J243" s="84">
        <v>1732</v>
      </c>
      <c r="K243" s="84">
        <v>1416</v>
      </c>
      <c r="L243" s="84">
        <v>1636</v>
      </c>
      <c r="M243" s="84">
        <v>1708</v>
      </c>
    </row>
    <row r="244" spans="1:17" ht="13" customHeight="1">
      <c r="A244" s="94"/>
      <c r="G244" s="85"/>
      <c r="H244" s="85"/>
      <c r="I244" s="85"/>
      <c r="J244" s="85"/>
      <c r="K244" s="85"/>
      <c r="L244" s="85"/>
      <c r="M244" s="85"/>
    </row>
    <row r="245" spans="1:17" customFormat="1">
      <c r="A245" s="62" t="s">
        <v>344</v>
      </c>
      <c r="G245" s="63">
        <f t="shared" ref="G245:M245" si="91">G236+G237</f>
        <v>0.20472131583447822</v>
      </c>
      <c r="H245" s="63">
        <f t="shared" si="91"/>
        <v>0.22710756646091862</v>
      </c>
      <c r="I245" s="63">
        <f t="shared" si="91"/>
        <v>0.22269551452559241</v>
      </c>
      <c r="J245" s="63">
        <f t="shared" si="91"/>
        <v>0.2181271647893433</v>
      </c>
      <c r="K245" s="63">
        <f t="shared" si="91"/>
        <v>0.20368466220304304</v>
      </c>
      <c r="L245" s="63">
        <f t="shared" si="91"/>
        <v>0.22831454267702317</v>
      </c>
      <c r="M245" s="63">
        <f t="shared" si="91"/>
        <v>0.20416174576064544</v>
      </c>
    </row>
    <row r="246" spans="1:17" customFormat="1">
      <c r="A246" s="64" t="s">
        <v>336</v>
      </c>
      <c r="G246" s="63">
        <f t="shared" ref="G246:M246" si="92">G238</f>
        <v>0.4569643059045857</v>
      </c>
      <c r="H246" s="63">
        <f t="shared" si="92"/>
        <v>0.40269599349016622</v>
      </c>
      <c r="I246" s="63">
        <f t="shared" si="92"/>
        <v>0.44402881719312037</v>
      </c>
      <c r="J246" s="63">
        <f t="shared" si="92"/>
        <v>0.4225530230493616</v>
      </c>
      <c r="K246" s="63">
        <f t="shared" si="92"/>
        <v>0.42055651568661145</v>
      </c>
      <c r="L246" s="63">
        <f t="shared" si="92"/>
        <v>0.40730361253953551</v>
      </c>
      <c r="M246" s="63">
        <f t="shared" si="92"/>
        <v>0.42734564748350279</v>
      </c>
    </row>
    <row r="247" spans="1:17" customFormat="1">
      <c r="A247" s="65" t="s">
        <v>345</v>
      </c>
      <c r="G247" s="63">
        <f t="shared" ref="G247:M247" si="93">G239+G240</f>
        <v>0.33831437826093602</v>
      </c>
      <c r="H247" s="63">
        <f t="shared" si="93"/>
        <v>0.37019644004891522</v>
      </c>
      <c r="I247" s="63">
        <f t="shared" si="93"/>
        <v>0.33327566828128741</v>
      </c>
      <c r="J247" s="63">
        <f t="shared" si="93"/>
        <v>0.3593198121612951</v>
      </c>
      <c r="K247" s="63">
        <f t="shared" si="93"/>
        <v>0.37575882211034561</v>
      </c>
      <c r="L247" s="63">
        <f t="shared" si="93"/>
        <v>0.36438184478344121</v>
      </c>
      <c r="M247" s="63">
        <f t="shared" si="93"/>
        <v>0.36849260675585194</v>
      </c>
    </row>
    <row r="248" spans="1:17" customFormat="1"/>
    <row r="249" spans="1:17" customFormat="1">
      <c r="A249" s="60" t="s">
        <v>333</v>
      </c>
      <c r="G249" s="61">
        <f t="shared" ref="G249:M249" si="94">(1*G236+2*G237+3*G238+4*G239+5*G240)</f>
        <v>3.1402018648450407</v>
      </c>
      <c r="H249" s="61">
        <f t="shared" si="94"/>
        <v>3.1526295821889474</v>
      </c>
      <c r="I249" s="61">
        <f t="shared" si="94"/>
        <v>3.1010551704552283</v>
      </c>
      <c r="J249" s="61">
        <f t="shared" si="94"/>
        <v>3.1479818124208725</v>
      </c>
      <c r="K249" s="61">
        <f t="shared" si="94"/>
        <v>3.1860013881254008</v>
      </c>
      <c r="L249" s="61">
        <f t="shared" si="94"/>
        <v>3.142125406114852</v>
      </c>
      <c r="M249" s="61">
        <f t="shared" si="94"/>
        <v>3.1901611972889294</v>
      </c>
    </row>
    <row r="250" spans="1:17" customFormat="1"/>
    <row r="251" spans="1:17" customFormat="1">
      <c r="A251" s="71" t="s">
        <v>354</v>
      </c>
      <c r="B251" s="71" t="s">
        <v>355</v>
      </c>
    </row>
    <row r="252" spans="1:17" customFormat="1">
      <c r="A252" s="71" t="s">
        <v>356</v>
      </c>
      <c r="B252" s="71" t="s">
        <v>508</v>
      </c>
    </row>
    <row r="253" spans="1:17" ht="17.149999999999999" customHeight="1">
      <c r="A253" s="95"/>
      <c r="B253" s="86"/>
      <c r="C253" s="86"/>
      <c r="D253" s="86"/>
      <c r="E253" s="86"/>
      <c r="F253" s="86"/>
      <c r="G253" s="86"/>
      <c r="H253" s="86"/>
      <c r="I253" s="86"/>
      <c r="J253" s="86"/>
      <c r="K253" s="86"/>
      <c r="L253" s="86"/>
      <c r="M253" s="86"/>
      <c r="N253" s="86"/>
    </row>
    <row r="254" spans="1:17" ht="20.149999999999999" customHeight="1">
      <c r="A254" s="96" t="s">
        <v>478</v>
      </c>
      <c r="B254" s="75"/>
      <c r="C254" s="75"/>
      <c r="D254" s="87"/>
    </row>
    <row r="255" spans="1:17" ht="16" customHeight="1">
      <c r="M255" s="77"/>
      <c r="N255" s="78"/>
    </row>
    <row r="256" spans="1:17" ht="16" customHeight="1">
      <c r="M256" s="79" t="s">
        <v>11</v>
      </c>
      <c r="N256" s="80" t="s">
        <v>12</v>
      </c>
      <c r="O256" s="80" t="s">
        <v>543</v>
      </c>
      <c r="P256" s="80">
        <v>2024</v>
      </c>
      <c r="Q256" s="80">
        <v>2025</v>
      </c>
    </row>
    <row r="257" spans="1:17" ht="17.149999999999999" customHeight="1">
      <c r="A257" s="90" t="s">
        <v>179</v>
      </c>
      <c r="M257" s="81">
        <v>6.261113753548795E-3</v>
      </c>
      <c r="N257" s="82">
        <v>5.5819480338486103E-3</v>
      </c>
      <c r="O257" s="118">
        <v>1.0222901273558693E-2</v>
      </c>
      <c r="P257" s="118">
        <v>1.2850684204093439E-2</v>
      </c>
      <c r="Q257" s="118">
        <v>1.5090257357586638E-2</v>
      </c>
    </row>
    <row r="258" spans="1:17" ht="17.149999999999999" customHeight="1">
      <c r="A258" s="91" t="s">
        <v>180</v>
      </c>
      <c r="M258" s="81">
        <v>1.2822692583945684E-2</v>
      </c>
      <c r="N258" s="82">
        <v>1.9028256930979773E-2</v>
      </c>
      <c r="O258" s="118">
        <v>1.5853028705390126E-2</v>
      </c>
      <c r="P258" s="118">
        <v>1.9073917961008185E-2</v>
      </c>
      <c r="Q258" s="118">
        <v>1.703945432267636E-2</v>
      </c>
    </row>
    <row r="259" spans="1:17" ht="17.149999999999999" customHeight="1">
      <c r="A259" s="91" t="s">
        <v>72</v>
      </c>
      <c r="M259" s="81">
        <v>8.8873026456148627E-2</v>
      </c>
      <c r="N259" s="82">
        <v>0.10406387455164695</v>
      </c>
      <c r="O259" s="118">
        <v>0.11508033002907496</v>
      </c>
      <c r="P259" s="118">
        <v>9.1298620772739536E-2</v>
      </c>
      <c r="Q259" s="118">
        <v>0.11039058124547957</v>
      </c>
    </row>
    <row r="260" spans="1:17" ht="17.149999999999999" customHeight="1">
      <c r="A260" s="91" t="s">
        <v>181</v>
      </c>
      <c r="M260" s="81">
        <v>0.35816450029706681</v>
      </c>
      <c r="N260" s="82">
        <v>0.32567903921055441</v>
      </c>
      <c r="O260" s="118">
        <v>0.30170850047658831</v>
      </c>
      <c r="P260" s="118">
        <v>0.29441419977157329</v>
      </c>
      <c r="Q260" s="118">
        <v>0.2778897802893861</v>
      </c>
    </row>
    <row r="261" spans="1:17" ht="17.149999999999999" customHeight="1">
      <c r="A261" s="91" t="s">
        <v>182</v>
      </c>
      <c r="M261" s="81">
        <v>0.5338786669092902</v>
      </c>
      <c r="N261" s="82">
        <v>0.54564688127297034</v>
      </c>
      <c r="O261" s="118">
        <v>0.55713523951538801</v>
      </c>
      <c r="P261" s="118">
        <v>0.58236257729058549</v>
      </c>
      <c r="Q261" s="118">
        <v>0.57958992678487142</v>
      </c>
    </row>
    <row r="262" spans="1:17" ht="17.149999999999999" customHeight="1">
      <c r="A262" s="101" t="s">
        <v>242</v>
      </c>
      <c r="M262" s="102">
        <v>1</v>
      </c>
      <c r="N262" s="102">
        <v>1</v>
      </c>
      <c r="O262" s="102">
        <v>1</v>
      </c>
      <c r="P262" s="102">
        <v>1</v>
      </c>
      <c r="Q262" s="102">
        <v>1</v>
      </c>
    </row>
    <row r="263" spans="1:17" ht="17.149999999999999" customHeight="1">
      <c r="A263" s="92" t="s">
        <v>243</v>
      </c>
      <c r="M263" s="83">
        <v>4000.0440281030797</v>
      </c>
      <c r="N263" s="84">
        <v>3999.9706601467337</v>
      </c>
      <c r="O263" s="84">
        <v>3999.9706601467337</v>
      </c>
      <c r="P263" s="84">
        <v>3999.8666666666395</v>
      </c>
      <c r="Q263" s="84">
        <v>2499.9843750000173</v>
      </c>
    </row>
    <row r="264" spans="1:17" ht="17.149999999999999" customHeight="1">
      <c r="A264" s="93" t="s">
        <v>244</v>
      </c>
      <c r="M264" s="83">
        <v>3416</v>
      </c>
      <c r="N264" s="84">
        <v>3272</v>
      </c>
      <c r="O264" s="120">
        <v>3160</v>
      </c>
      <c r="P264" s="120">
        <v>2736</v>
      </c>
      <c r="Q264" s="120">
        <v>1840</v>
      </c>
    </row>
    <row r="265" spans="1:17" ht="13" customHeight="1">
      <c r="A265" s="94"/>
      <c r="B265" s="85"/>
      <c r="C265" s="85"/>
      <c r="D265" s="88"/>
    </row>
    <row r="266" spans="1:17" customFormat="1">
      <c r="A266" s="62" t="s">
        <v>493</v>
      </c>
      <c r="B266" s="76"/>
      <c r="C266" s="76"/>
      <c r="D266" s="76"/>
      <c r="E266" s="76"/>
      <c r="F266" s="76"/>
      <c r="G266" s="76"/>
      <c r="H266" s="76"/>
      <c r="I266" s="76"/>
      <c r="J266" s="76"/>
      <c r="K266" s="76"/>
      <c r="L266" s="76"/>
      <c r="M266" s="63">
        <f t="shared" ref="M266:N266" si="95">M257+M258</f>
        <v>1.9083806337494479E-2</v>
      </c>
      <c r="N266" s="63">
        <f t="shared" si="95"/>
        <v>2.4610204964828384E-2</v>
      </c>
      <c r="O266" s="63">
        <f t="shared" ref="O266:P266" si="96">O257+O258</f>
        <v>2.6075929978948819E-2</v>
      </c>
      <c r="P266" s="63">
        <f t="shared" si="96"/>
        <v>3.1924602165101623E-2</v>
      </c>
      <c r="Q266" s="63">
        <f t="shared" ref="Q266" si="97">Q257+Q258</f>
        <v>3.2129711680262997E-2</v>
      </c>
    </row>
    <row r="267" spans="1:17" customFormat="1">
      <c r="A267" s="64" t="s">
        <v>336</v>
      </c>
      <c r="B267" s="76"/>
      <c r="C267" s="76"/>
      <c r="D267" s="76"/>
      <c r="E267" s="76"/>
      <c r="F267" s="76"/>
      <c r="G267" s="76"/>
      <c r="H267" s="76"/>
      <c r="I267" s="76"/>
      <c r="J267" s="76"/>
      <c r="K267" s="76"/>
      <c r="L267" s="76"/>
      <c r="M267" s="63">
        <f t="shared" ref="M267:N267" si="98">M259</f>
        <v>8.8873026456148627E-2</v>
      </c>
      <c r="N267" s="63">
        <f t="shared" si="98"/>
        <v>0.10406387455164695</v>
      </c>
      <c r="O267" s="63">
        <f t="shared" ref="O267:P267" si="99">O259</f>
        <v>0.11508033002907496</v>
      </c>
      <c r="P267" s="63">
        <f t="shared" si="99"/>
        <v>9.1298620772739536E-2</v>
      </c>
      <c r="Q267" s="63">
        <f t="shared" ref="Q267" si="100">Q259</f>
        <v>0.11039058124547957</v>
      </c>
    </row>
    <row r="268" spans="1:17" customFormat="1">
      <c r="A268" s="65" t="s">
        <v>494</v>
      </c>
      <c r="B268" s="76"/>
      <c r="C268" s="76"/>
      <c r="D268" s="76"/>
      <c r="E268" s="76"/>
      <c r="F268" s="76"/>
      <c r="G268" s="76"/>
      <c r="H268" s="76"/>
      <c r="I268" s="76"/>
      <c r="J268" s="76"/>
      <c r="K268" s="76"/>
      <c r="L268" s="76"/>
      <c r="M268" s="63">
        <f t="shared" ref="M268:N268" si="101">M260+M261</f>
        <v>0.89204316720635701</v>
      </c>
      <c r="N268" s="63">
        <f t="shared" si="101"/>
        <v>0.87132592048352475</v>
      </c>
      <c r="O268" s="63">
        <f t="shared" ref="O268:P268" si="102">O260+O261</f>
        <v>0.85884373999197638</v>
      </c>
      <c r="P268" s="63">
        <f t="shared" si="102"/>
        <v>0.87677677706215884</v>
      </c>
      <c r="Q268" s="63">
        <f t="shared" ref="Q268" si="103">Q260+Q261</f>
        <v>0.85747970707425747</v>
      </c>
    </row>
    <row r="269" spans="1:17" customFormat="1">
      <c r="B269" s="76"/>
      <c r="C269" s="76"/>
      <c r="D269" s="76"/>
      <c r="E269" s="76"/>
      <c r="F269" s="76"/>
      <c r="G269" s="76"/>
      <c r="H269" s="76"/>
      <c r="I269" s="76"/>
      <c r="J269" s="76"/>
      <c r="K269" s="76"/>
      <c r="L269" s="76"/>
    </row>
    <row r="270" spans="1:17" customFormat="1">
      <c r="A270" s="60" t="s">
        <v>333</v>
      </c>
      <c r="B270" s="76"/>
      <c r="C270" s="76"/>
      <c r="D270" s="76"/>
      <c r="E270" s="76"/>
      <c r="F270" s="76"/>
      <c r="G270" s="76"/>
      <c r="H270" s="76"/>
      <c r="I270" s="76"/>
      <c r="J270" s="76"/>
      <c r="K270" s="76"/>
      <c r="L270" s="76"/>
      <c r="M270" s="61">
        <f t="shared" ref="M270:N270" si="104">(1*M257+2*M258+3*M259+4*M260+5*M261)</f>
        <v>4.4005769140246045</v>
      </c>
      <c r="N270" s="61">
        <f t="shared" si="104"/>
        <v>4.386780648757818</v>
      </c>
      <c r="O270" s="61">
        <f t="shared" ref="O270:P270" si="105">(1*O257+2*O258+3*O259+4*O260+5*O261)</f>
        <v>4.3796801482548577</v>
      </c>
      <c r="P270" s="61">
        <f t="shared" si="105"/>
        <v>4.4143640679835485</v>
      </c>
      <c r="Q270" s="61">
        <f t="shared" ref="Q270" si="106">(1*Q257+2*Q258+3*Q259+4*Q260+5*Q261)</f>
        <v>4.3898496648212797</v>
      </c>
    </row>
    <row r="271" spans="1:17" customFormat="1"/>
    <row r="272" spans="1:17" customFormat="1">
      <c r="A272" s="71" t="s">
        <v>354</v>
      </c>
      <c r="B272" s="71" t="s">
        <v>355</v>
      </c>
    </row>
    <row r="273" spans="1:17" customFormat="1">
      <c r="A273" s="71" t="s">
        <v>356</v>
      </c>
      <c r="B273" s="71" t="s">
        <v>714</v>
      </c>
    </row>
    <row r="274" spans="1:17" ht="17.149999999999999" customHeight="1">
      <c r="A274" s="95"/>
      <c r="B274" s="86"/>
      <c r="C274" s="86"/>
      <c r="D274" s="89"/>
    </row>
    <row r="275" spans="1:17" ht="20.149999999999999" customHeight="1">
      <c r="A275" s="96" t="s">
        <v>479</v>
      </c>
      <c r="M275" s="75"/>
      <c r="N275" s="75"/>
      <c r="O275" s="75"/>
      <c r="P275" s="75"/>
      <c r="Q275" s="75"/>
    </row>
    <row r="276" spans="1:17" ht="16" customHeight="1">
      <c r="M276" s="77"/>
      <c r="N276" s="78"/>
      <c r="O276" s="78"/>
      <c r="P276" s="78"/>
      <c r="Q276" s="78"/>
    </row>
    <row r="277" spans="1:17" ht="16" customHeight="1">
      <c r="M277" s="79" t="s">
        <v>11</v>
      </c>
      <c r="N277" s="80" t="s">
        <v>12</v>
      </c>
      <c r="O277" s="80" t="s">
        <v>543</v>
      </c>
      <c r="P277" s="80">
        <v>2024</v>
      </c>
      <c r="Q277" s="80">
        <v>2025</v>
      </c>
    </row>
    <row r="278" spans="1:17" ht="17.149999999999999" customHeight="1">
      <c r="A278" s="90" t="s">
        <v>179</v>
      </c>
      <c r="M278" s="81">
        <v>3.8164294990976205E-2</v>
      </c>
      <c r="N278" s="82">
        <v>4.6305419789821459E-2</v>
      </c>
      <c r="O278" s="118">
        <v>4.5810254659721827E-2</v>
      </c>
      <c r="P278" s="118">
        <v>2.562112694204853E-2</v>
      </c>
      <c r="Q278" s="118">
        <v>2.7242289829528678E-2</v>
      </c>
    </row>
    <row r="279" spans="1:17" ht="17.149999999999999" customHeight="1">
      <c r="A279" s="91" t="s">
        <v>180</v>
      </c>
      <c r="M279" s="81">
        <v>0.14268981634680303</v>
      </c>
      <c r="N279" s="82">
        <v>0.1606783043505057</v>
      </c>
      <c r="O279" s="118">
        <v>0.13348897505020627</v>
      </c>
      <c r="P279" s="118">
        <v>0.10290450227483308</v>
      </c>
      <c r="Q279" s="118">
        <v>9.9826276088137642E-2</v>
      </c>
    </row>
    <row r="280" spans="1:17" ht="17.149999999999999" customHeight="1">
      <c r="A280" s="91" t="s">
        <v>72</v>
      </c>
      <c r="M280" s="81">
        <v>0.35266497066659952</v>
      </c>
      <c r="N280" s="82">
        <v>0.37468381322003907</v>
      </c>
      <c r="O280" s="118">
        <v>0.31746451682501686</v>
      </c>
      <c r="P280" s="118">
        <v>0.33322475271592877</v>
      </c>
      <c r="Q280" s="118">
        <v>0.37846263713061262</v>
      </c>
    </row>
    <row r="281" spans="1:17" ht="17.149999999999999" customHeight="1">
      <c r="A281" s="91" t="s">
        <v>181</v>
      </c>
      <c r="M281" s="81">
        <v>0.36970420544161159</v>
      </c>
      <c r="N281" s="82">
        <v>0.33773882612015937</v>
      </c>
      <c r="O281" s="118">
        <v>0.38107725277883198</v>
      </c>
      <c r="P281" s="118">
        <v>0.41895106704986079</v>
      </c>
      <c r="Q281" s="118">
        <v>0.40337583631636981</v>
      </c>
    </row>
    <row r="282" spans="1:17" ht="17.149999999999999" customHeight="1">
      <c r="A282" s="91" t="s">
        <v>182</v>
      </c>
      <c r="M282" s="81">
        <v>9.6776712554009506E-2</v>
      </c>
      <c r="N282" s="82">
        <v>8.0593636519474293E-2</v>
      </c>
      <c r="O282" s="118">
        <v>0.12215900068622317</v>
      </c>
      <c r="P282" s="118">
        <v>0.11929855101732882</v>
      </c>
      <c r="Q282" s="118">
        <v>9.1092960635351231E-2</v>
      </c>
    </row>
    <row r="283" spans="1:17" ht="17.149999999999999" customHeight="1">
      <c r="A283" s="101" t="s">
        <v>242</v>
      </c>
      <c r="M283" s="102">
        <v>1</v>
      </c>
      <c r="N283" s="102">
        <v>1</v>
      </c>
      <c r="O283" s="102">
        <v>1</v>
      </c>
      <c r="P283" s="102">
        <v>1</v>
      </c>
      <c r="Q283" s="102">
        <v>1</v>
      </c>
    </row>
    <row r="284" spans="1:17" ht="17.149999999999999" customHeight="1">
      <c r="A284" s="92" t="s">
        <v>243</v>
      </c>
      <c r="M284" s="83">
        <v>4500.0495316159459</v>
      </c>
      <c r="N284" s="84">
        <v>4499.9669926650695</v>
      </c>
      <c r="O284" s="84">
        <v>4499.9669926650695</v>
      </c>
      <c r="P284" s="84">
        <v>4499.8499999999367</v>
      </c>
      <c r="Q284" s="84">
        <v>2499.9843750000136</v>
      </c>
    </row>
    <row r="285" spans="1:17" ht="17.149999999999999" customHeight="1">
      <c r="A285" s="93" t="s">
        <v>244</v>
      </c>
      <c r="M285" s="83">
        <v>3843</v>
      </c>
      <c r="N285" s="84">
        <v>3681</v>
      </c>
      <c r="O285" s="120">
        <v>3555</v>
      </c>
      <c r="P285" s="120">
        <v>3078</v>
      </c>
      <c r="Q285" s="120">
        <v>1840</v>
      </c>
    </row>
    <row r="286" spans="1:17" ht="13" customHeight="1">
      <c r="A286" s="94"/>
      <c r="M286" s="85"/>
      <c r="N286" s="85"/>
      <c r="O286" s="85"/>
      <c r="P286" s="85"/>
      <c r="Q286" s="85"/>
    </row>
    <row r="287" spans="1:17" customFormat="1">
      <c r="A287" s="62" t="s">
        <v>493</v>
      </c>
      <c r="B287" s="76"/>
      <c r="C287" s="76"/>
      <c r="D287" s="76"/>
      <c r="E287" s="76"/>
      <c r="F287" s="76"/>
      <c r="G287" s="76"/>
      <c r="H287" s="76"/>
      <c r="I287" s="76"/>
      <c r="J287" s="76"/>
      <c r="K287" s="76"/>
      <c r="L287" s="76"/>
      <c r="M287" s="63">
        <f t="shared" ref="M287:N287" si="107">M278+M279</f>
        <v>0.18085411133777923</v>
      </c>
      <c r="N287" s="63">
        <f t="shared" si="107"/>
        <v>0.20698372414032717</v>
      </c>
      <c r="O287" s="63">
        <f t="shared" ref="O287:P287" si="108">O278+O279</f>
        <v>0.17929922970992809</v>
      </c>
      <c r="P287" s="63">
        <f t="shared" si="108"/>
        <v>0.1285256292168816</v>
      </c>
      <c r="Q287" s="63">
        <f t="shared" ref="Q287" si="109">Q278+Q279</f>
        <v>0.12706856591766633</v>
      </c>
    </row>
    <row r="288" spans="1:17" customFormat="1">
      <c r="A288" s="64" t="s">
        <v>336</v>
      </c>
      <c r="B288" s="76"/>
      <c r="C288" s="76"/>
      <c r="D288" s="76"/>
      <c r="E288" s="76"/>
      <c r="F288" s="76"/>
      <c r="G288" s="76"/>
      <c r="H288" s="76"/>
      <c r="I288" s="76"/>
      <c r="J288" s="76"/>
      <c r="K288" s="76"/>
      <c r="L288" s="76"/>
      <c r="M288" s="63">
        <f t="shared" ref="M288:N288" si="110">M280</f>
        <v>0.35266497066659952</v>
      </c>
      <c r="N288" s="63">
        <f t="shared" si="110"/>
        <v>0.37468381322003907</v>
      </c>
      <c r="O288" s="63">
        <f t="shared" ref="O288:P288" si="111">O280</f>
        <v>0.31746451682501686</v>
      </c>
      <c r="P288" s="63">
        <f t="shared" si="111"/>
        <v>0.33322475271592877</v>
      </c>
      <c r="Q288" s="63">
        <f t="shared" ref="Q288" si="112">Q280</f>
        <v>0.37846263713061262</v>
      </c>
    </row>
    <row r="289" spans="1:17" customFormat="1">
      <c r="A289" s="65" t="s">
        <v>494</v>
      </c>
      <c r="B289" s="76"/>
      <c r="C289" s="76"/>
      <c r="D289" s="76"/>
      <c r="E289" s="76"/>
      <c r="F289" s="76"/>
      <c r="G289" s="76"/>
      <c r="H289" s="76"/>
      <c r="I289" s="76"/>
      <c r="J289" s="76"/>
      <c r="K289" s="76"/>
      <c r="L289" s="76"/>
      <c r="M289" s="63">
        <f t="shared" ref="M289:N289" si="113">M281+M282</f>
        <v>0.46648091799562108</v>
      </c>
      <c r="N289" s="63">
        <f t="shared" si="113"/>
        <v>0.41833246263963364</v>
      </c>
      <c r="O289" s="63">
        <f t="shared" ref="O289:P289" si="114">O281+O282</f>
        <v>0.50323625346505518</v>
      </c>
      <c r="P289" s="63">
        <f t="shared" si="114"/>
        <v>0.53824961806718963</v>
      </c>
      <c r="Q289" s="63">
        <f t="shared" ref="Q289" si="115">Q281+Q282</f>
        <v>0.49446879695172102</v>
      </c>
    </row>
    <row r="290" spans="1:17" customFormat="1">
      <c r="B290" s="76"/>
      <c r="C290" s="76"/>
      <c r="D290" s="76"/>
      <c r="E290" s="76"/>
      <c r="F290" s="76"/>
      <c r="G290" s="76"/>
      <c r="H290" s="76"/>
      <c r="I290" s="76"/>
      <c r="J290" s="76"/>
      <c r="K290" s="76"/>
      <c r="L290" s="76"/>
    </row>
    <row r="291" spans="1:17" customFormat="1">
      <c r="A291" s="60" t="s">
        <v>333</v>
      </c>
      <c r="B291" s="76"/>
      <c r="C291" s="76"/>
      <c r="D291" s="76"/>
      <c r="E291" s="76"/>
      <c r="F291" s="76"/>
      <c r="G291" s="76"/>
      <c r="H291" s="76"/>
      <c r="I291" s="76"/>
      <c r="J291" s="76"/>
      <c r="K291" s="76"/>
      <c r="L291" s="76"/>
      <c r="M291" s="61">
        <f t="shared" ref="M291:N291" si="116">(1*M278+2*M279+3*M280+4*M281+5*M282)</f>
        <v>3.3442392242208752</v>
      </c>
      <c r="N291" s="61">
        <f t="shared" si="116"/>
        <v>3.2456369552289592</v>
      </c>
      <c r="O291" s="61">
        <f t="shared" ref="O291:P291" si="117">(1*O278+2*O279+3*O280+4*O281+5*O282)</f>
        <v>3.4002857697816284</v>
      </c>
      <c r="P291" s="61">
        <f t="shared" si="117"/>
        <v>3.5034014129255882</v>
      </c>
      <c r="Q291" s="61">
        <f t="shared" ref="Q291" si="118">(1*Q278+2*Q279+3*Q280+4*Q281+5*Q282)</f>
        <v>3.4312509018398774</v>
      </c>
    </row>
    <row r="292" spans="1:17" customFormat="1"/>
    <row r="293" spans="1:17" customFormat="1">
      <c r="A293" s="71" t="s">
        <v>354</v>
      </c>
      <c r="B293" s="71" t="s">
        <v>355</v>
      </c>
    </row>
    <row r="294" spans="1:17" customFormat="1">
      <c r="A294" s="71" t="s">
        <v>356</v>
      </c>
      <c r="B294" s="71" t="s">
        <v>715</v>
      </c>
    </row>
    <row r="295" spans="1:17" ht="17.149999999999999" customHeight="1">
      <c r="A295" s="95"/>
      <c r="M295" s="86"/>
      <c r="N295" s="86"/>
      <c r="O295" s="86"/>
      <c r="P295" s="86"/>
      <c r="Q295" s="86"/>
    </row>
    <row r="296" spans="1:17" ht="20.149999999999999" customHeight="1">
      <c r="A296" s="96" t="s">
        <v>480</v>
      </c>
      <c r="M296" s="75"/>
      <c r="N296" s="75"/>
      <c r="O296" s="75"/>
      <c r="P296" s="75"/>
      <c r="Q296" s="75"/>
    </row>
    <row r="297" spans="1:17" ht="16" customHeight="1">
      <c r="M297" s="77"/>
      <c r="N297" s="78"/>
      <c r="O297" s="78"/>
      <c r="P297" s="78"/>
      <c r="Q297" s="78"/>
    </row>
    <row r="298" spans="1:17" ht="16" customHeight="1">
      <c r="M298" s="79" t="s">
        <v>11</v>
      </c>
      <c r="N298" s="80" t="s">
        <v>12</v>
      </c>
      <c r="O298" s="80" t="s">
        <v>543</v>
      </c>
      <c r="P298" s="80">
        <v>2024</v>
      </c>
      <c r="Q298" s="80">
        <v>2025</v>
      </c>
    </row>
    <row r="299" spans="1:17" ht="17.149999999999999" customHeight="1">
      <c r="A299" s="90" t="s">
        <v>179</v>
      </c>
      <c r="M299" s="81">
        <v>2.666502265665914E-2</v>
      </c>
      <c r="N299" s="82">
        <v>3.6836578263409768E-2</v>
      </c>
      <c r="O299" s="118">
        <v>4.1394496899330967E-2</v>
      </c>
      <c r="P299" s="118">
        <v>3.129580927551439E-2</v>
      </c>
      <c r="Q299" s="118">
        <v>2.8570491065568939E-2</v>
      </c>
    </row>
    <row r="300" spans="1:17" ht="17.149999999999999" customHeight="1">
      <c r="A300" s="91" t="s">
        <v>180</v>
      </c>
      <c r="M300" s="81">
        <v>0.14692252801901032</v>
      </c>
      <c r="N300" s="82">
        <v>0.15865642046273964</v>
      </c>
      <c r="O300" s="118">
        <v>0.1298654035299116</v>
      </c>
      <c r="P300" s="118">
        <v>0.1225660445991493</v>
      </c>
      <c r="Q300" s="118">
        <v>0.11380332675992122</v>
      </c>
    </row>
    <row r="301" spans="1:17" ht="17.149999999999999" customHeight="1">
      <c r="A301" s="91" t="s">
        <v>72</v>
      </c>
      <c r="M301" s="81">
        <v>0.3845416455603432</v>
      </c>
      <c r="N301" s="82">
        <v>0.36538519842443984</v>
      </c>
      <c r="O301" s="118">
        <v>0.32765411251520804</v>
      </c>
      <c r="P301" s="118">
        <v>0.34874674185045818</v>
      </c>
      <c r="Q301" s="118">
        <v>0.35785760345784878</v>
      </c>
    </row>
    <row r="302" spans="1:17" ht="17.149999999999999" customHeight="1">
      <c r="A302" s="91" t="s">
        <v>181</v>
      </c>
      <c r="M302" s="81">
        <v>0.35822186500523379</v>
      </c>
      <c r="N302" s="82">
        <v>0.36706137208830547</v>
      </c>
      <c r="O302" s="118">
        <v>0.38529216155627305</v>
      </c>
      <c r="P302" s="118">
        <v>0.39435884704928531</v>
      </c>
      <c r="Q302" s="118">
        <v>0.38614307236159529</v>
      </c>
    </row>
    <row r="303" spans="1:17" ht="17.149999999999999" customHeight="1">
      <c r="A303" s="91" t="s">
        <v>182</v>
      </c>
      <c r="M303" s="81">
        <v>8.3648938758753386E-2</v>
      </c>
      <c r="N303" s="82">
        <v>7.2060430761105326E-2</v>
      </c>
      <c r="O303" s="118">
        <v>0.11579382549927626</v>
      </c>
      <c r="P303" s="118">
        <v>0.10303255722559281</v>
      </c>
      <c r="Q303" s="118">
        <v>0.11362550635506585</v>
      </c>
    </row>
    <row r="304" spans="1:17" ht="17.149999999999999" customHeight="1">
      <c r="A304" s="101" t="s">
        <v>242</v>
      </c>
      <c r="M304" s="102">
        <v>1</v>
      </c>
      <c r="N304" s="102">
        <v>1</v>
      </c>
      <c r="O304" s="102">
        <v>1</v>
      </c>
      <c r="P304" s="102">
        <v>1</v>
      </c>
      <c r="Q304" s="102">
        <v>1</v>
      </c>
    </row>
    <row r="305" spans="1:17" ht="17.149999999999999" customHeight="1">
      <c r="A305" s="92" t="s">
        <v>243</v>
      </c>
      <c r="M305" s="83">
        <v>5000.0550351288421</v>
      </c>
      <c r="N305" s="84">
        <v>4999.9633251834302</v>
      </c>
      <c r="O305" s="84">
        <v>4999.9633251834302</v>
      </c>
      <c r="P305" s="84">
        <v>4999.8333333332575</v>
      </c>
      <c r="Q305" s="84">
        <v>3999.9750000000322</v>
      </c>
    </row>
    <row r="306" spans="1:17" ht="17.149999999999999" customHeight="1">
      <c r="A306" s="93" t="s">
        <v>244</v>
      </c>
      <c r="M306" s="83">
        <v>4270</v>
      </c>
      <c r="N306" s="84">
        <v>4090</v>
      </c>
      <c r="O306" s="120">
        <v>3950</v>
      </c>
      <c r="P306" s="120">
        <v>3420</v>
      </c>
      <c r="Q306" s="120">
        <v>2944</v>
      </c>
    </row>
    <row r="307" spans="1:17" ht="13" customHeight="1">
      <c r="A307" s="94"/>
      <c r="M307" s="85"/>
      <c r="N307" s="85"/>
      <c r="O307" s="85"/>
      <c r="P307" s="85"/>
      <c r="Q307" s="85"/>
    </row>
    <row r="308" spans="1:17" customFormat="1">
      <c r="A308" s="62" t="s">
        <v>493</v>
      </c>
      <c r="B308" s="76"/>
      <c r="C308" s="76"/>
      <c r="D308" s="76"/>
      <c r="E308" s="76"/>
      <c r="F308" s="76"/>
      <c r="G308" s="76"/>
      <c r="H308" s="76"/>
      <c r="I308" s="76"/>
      <c r="J308" s="76"/>
      <c r="K308" s="76"/>
      <c r="L308" s="76"/>
      <c r="M308" s="63">
        <f t="shared" ref="M308:N308" si="119">M299+M300</f>
        <v>0.17358755067566944</v>
      </c>
      <c r="N308" s="63">
        <f t="shared" si="119"/>
        <v>0.19549299872614942</v>
      </c>
      <c r="O308" s="63">
        <f t="shared" ref="O308:P308" si="120">O299+O300</f>
        <v>0.17125990042924258</v>
      </c>
      <c r="P308" s="63">
        <f t="shared" si="120"/>
        <v>0.1538618538746637</v>
      </c>
      <c r="Q308" s="63">
        <f t="shared" ref="Q308" si="121">Q299+Q300</f>
        <v>0.14237381782549016</v>
      </c>
    </row>
    <row r="309" spans="1:17" customFormat="1">
      <c r="A309" s="64" t="s">
        <v>336</v>
      </c>
      <c r="B309" s="76"/>
      <c r="C309" s="76"/>
      <c r="D309" s="76"/>
      <c r="E309" s="76"/>
      <c r="F309" s="76"/>
      <c r="G309" s="76"/>
      <c r="H309" s="76"/>
      <c r="I309" s="76"/>
      <c r="J309" s="76"/>
      <c r="K309" s="76"/>
      <c r="L309" s="76"/>
      <c r="M309" s="63">
        <f t="shared" ref="M309:N309" si="122">M301</f>
        <v>0.3845416455603432</v>
      </c>
      <c r="N309" s="63">
        <f t="shared" si="122"/>
        <v>0.36538519842443984</v>
      </c>
      <c r="O309" s="63">
        <f t="shared" ref="O309:P309" si="123">O301</f>
        <v>0.32765411251520804</v>
      </c>
      <c r="P309" s="63">
        <f t="shared" si="123"/>
        <v>0.34874674185045818</v>
      </c>
      <c r="Q309" s="63">
        <f t="shared" ref="Q309" si="124">Q301</f>
        <v>0.35785760345784878</v>
      </c>
    </row>
    <row r="310" spans="1:17" customFormat="1">
      <c r="A310" s="65" t="s">
        <v>494</v>
      </c>
      <c r="B310" s="76"/>
      <c r="C310" s="76"/>
      <c r="D310" s="76"/>
      <c r="E310" s="76"/>
      <c r="F310" s="76"/>
      <c r="G310" s="76"/>
      <c r="H310" s="76"/>
      <c r="I310" s="76"/>
      <c r="J310" s="76"/>
      <c r="K310" s="76"/>
      <c r="L310" s="76"/>
      <c r="M310" s="63">
        <f t="shared" ref="M310:N310" si="125">M302+M303</f>
        <v>0.44187080376398719</v>
      </c>
      <c r="N310" s="63">
        <f t="shared" si="125"/>
        <v>0.43912180284941082</v>
      </c>
      <c r="O310" s="63">
        <f t="shared" ref="O310:P310" si="126">O302+O303</f>
        <v>0.5010859870555493</v>
      </c>
      <c r="P310" s="63">
        <f t="shared" si="126"/>
        <v>0.4973914042748781</v>
      </c>
      <c r="Q310" s="63">
        <f t="shared" ref="Q310" si="127">Q302+Q303</f>
        <v>0.49976857871666114</v>
      </c>
    </row>
    <row r="311" spans="1:17" customFormat="1">
      <c r="B311" s="76"/>
      <c r="C311" s="76"/>
      <c r="D311" s="76"/>
      <c r="E311" s="76"/>
      <c r="F311" s="76"/>
      <c r="G311" s="76"/>
      <c r="H311" s="76"/>
      <c r="I311" s="76"/>
      <c r="J311" s="76"/>
      <c r="K311" s="76"/>
      <c r="L311" s="76"/>
    </row>
    <row r="312" spans="1:17" customFormat="1">
      <c r="A312" s="60" t="s">
        <v>333</v>
      </c>
      <c r="B312" s="76"/>
      <c r="C312" s="76"/>
      <c r="D312" s="76"/>
      <c r="E312" s="76"/>
      <c r="F312" s="76"/>
      <c r="G312" s="76"/>
      <c r="H312" s="76"/>
      <c r="I312" s="76"/>
      <c r="J312" s="76"/>
      <c r="K312" s="76"/>
      <c r="L312" s="76"/>
      <c r="M312" s="61">
        <f t="shared" ref="M312:N312" si="128">(1*M299+2*M300+3*M301+4*M302+5*M303)</f>
        <v>3.3252671691904112</v>
      </c>
      <c r="N312" s="61">
        <f t="shared" si="128"/>
        <v>3.2788526566209573</v>
      </c>
      <c r="O312" s="61">
        <f t="shared" ref="O312:P312" si="129">(1*O299+2*O300+3*O301+4*O302+5*O303)</f>
        <v>3.4042254152262519</v>
      </c>
      <c r="P312" s="61">
        <f t="shared" si="129"/>
        <v>3.4152662983502933</v>
      </c>
      <c r="Q312" s="61">
        <f t="shared" ref="Q312" si="130">(1*Q299+2*Q300+3*Q301+4*Q302+5*Q303)</f>
        <v>3.4424497761806681</v>
      </c>
    </row>
    <row r="313" spans="1:17" customFormat="1"/>
    <row r="314" spans="1:17" customFormat="1">
      <c r="A314" s="71" t="s">
        <v>354</v>
      </c>
      <c r="B314" s="71" t="s">
        <v>355</v>
      </c>
    </row>
    <row r="315" spans="1:17" customFormat="1">
      <c r="A315" s="71" t="s">
        <v>356</v>
      </c>
      <c r="B315" s="71" t="s">
        <v>716</v>
      </c>
    </row>
    <row r="316" spans="1:17" ht="17.149999999999999" customHeight="1">
      <c r="A316" s="95"/>
      <c r="M316" s="86"/>
      <c r="N316" s="86"/>
      <c r="O316" s="86"/>
      <c r="P316" s="86"/>
      <c r="Q316" s="86"/>
    </row>
    <row r="317" spans="1:17" ht="20.149999999999999" customHeight="1">
      <c r="A317" s="96" t="s">
        <v>481</v>
      </c>
      <c r="M317" s="75"/>
      <c r="N317" s="75"/>
      <c r="O317" s="75"/>
      <c r="P317" s="75"/>
      <c r="Q317" s="75"/>
    </row>
    <row r="318" spans="1:17" ht="16" customHeight="1">
      <c r="M318" s="77"/>
      <c r="N318" s="78"/>
      <c r="O318" s="78"/>
      <c r="P318" s="78"/>
      <c r="Q318" s="78"/>
    </row>
    <row r="319" spans="1:17" ht="16" customHeight="1">
      <c r="M319" s="79" t="s">
        <v>11</v>
      </c>
      <c r="N319" s="80" t="s">
        <v>12</v>
      </c>
      <c r="O319" s="80" t="s">
        <v>543</v>
      </c>
      <c r="P319" s="80">
        <v>2024</v>
      </c>
      <c r="Q319" s="80">
        <v>2025</v>
      </c>
    </row>
    <row r="320" spans="1:17" ht="17.149999999999999" customHeight="1">
      <c r="A320" s="90" t="s">
        <v>179</v>
      </c>
      <c r="M320" s="81">
        <v>1.1890865734160578E-2</v>
      </c>
      <c r="N320" s="82">
        <v>1.8566558352913532E-2</v>
      </c>
      <c r="O320" s="118">
        <v>2.3854420845019111E-2</v>
      </c>
      <c r="P320" s="118">
        <v>2.0825547986102699E-2</v>
      </c>
      <c r="Q320" s="118">
        <v>1.4562482319862291E-2</v>
      </c>
    </row>
    <row r="321" spans="1:17" ht="17.149999999999999" customHeight="1">
      <c r="A321" s="91" t="s">
        <v>180</v>
      </c>
      <c r="M321" s="81">
        <v>0.10923520149648072</v>
      </c>
      <c r="N321" s="82">
        <v>0.10189411875610042</v>
      </c>
      <c r="O321" s="118">
        <v>9.5546911293924383E-2</v>
      </c>
      <c r="P321" s="118">
        <v>9.2891757860415342E-2</v>
      </c>
      <c r="Q321" s="118">
        <v>8.1046810890393714E-2</v>
      </c>
    </row>
    <row r="322" spans="1:17" ht="17.149999999999999" customHeight="1">
      <c r="A322" s="91" t="s">
        <v>72</v>
      </c>
      <c r="M322" s="81">
        <v>0.33316864610103175</v>
      </c>
      <c r="N322" s="82">
        <v>0.32520042934300086</v>
      </c>
      <c r="O322" s="118">
        <v>0.31583546873037616</v>
      </c>
      <c r="P322" s="118">
        <v>0.2961121446088506</v>
      </c>
      <c r="Q322" s="118">
        <v>0.31000987234431077</v>
      </c>
    </row>
    <row r="323" spans="1:17" ht="17.149999999999999" customHeight="1">
      <c r="A323" s="91" t="s">
        <v>181</v>
      </c>
      <c r="M323" s="81">
        <v>0.43122567243145049</v>
      </c>
      <c r="N323" s="82">
        <v>0.43141758986007511</v>
      </c>
      <c r="O323" s="118">
        <v>0.4124404792797246</v>
      </c>
      <c r="P323" s="118">
        <v>0.44924639138393191</v>
      </c>
      <c r="Q323" s="118">
        <v>0.47450513957016677</v>
      </c>
    </row>
    <row r="324" spans="1:17" ht="17.149999999999999" customHeight="1">
      <c r="A324" s="91" t="s">
        <v>182</v>
      </c>
      <c r="M324" s="81">
        <v>0.11447961423687641</v>
      </c>
      <c r="N324" s="82">
        <v>0.1229213036879102</v>
      </c>
      <c r="O324" s="118">
        <v>0.15232271985095575</v>
      </c>
      <c r="P324" s="118">
        <v>0.14092415816069934</v>
      </c>
      <c r="Q324" s="118">
        <v>0.11987569487526648</v>
      </c>
    </row>
    <row r="325" spans="1:17" ht="17.149999999999999" customHeight="1">
      <c r="A325" s="101" t="s">
        <v>242</v>
      </c>
      <c r="M325" s="102">
        <v>1</v>
      </c>
      <c r="N325" s="102">
        <v>1</v>
      </c>
      <c r="O325" s="102">
        <v>1</v>
      </c>
      <c r="P325" s="102">
        <v>1</v>
      </c>
      <c r="Q325" s="102">
        <v>1</v>
      </c>
    </row>
    <row r="326" spans="1:17" ht="17.149999999999999" customHeight="1">
      <c r="A326" s="92" t="s">
        <v>243</v>
      </c>
      <c r="M326" s="83">
        <v>4500.0495316159577</v>
      </c>
      <c r="N326" s="84">
        <v>4499.9669926650886</v>
      </c>
      <c r="O326" s="84">
        <v>4499.9669926650886</v>
      </c>
      <c r="P326" s="84">
        <v>4499.8499999999485</v>
      </c>
      <c r="Q326" s="84">
        <v>2499.9843750000064</v>
      </c>
    </row>
    <row r="327" spans="1:17" ht="17.149999999999999" customHeight="1">
      <c r="A327" s="93" t="s">
        <v>244</v>
      </c>
      <c r="M327" s="83">
        <v>3843</v>
      </c>
      <c r="N327" s="84">
        <v>3681</v>
      </c>
      <c r="O327" s="120">
        <v>3555</v>
      </c>
      <c r="P327" s="120">
        <v>3078</v>
      </c>
      <c r="Q327" s="120">
        <v>1840</v>
      </c>
    </row>
    <row r="328" spans="1:17" ht="13" customHeight="1">
      <c r="A328" s="94"/>
      <c r="M328" s="85"/>
      <c r="N328" s="85"/>
      <c r="O328" s="85"/>
      <c r="P328" s="85"/>
      <c r="Q328" s="85"/>
    </row>
    <row r="329" spans="1:17" customFormat="1">
      <c r="A329" s="62" t="s">
        <v>493</v>
      </c>
      <c r="B329" s="76"/>
      <c r="C329" s="76"/>
      <c r="D329" s="76"/>
      <c r="E329" s="76"/>
      <c r="F329" s="76"/>
      <c r="G329" s="76"/>
      <c r="H329" s="76"/>
      <c r="I329" s="76"/>
      <c r="J329" s="76"/>
      <c r="K329" s="76"/>
      <c r="L329" s="76"/>
      <c r="M329" s="63">
        <f t="shared" ref="M329:N329" si="131">M320+M321</f>
        <v>0.1211260672306413</v>
      </c>
      <c r="N329" s="63">
        <f t="shared" si="131"/>
        <v>0.12046067710901395</v>
      </c>
      <c r="O329" s="63">
        <f t="shared" ref="O329:P329" si="132">O320+O321</f>
        <v>0.11940133213894349</v>
      </c>
      <c r="P329" s="63">
        <f t="shared" si="132"/>
        <v>0.11371730584651804</v>
      </c>
      <c r="Q329" s="63">
        <f t="shared" ref="Q329" si="133">Q320+Q321</f>
        <v>9.5609293210256005E-2</v>
      </c>
    </row>
    <row r="330" spans="1:17" customFormat="1">
      <c r="A330" s="64" t="s">
        <v>336</v>
      </c>
      <c r="B330" s="76"/>
      <c r="C330" s="76"/>
      <c r="D330" s="76"/>
      <c r="E330" s="76"/>
      <c r="F330" s="76"/>
      <c r="G330" s="76"/>
      <c r="H330" s="76"/>
      <c r="I330" s="76"/>
      <c r="J330" s="76"/>
      <c r="K330" s="76"/>
      <c r="L330" s="76"/>
      <c r="M330" s="63">
        <f t="shared" ref="M330:N330" si="134">M322</f>
        <v>0.33316864610103175</v>
      </c>
      <c r="N330" s="63">
        <f t="shared" si="134"/>
        <v>0.32520042934300086</v>
      </c>
      <c r="O330" s="63">
        <f t="shared" ref="O330:P330" si="135">O322</f>
        <v>0.31583546873037616</v>
      </c>
      <c r="P330" s="63">
        <f t="shared" si="135"/>
        <v>0.2961121446088506</v>
      </c>
      <c r="Q330" s="63">
        <f t="shared" ref="Q330" si="136">Q322</f>
        <v>0.31000987234431077</v>
      </c>
    </row>
    <row r="331" spans="1:17" customFormat="1">
      <c r="A331" s="65" t="s">
        <v>494</v>
      </c>
      <c r="B331" s="76"/>
      <c r="C331" s="76"/>
      <c r="D331" s="76"/>
      <c r="E331" s="76"/>
      <c r="F331" s="76"/>
      <c r="G331" s="76"/>
      <c r="H331" s="76"/>
      <c r="I331" s="76"/>
      <c r="J331" s="76"/>
      <c r="K331" s="76"/>
      <c r="L331" s="76"/>
      <c r="M331" s="63">
        <f t="shared" ref="M331:N331" si="137">M323+M324</f>
        <v>0.54570528666832696</v>
      </c>
      <c r="N331" s="63">
        <f t="shared" si="137"/>
        <v>0.55433889354798527</v>
      </c>
      <c r="O331" s="63">
        <f t="shared" ref="O331:P331" si="138">O323+O324</f>
        <v>0.56476319913068029</v>
      </c>
      <c r="P331" s="63">
        <f t="shared" si="138"/>
        <v>0.59017054954463122</v>
      </c>
      <c r="Q331" s="63">
        <f t="shared" ref="Q331" si="139">Q323+Q324</f>
        <v>0.59438083444543321</v>
      </c>
    </row>
    <row r="332" spans="1:17" customFormat="1">
      <c r="B332" s="76"/>
      <c r="C332" s="76"/>
      <c r="D332" s="76"/>
      <c r="E332" s="76"/>
      <c r="F332" s="76"/>
      <c r="G332" s="76"/>
      <c r="H332" s="76"/>
      <c r="I332" s="76"/>
      <c r="J332" s="76"/>
      <c r="K332" s="76"/>
      <c r="L332" s="76"/>
    </row>
    <row r="333" spans="1:17" customFormat="1">
      <c r="A333" s="60" t="s">
        <v>333</v>
      </c>
      <c r="B333" s="76"/>
      <c r="C333" s="76"/>
      <c r="D333" s="76"/>
      <c r="E333" s="76"/>
      <c r="F333" s="76"/>
      <c r="G333" s="76"/>
      <c r="H333" s="76"/>
      <c r="I333" s="76"/>
      <c r="J333" s="76"/>
      <c r="K333" s="76"/>
      <c r="L333" s="76"/>
      <c r="M333" s="61">
        <f t="shared" ref="M333:N333" si="140">(1*M320+2*M321+3*M322+4*M323+5*M324)</f>
        <v>3.5271679679404015</v>
      </c>
      <c r="N333" s="61">
        <f t="shared" si="140"/>
        <v>3.5382329617739687</v>
      </c>
      <c r="O333" s="61">
        <f t="shared" ref="O333:P333" si="141">(1*O320+2*O321+3*O322+4*O323+5*O324)</f>
        <v>3.5738301659976734</v>
      </c>
      <c r="P333" s="61">
        <f t="shared" si="141"/>
        <v>3.5965518538727093</v>
      </c>
      <c r="Q333" s="61">
        <f t="shared" ref="Q333" si="142">(1*Q320+2*Q321+3*Q322+4*Q323+5*Q324)</f>
        <v>3.6040847537905814</v>
      </c>
    </row>
    <row r="334" spans="1:17" customFormat="1"/>
    <row r="335" spans="1:17" customFormat="1">
      <c r="A335" s="71" t="s">
        <v>354</v>
      </c>
      <c r="B335" s="71" t="s">
        <v>355</v>
      </c>
    </row>
    <row r="336" spans="1:17" customFormat="1">
      <c r="A336" s="71" t="s">
        <v>356</v>
      </c>
      <c r="B336" s="71" t="s">
        <v>717</v>
      </c>
    </row>
    <row r="337" spans="1:17" ht="17.149999999999999" customHeight="1">
      <c r="A337" s="95"/>
      <c r="M337" s="86"/>
      <c r="N337" s="86"/>
      <c r="O337" s="86"/>
      <c r="P337" s="86"/>
      <c r="Q337" s="86"/>
    </row>
    <row r="338" spans="1:17" ht="20.149999999999999" customHeight="1">
      <c r="A338" s="96" t="s">
        <v>482</v>
      </c>
      <c r="M338" s="75"/>
      <c r="N338" s="75"/>
      <c r="O338" s="75"/>
      <c r="P338" s="75"/>
      <c r="Q338" s="75"/>
    </row>
    <row r="339" spans="1:17" ht="16" customHeight="1">
      <c r="M339" s="77"/>
      <c r="N339" s="78"/>
      <c r="O339" s="78"/>
      <c r="P339" s="78"/>
      <c r="Q339" s="78"/>
    </row>
    <row r="340" spans="1:17" ht="16" customHeight="1">
      <c r="M340" s="79" t="s">
        <v>11</v>
      </c>
      <c r="N340" s="80" t="s">
        <v>12</v>
      </c>
      <c r="O340" s="80" t="s">
        <v>543</v>
      </c>
      <c r="P340" s="80">
        <v>2024</v>
      </c>
      <c r="Q340" s="80">
        <v>2025</v>
      </c>
    </row>
    <row r="341" spans="1:17" ht="17.149999999999999" customHeight="1">
      <c r="A341" s="90" t="s">
        <v>179</v>
      </c>
      <c r="M341" s="81">
        <v>2.1994943953648285E-2</v>
      </c>
      <c r="N341" s="82">
        <v>2.9426594544431264E-2</v>
      </c>
      <c r="O341" s="118">
        <v>4.1348712974085232E-2</v>
      </c>
      <c r="P341" s="118">
        <v>2.9723635362244757E-2</v>
      </c>
      <c r="Q341" s="118">
        <v>9.2566882890843753E-3</v>
      </c>
    </row>
    <row r="342" spans="1:17" ht="17.149999999999999" customHeight="1">
      <c r="A342" s="91" t="s">
        <v>180</v>
      </c>
      <c r="M342" s="81">
        <v>0.11251429629072758</v>
      </c>
      <c r="N342" s="82">
        <v>0.11035044266828369</v>
      </c>
      <c r="O342" s="118">
        <v>0.12372613527664476</v>
      </c>
      <c r="P342" s="118">
        <v>9.9410428690703642E-2</v>
      </c>
      <c r="Q342" s="118">
        <v>3.8514697238596712E-2</v>
      </c>
    </row>
    <row r="343" spans="1:17" ht="17.149999999999999" customHeight="1">
      <c r="A343" s="91" t="s">
        <v>72</v>
      </c>
      <c r="M343" s="81">
        <v>0.35063821701884429</v>
      </c>
      <c r="N343" s="82">
        <v>0.35042596074461818</v>
      </c>
      <c r="O343" s="118">
        <v>0.34847623439873465</v>
      </c>
      <c r="P343" s="118">
        <v>0.33631481673170732</v>
      </c>
      <c r="Q343" s="118">
        <v>0.19438963884828464</v>
      </c>
    </row>
    <row r="344" spans="1:17" ht="17.149999999999999" customHeight="1">
      <c r="A344" s="91" t="s">
        <v>181</v>
      </c>
      <c r="M344" s="81">
        <v>0.39117248332135318</v>
      </c>
      <c r="N344" s="82">
        <v>0.37187681083235452</v>
      </c>
      <c r="O344" s="118">
        <v>0.34742454871848921</v>
      </c>
      <c r="P344" s="118">
        <v>0.39636249733340462</v>
      </c>
      <c r="Q344" s="118">
        <v>0.5142985948010026</v>
      </c>
    </row>
    <row r="345" spans="1:17" ht="17.149999999999999" customHeight="1">
      <c r="A345" s="91" t="s">
        <v>182</v>
      </c>
      <c r="M345" s="81">
        <v>0.12368005941542655</v>
      </c>
      <c r="N345" s="82">
        <v>0.1379201912103124</v>
      </c>
      <c r="O345" s="118">
        <v>0.13902436863204606</v>
      </c>
      <c r="P345" s="118">
        <v>0.13818862188193973</v>
      </c>
      <c r="Q345" s="118">
        <v>0.24354038082303167</v>
      </c>
    </row>
    <row r="346" spans="1:17" ht="17.149999999999999" customHeight="1">
      <c r="A346" s="101" t="s">
        <v>242</v>
      </c>
      <c r="M346" s="102">
        <v>1</v>
      </c>
      <c r="N346" s="102">
        <v>1</v>
      </c>
      <c r="O346" s="102">
        <v>1</v>
      </c>
      <c r="P346" s="102">
        <v>1</v>
      </c>
      <c r="Q346" s="102">
        <v>1</v>
      </c>
    </row>
    <row r="347" spans="1:17" ht="17.149999999999999" customHeight="1">
      <c r="A347" s="92" t="s">
        <v>243</v>
      </c>
      <c r="M347" s="83">
        <v>4500.0495316159522</v>
      </c>
      <c r="N347" s="84">
        <v>4499.9669926650804</v>
      </c>
      <c r="O347" s="84">
        <v>4499.9669926650804</v>
      </c>
      <c r="P347" s="84">
        <v>4499.849999999944</v>
      </c>
      <c r="Q347" s="84">
        <v>2499.9843750000109</v>
      </c>
    </row>
    <row r="348" spans="1:17" ht="17.149999999999999" customHeight="1">
      <c r="A348" s="93" t="s">
        <v>244</v>
      </c>
      <c r="M348" s="83">
        <v>3843</v>
      </c>
      <c r="N348" s="84">
        <v>3681</v>
      </c>
      <c r="O348" s="120">
        <v>3555</v>
      </c>
      <c r="P348" s="120">
        <v>3078</v>
      </c>
      <c r="Q348" s="120">
        <v>1840</v>
      </c>
    </row>
    <row r="349" spans="1:17" ht="13" customHeight="1">
      <c r="A349" s="94"/>
      <c r="M349" s="85"/>
      <c r="N349" s="85"/>
      <c r="O349" s="85"/>
      <c r="P349" s="85"/>
      <c r="Q349" s="85"/>
    </row>
    <row r="350" spans="1:17" customFormat="1">
      <c r="A350" s="62" t="s">
        <v>493</v>
      </c>
      <c r="B350" s="76"/>
      <c r="C350" s="76"/>
      <c r="D350" s="76"/>
      <c r="E350" s="76"/>
      <c r="F350" s="76"/>
      <c r="G350" s="76"/>
      <c r="H350" s="76"/>
      <c r="I350" s="76"/>
      <c r="J350" s="76"/>
      <c r="K350" s="76"/>
      <c r="L350" s="76"/>
      <c r="M350" s="63">
        <f t="shared" ref="M350:N350" si="143">M341+M342</f>
        <v>0.13450924024437586</v>
      </c>
      <c r="N350" s="63">
        <f t="shared" si="143"/>
        <v>0.13977703721271495</v>
      </c>
      <c r="O350" s="63">
        <f t="shared" ref="O350:P350" si="144">O341+O342</f>
        <v>0.16507484825072999</v>
      </c>
      <c r="P350" s="63">
        <f t="shared" si="144"/>
        <v>0.12913406405294839</v>
      </c>
      <c r="Q350" s="63">
        <f t="shared" ref="Q350" si="145">Q341+Q342</f>
        <v>4.7771385527681086E-2</v>
      </c>
    </row>
    <row r="351" spans="1:17" customFormat="1">
      <c r="A351" s="64" t="s">
        <v>336</v>
      </c>
      <c r="B351" s="76"/>
      <c r="C351" s="76"/>
      <c r="D351" s="76"/>
      <c r="E351" s="76"/>
      <c r="F351" s="76"/>
      <c r="G351" s="76"/>
      <c r="H351" s="76"/>
      <c r="I351" s="76"/>
      <c r="J351" s="76"/>
      <c r="K351" s="76"/>
      <c r="L351" s="76"/>
      <c r="M351" s="63">
        <f t="shared" ref="M351:N351" si="146">M343</f>
        <v>0.35063821701884429</v>
      </c>
      <c r="N351" s="63">
        <f t="shared" si="146"/>
        <v>0.35042596074461818</v>
      </c>
      <c r="O351" s="63">
        <f t="shared" ref="O351:P351" si="147">O343</f>
        <v>0.34847623439873465</v>
      </c>
      <c r="P351" s="63">
        <f t="shared" si="147"/>
        <v>0.33631481673170732</v>
      </c>
      <c r="Q351" s="63">
        <f t="shared" ref="Q351" si="148">Q343</f>
        <v>0.19438963884828464</v>
      </c>
    </row>
    <row r="352" spans="1:17" customFormat="1">
      <c r="A352" s="65" t="s">
        <v>494</v>
      </c>
      <c r="B352" s="76"/>
      <c r="C352" s="76"/>
      <c r="D352" s="76"/>
      <c r="E352" s="76"/>
      <c r="F352" s="76"/>
      <c r="G352" s="76"/>
      <c r="H352" s="76"/>
      <c r="I352" s="76"/>
      <c r="J352" s="76"/>
      <c r="K352" s="76"/>
      <c r="L352" s="76"/>
      <c r="M352" s="63">
        <f t="shared" ref="M352:N352" si="149">M344+M345</f>
        <v>0.51485254273677972</v>
      </c>
      <c r="N352" s="63">
        <f t="shared" si="149"/>
        <v>0.50979700204266698</v>
      </c>
      <c r="O352" s="63">
        <f t="shared" ref="O352:P352" si="150">O344+O345</f>
        <v>0.4864489173505353</v>
      </c>
      <c r="P352" s="63">
        <f t="shared" si="150"/>
        <v>0.53455111921534437</v>
      </c>
      <c r="Q352" s="63">
        <f t="shared" ref="Q352" si="151">Q344+Q345</f>
        <v>0.75783897562403424</v>
      </c>
    </row>
    <row r="353" spans="1:17" customFormat="1">
      <c r="B353" s="76"/>
      <c r="C353" s="76"/>
      <c r="D353" s="76"/>
      <c r="E353" s="76"/>
      <c r="F353" s="76"/>
      <c r="G353" s="76"/>
      <c r="H353" s="76"/>
      <c r="I353" s="76"/>
      <c r="J353" s="76"/>
      <c r="K353" s="76"/>
      <c r="L353" s="76"/>
    </row>
    <row r="354" spans="1:17" customFormat="1">
      <c r="A354" s="60" t="s">
        <v>333</v>
      </c>
      <c r="B354" s="76"/>
      <c r="C354" s="76"/>
      <c r="D354" s="76"/>
      <c r="E354" s="76"/>
      <c r="F354" s="76"/>
      <c r="G354" s="76"/>
      <c r="H354" s="76"/>
      <c r="I354" s="76"/>
      <c r="J354" s="76"/>
      <c r="K354" s="76"/>
      <c r="L354" s="76"/>
      <c r="M354" s="61">
        <f t="shared" ref="M354:N354" si="152">(1*M341+2*M342+3*M343+4*M344+5*M345)</f>
        <v>3.4820284179541821</v>
      </c>
      <c r="N354" s="61">
        <f t="shared" si="152"/>
        <v>3.4785135614958334</v>
      </c>
      <c r="O354" s="61">
        <f t="shared" ref="O354:P354" si="153">(1*O341+2*O342+3*O343+4*O344+5*O345)</f>
        <v>3.419049724757766</v>
      </c>
      <c r="P354" s="61">
        <f t="shared" si="153"/>
        <v>3.5138820416820908</v>
      </c>
      <c r="Q354" s="61">
        <f t="shared" ref="Q354" si="154">(1*Q341+2*Q342+3*Q343+4*Q344+5*Q345)</f>
        <v>3.9443512826303007</v>
      </c>
    </row>
    <row r="355" spans="1:17" customFormat="1"/>
    <row r="356" spans="1:17" customFormat="1">
      <c r="A356" s="71" t="s">
        <v>354</v>
      </c>
      <c r="B356" s="71" t="s">
        <v>355</v>
      </c>
    </row>
    <row r="357" spans="1:17" customFormat="1">
      <c r="A357" s="71" t="s">
        <v>356</v>
      </c>
      <c r="B357" s="71" t="s">
        <v>718</v>
      </c>
    </row>
    <row r="358" spans="1:17" ht="17.149999999999999" customHeight="1">
      <c r="A358" s="95"/>
      <c r="M358" s="86"/>
      <c r="N358" s="86"/>
      <c r="O358" s="86"/>
      <c r="P358" s="86"/>
      <c r="Q358" s="86"/>
    </row>
    <row r="359" spans="1:17" ht="20.149999999999999" customHeight="1">
      <c r="A359" s="96" t="s">
        <v>483</v>
      </c>
      <c r="M359" s="75"/>
      <c r="N359" s="75"/>
      <c r="O359" s="75"/>
      <c r="P359" s="75"/>
      <c r="Q359" s="75"/>
    </row>
    <row r="360" spans="1:17" ht="16" customHeight="1">
      <c r="M360" s="77"/>
      <c r="N360" s="78"/>
      <c r="O360" s="78"/>
      <c r="P360" s="78"/>
      <c r="Q360" s="78"/>
    </row>
    <row r="361" spans="1:17" ht="16" customHeight="1">
      <c r="M361" s="79" t="s">
        <v>11</v>
      </c>
      <c r="N361" s="80" t="s">
        <v>12</v>
      </c>
      <c r="O361" s="80" t="s">
        <v>543</v>
      </c>
      <c r="P361" s="80">
        <v>2024</v>
      </c>
      <c r="Q361" s="80">
        <v>2025</v>
      </c>
    </row>
    <row r="362" spans="1:17" ht="17.149999999999999" customHeight="1">
      <c r="A362" s="90" t="s">
        <v>179</v>
      </c>
      <c r="M362" s="81">
        <v>5.4908763299326716E-2</v>
      </c>
      <c r="N362" s="82">
        <v>6.7731819820465639E-2</v>
      </c>
      <c r="O362" s="118">
        <v>5.4674631314364348E-2</v>
      </c>
      <c r="P362" s="118">
        <v>6.9963053349341831E-2</v>
      </c>
      <c r="Q362" s="118">
        <v>4.0483016994011314E-2</v>
      </c>
    </row>
    <row r="363" spans="1:17" ht="17.149999999999999" customHeight="1">
      <c r="A363" s="91" t="s">
        <v>180</v>
      </c>
      <c r="M363" s="81">
        <v>0.15981731452708559</v>
      </c>
      <c r="N363" s="82">
        <v>0.14759861047608785</v>
      </c>
      <c r="O363" s="118">
        <v>0.15417514601783622</v>
      </c>
      <c r="P363" s="118">
        <v>0.18696363952872705</v>
      </c>
      <c r="Q363" s="118">
        <v>0.12558525695754436</v>
      </c>
    </row>
    <row r="364" spans="1:17" ht="17.149999999999999" customHeight="1">
      <c r="A364" s="91" t="s">
        <v>72</v>
      </c>
      <c r="M364" s="81">
        <v>0.39839376735458032</v>
      </c>
      <c r="N364" s="82">
        <v>0.38584159677346447</v>
      </c>
      <c r="O364" s="118">
        <v>0.3583482455988628</v>
      </c>
      <c r="P364" s="118">
        <v>0.33400405094724417</v>
      </c>
      <c r="Q364" s="118">
        <v>0.36321306200710551</v>
      </c>
    </row>
    <row r="365" spans="1:17" ht="17.149999999999999" customHeight="1">
      <c r="A365" s="91" t="s">
        <v>181</v>
      </c>
      <c r="M365" s="81">
        <v>0.28574275646146124</v>
      </c>
      <c r="N365" s="82">
        <v>0.29334852496880437</v>
      </c>
      <c r="O365" s="118">
        <v>0.29958290664070941</v>
      </c>
      <c r="P365" s="118">
        <v>0.27784483654328496</v>
      </c>
      <c r="Q365" s="118">
        <v>0.34982978736784792</v>
      </c>
    </row>
    <row r="366" spans="1:17" ht="17.149999999999999" customHeight="1">
      <c r="A366" s="91" t="s">
        <v>182</v>
      </c>
      <c r="M366" s="81">
        <v>0.10113739835754618</v>
      </c>
      <c r="N366" s="82">
        <v>0.10547944796117774</v>
      </c>
      <c r="O366" s="118">
        <v>0.13321907042822728</v>
      </c>
      <c r="P366" s="118">
        <v>0.13122441963140197</v>
      </c>
      <c r="Q366" s="118">
        <v>0.12088887667349084</v>
      </c>
    </row>
    <row r="367" spans="1:17" ht="17.149999999999999" customHeight="1">
      <c r="A367" s="101" t="s">
        <v>242</v>
      </c>
      <c r="M367" s="102">
        <v>1</v>
      </c>
      <c r="N367" s="102">
        <v>1</v>
      </c>
      <c r="O367" s="102">
        <v>1</v>
      </c>
      <c r="P367" s="102">
        <v>1</v>
      </c>
      <c r="Q367" s="102">
        <v>1</v>
      </c>
    </row>
    <row r="368" spans="1:17" ht="17.149999999999999" customHeight="1">
      <c r="A368" s="92" t="s">
        <v>243</v>
      </c>
      <c r="M368" s="83">
        <v>4500.0495316159358</v>
      </c>
      <c r="N368" s="84">
        <v>4499.9669926650658</v>
      </c>
      <c r="O368" s="84">
        <v>4499.9669926650658</v>
      </c>
      <c r="P368" s="84">
        <v>4499.8499999999831</v>
      </c>
      <c r="Q368" s="84">
        <v>3499.9781250000165</v>
      </c>
    </row>
    <row r="369" spans="1:17" ht="17.149999999999999" customHeight="1">
      <c r="A369" s="93" t="s">
        <v>244</v>
      </c>
      <c r="M369" s="83">
        <v>3843</v>
      </c>
      <c r="N369" s="84">
        <v>3681</v>
      </c>
      <c r="O369" s="120">
        <v>3555</v>
      </c>
      <c r="P369" s="120">
        <v>3078</v>
      </c>
      <c r="Q369" s="120">
        <v>2576</v>
      </c>
    </row>
    <row r="370" spans="1:17" ht="13" customHeight="1">
      <c r="A370" s="94"/>
      <c r="B370" s="85"/>
      <c r="C370" s="85"/>
      <c r="D370" s="88"/>
    </row>
    <row r="371" spans="1:17" customFormat="1">
      <c r="A371" s="62" t="s">
        <v>493</v>
      </c>
      <c r="B371" s="76"/>
      <c r="C371" s="76"/>
      <c r="D371" s="76"/>
      <c r="E371" s="76"/>
      <c r="F371" s="76"/>
      <c r="G371" s="76"/>
      <c r="H371" s="76"/>
      <c r="I371" s="76"/>
      <c r="J371" s="76"/>
      <c r="K371" s="76"/>
      <c r="L371" s="76"/>
      <c r="M371" s="63">
        <f t="shared" ref="M371:N371" si="155">M362+M363</f>
        <v>0.21472607782641229</v>
      </c>
      <c r="N371" s="63">
        <f t="shared" si="155"/>
        <v>0.21533043029655349</v>
      </c>
      <c r="O371" s="63">
        <f t="shared" ref="O371:P371" si="156">O362+O363</f>
        <v>0.20884977733220056</v>
      </c>
      <c r="P371" s="63">
        <f t="shared" si="156"/>
        <v>0.25692669287806891</v>
      </c>
      <c r="Q371" s="63">
        <f t="shared" ref="Q371" si="157">Q362+Q363</f>
        <v>0.16606827395155566</v>
      </c>
    </row>
    <row r="372" spans="1:17" customFormat="1">
      <c r="A372" s="64" t="s">
        <v>336</v>
      </c>
      <c r="B372" s="76"/>
      <c r="C372" s="76"/>
      <c r="D372" s="76"/>
      <c r="E372" s="76"/>
      <c r="F372" s="76"/>
      <c r="G372" s="76"/>
      <c r="H372" s="76"/>
      <c r="I372" s="76"/>
      <c r="J372" s="76"/>
      <c r="K372" s="76"/>
      <c r="L372" s="76"/>
      <c r="M372" s="63">
        <f t="shared" ref="M372:N372" si="158">M364</f>
        <v>0.39839376735458032</v>
      </c>
      <c r="N372" s="63">
        <f t="shared" si="158"/>
        <v>0.38584159677346447</v>
      </c>
      <c r="O372" s="63">
        <f t="shared" ref="O372:P372" si="159">O364</f>
        <v>0.3583482455988628</v>
      </c>
      <c r="P372" s="63">
        <f t="shared" si="159"/>
        <v>0.33400405094724417</v>
      </c>
      <c r="Q372" s="63">
        <f t="shared" ref="Q372" si="160">Q364</f>
        <v>0.36321306200710551</v>
      </c>
    </row>
    <row r="373" spans="1:17" customFormat="1">
      <c r="A373" s="65" t="s">
        <v>494</v>
      </c>
      <c r="B373" s="76"/>
      <c r="C373" s="76"/>
      <c r="D373" s="76"/>
      <c r="E373" s="76"/>
      <c r="F373" s="76"/>
      <c r="G373" s="76"/>
      <c r="H373" s="76"/>
      <c r="I373" s="76"/>
      <c r="J373" s="76"/>
      <c r="K373" s="76"/>
      <c r="L373" s="76"/>
      <c r="M373" s="63">
        <f t="shared" ref="M373:N373" si="161">M365+M366</f>
        <v>0.38688015481900739</v>
      </c>
      <c r="N373" s="63">
        <f t="shared" si="161"/>
        <v>0.39882797292998212</v>
      </c>
      <c r="O373" s="63">
        <f t="shared" ref="O373:P373" si="162">O365+O366</f>
        <v>0.43280197706893669</v>
      </c>
      <c r="P373" s="63">
        <f t="shared" si="162"/>
        <v>0.40906925617468692</v>
      </c>
      <c r="Q373" s="63">
        <f t="shared" ref="Q373" si="163">Q365+Q366</f>
        <v>0.47071866404133877</v>
      </c>
    </row>
    <row r="374" spans="1:17" customFormat="1">
      <c r="B374" s="76"/>
      <c r="C374" s="76"/>
      <c r="D374" s="76"/>
      <c r="E374" s="76"/>
      <c r="F374" s="76"/>
      <c r="G374" s="76"/>
      <c r="H374" s="76"/>
      <c r="I374" s="76"/>
      <c r="J374" s="76"/>
      <c r="K374" s="76"/>
      <c r="L374" s="76"/>
    </row>
    <row r="375" spans="1:17" customFormat="1">
      <c r="A375" s="60" t="s">
        <v>333</v>
      </c>
      <c r="B375" s="76"/>
      <c r="C375" s="76"/>
      <c r="D375" s="76"/>
      <c r="E375" s="76"/>
      <c r="F375" s="76"/>
      <c r="G375" s="76"/>
      <c r="H375" s="76"/>
      <c r="I375" s="76"/>
      <c r="J375" s="76"/>
      <c r="K375" s="76"/>
      <c r="L375" s="76"/>
      <c r="M375" s="61">
        <f t="shared" ref="M375:N375" si="164">(1*M362+2*M363+3*M364+4*M365+5*M366)</f>
        <v>3.2183827120508148</v>
      </c>
      <c r="N375" s="61">
        <f t="shared" si="164"/>
        <v>3.2212451707741407</v>
      </c>
      <c r="O375" s="61">
        <f t="shared" ref="O375:P375" si="165">(1*O362+2*O363+3*O364+4*O365+5*O366)</f>
        <v>3.3024966388505987</v>
      </c>
      <c r="P375" s="61">
        <f t="shared" si="165"/>
        <v>3.213403929578678</v>
      </c>
      <c r="Q375" s="61">
        <f t="shared" ref="Q375" si="166">(1*Q362+2*Q363+3*Q364+4*Q365+5*Q366)</f>
        <v>3.3850562497692627</v>
      </c>
    </row>
    <row r="376" spans="1:17" customFormat="1"/>
    <row r="377" spans="1:17" customFormat="1">
      <c r="A377" s="71" t="s">
        <v>354</v>
      </c>
      <c r="B377" s="71" t="s">
        <v>355</v>
      </c>
    </row>
    <row r="378" spans="1:17" customFormat="1">
      <c r="A378" s="71" t="s">
        <v>356</v>
      </c>
      <c r="B378" s="71" t="s">
        <v>719</v>
      </c>
    </row>
    <row r="379" spans="1:17" ht="17.149999999999999" customHeight="1">
      <c r="A379" s="95"/>
      <c r="B379" s="86"/>
      <c r="C379" s="86"/>
      <c r="D379" s="89"/>
    </row>
  </sheetData>
  <phoneticPr fontId="7"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Index_vragen</vt:lpstr>
      <vt:lpstr>FD_vragen</vt:lpstr>
      <vt:lpstr>Index_constructen</vt:lpstr>
      <vt:lpstr>FD_constructen</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Janneke J. de Jonge</cp:lastModifiedBy>
  <dcterms:created xsi:type="dcterms:W3CDTF">2011-08-01T14:22:18Z</dcterms:created>
  <dcterms:modified xsi:type="dcterms:W3CDTF">2026-03-24T14:06:10Z</dcterms:modified>
</cp:coreProperties>
</file>