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pc.belastingdienst.nl\edf\CD-IENS\ALGEMEEN_Onderzoek\0.1 Lopend werk\Z1700422001 Fiscale Monitor\FM 2024\13. Resultaten\excel Desan\tmp\"/>
    </mc:Choice>
  </mc:AlternateContent>
  <xr:revisionPtr revIDLastSave="0" documentId="13_ncr:1_{A3D93B7E-2007-486E-BD26-BA07D5DC37F3}" xr6:coauthVersionLast="47" xr6:coauthVersionMax="47" xr10:uidLastSave="{00000000-0000-0000-0000-000000000000}"/>
  <bookViews>
    <workbookView xWindow="19090" yWindow="-110" windowWidth="38620" windowHeight="21220" activeTab="3" xr2:uid="{00000000-000D-0000-FFFF-FFFF00000000}"/>
  </bookViews>
  <sheets>
    <sheet name="Toelichting" sheetId="3" r:id="rId1"/>
    <sheet name="Index_vragen" sheetId="4" r:id="rId2"/>
    <sheet name="GO_vragen" sheetId="1" r:id="rId3"/>
    <sheet name="Index_constructen" sheetId="5" r:id="rId4"/>
    <sheet name="GO_constructen" sheetId="2" r:id="rId5"/>
  </sheets>
  <definedNames>
    <definedName name="_xlnm._FilterDatabase" localSheetId="2" hidden="1">GO_vragen!$A$2:$E$3089</definedName>
    <definedName name="_xlnm._FilterDatabase" localSheetId="3" hidden="1">Index_constructen!$A$2:$A$9</definedName>
    <definedName name="_xlnm._FilterDatabase" localSheetId="1" hidden="1">Index_vragen!$A$1:$A$157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5" l="1"/>
  <c r="A8" i="5"/>
  <c r="A7" i="5"/>
  <c r="A6" i="5"/>
  <c r="A5" i="5"/>
  <c r="A4" i="5"/>
  <c r="A3" i="5"/>
  <c r="A2" i="5"/>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E165" i="2" l="1"/>
  <c r="E163" i="2"/>
  <c r="E162" i="2"/>
  <c r="E161" i="2"/>
  <c r="E144" i="2"/>
  <c r="E142" i="2"/>
  <c r="E141" i="2"/>
  <c r="E140" i="2"/>
  <c r="E123" i="2"/>
  <c r="E121" i="2"/>
  <c r="E120" i="2"/>
  <c r="E119" i="2"/>
  <c r="E102" i="2"/>
  <c r="E100" i="2"/>
  <c r="E99" i="2"/>
  <c r="E98" i="2"/>
  <c r="E81" i="2"/>
  <c r="E79" i="2"/>
  <c r="E78" i="2"/>
  <c r="E77" i="2"/>
  <c r="E60" i="2"/>
  <c r="E58" i="2"/>
  <c r="E57" i="2"/>
  <c r="E56" i="2"/>
  <c r="E39" i="2"/>
  <c r="E37" i="2"/>
  <c r="E36" i="2"/>
  <c r="E35" i="2"/>
  <c r="E18" i="2"/>
  <c r="E16" i="2"/>
  <c r="E15" i="2"/>
  <c r="E14" i="2"/>
  <c r="E3038" i="1" l="1"/>
  <c r="E3037" i="1"/>
  <c r="E3036" i="1"/>
  <c r="E3017" i="1"/>
  <c r="E3016" i="1"/>
  <c r="E3015" i="1"/>
  <c r="E2996" i="1"/>
  <c r="E2995" i="1"/>
  <c r="E2994" i="1"/>
  <c r="E2975" i="1"/>
  <c r="E2974" i="1"/>
  <c r="E2973" i="1"/>
  <c r="E2954" i="1"/>
  <c r="E2953" i="1"/>
  <c r="E2952" i="1"/>
  <c r="E2933" i="1"/>
  <c r="E2932" i="1"/>
  <c r="E2931" i="1"/>
  <c r="E2912" i="1"/>
  <c r="E2911" i="1"/>
  <c r="E2910" i="1"/>
  <c r="E2891" i="1"/>
  <c r="E2890" i="1"/>
  <c r="E2889" i="1"/>
  <c r="E2870" i="1"/>
  <c r="E2869" i="1"/>
  <c r="E2868" i="1"/>
  <c r="E2849" i="1"/>
  <c r="E2848" i="1"/>
  <c r="E2847" i="1"/>
  <c r="E2828" i="1"/>
  <c r="E2827" i="1"/>
  <c r="E2826" i="1"/>
  <c r="E2807" i="1"/>
  <c r="E2806" i="1"/>
  <c r="E2805" i="1"/>
  <c r="E2786" i="1"/>
  <c r="E2785" i="1"/>
  <c r="E2784" i="1"/>
  <c r="E2765" i="1"/>
  <c r="E2764" i="1"/>
  <c r="E2763" i="1"/>
  <c r="E2744" i="1"/>
  <c r="E2743" i="1"/>
  <c r="E2742" i="1"/>
  <c r="E2723" i="1"/>
  <c r="E2722" i="1"/>
  <c r="E2721" i="1"/>
  <c r="E2702" i="1"/>
  <c r="E2701" i="1"/>
  <c r="E2700" i="1"/>
  <c r="E2681" i="1"/>
  <c r="E2680" i="1"/>
  <c r="E2679" i="1"/>
  <c r="E2660" i="1"/>
  <c r="E2659" i="1"/>
  <c r="E2658" i="1"/>
  <c r="E2639" i="1"/>
  <c r="E2638" i="1"/>
  <c r="E2637" i="1"/>
  <c r="E2618" i="1"/>
  <c r="E2617" i="1"/>
  <c r="E2616" i="1"/>
  <c r="E2597" i="1"/>
  <c r="E2596" i="1"/>
  <c r="E2595" i="1"/>
  <c r="E2576" i="1"/>
  <c r="E2575" i="1"/>
  <c r="E2574" i="1"/>
  <c r="E2555" i="1"/>
  <c r="E2554" i="1"/>
  <c r="E2553" i="1"/>
  <c r="E2534" i="1"/>
  <c r="E2533" i="1"/>
  <c r="E2532" i="1"/>
  <c r="E2513" i="1"/>
  <c r="E2512" i="1"/>
  <c r="E2511" i="1"/>
  <c r="E2492" i="1"/>
  <c r="E2491" i="1"/>
  <c r="E2490" i="1"/>
  <c r="E2471" i="1"/>
  <c r="E2470" i="1"/>
  <c r="E2469" i="1"/>
  <c r="E2450" i="1"/>
  <c r="E2449" i="1"/>
  <c r="E2448" i="1"/>
  <c r="E2429" i="1"/>
  <c r="E2428" i="1"/>
  <c r="E2427" i="1"/>
  <c r="E2408" i="1"/>
  <c r="E2407" i="1"/>
  <c r="E2406" i="1"/>
  <c r="E2387" i="1"/>
  <c r="E2386" i="1"/>
  <c r="E2385" i="1"/>
  <c r="E2366" i="1"/>
  <c r="E2365" i="1"/>
  <c r="E2364" i="1"/>
  <c r="E2345" i="1"/>
  <c r="E2344" i="1"/>
  <c r="E2343" i="1"/>
  <c r="E2324" i="1"/>
  <c r="E2323" i="1"/>
  <c r="E2322" i="1"/>
  <c r="E2303" i="1"/>
  <c r="E2302" i="1"/>
  <c r="E2301" i="1"/>
  <c r="E2282" i="1"/>
  <c r="E2281" i="1"/>
  <c r="E2280" i="1"/>
  <c r="E2261" i="1"/>
  <c r="E2260" i="1"/>
  <c r="E2259" i="1"/>
  <c r="E2240" i="1"/>
  <c r="E2239" i="1"/>
  <c r="E2238" i="1"/>
  <c r="E2219" i="1"/>
  <c r="E2218" i="1"/>
  <c r="E2217" i="1"/>
  <c r="E2198" i="1"/>
  <c r="E2197" i="1"/>
  <c r="E2196" i="1"/>
  <c r="E2177" i="1"/>
  <c r="E2176" i="1"/>
  <c r="E2175" i="1"/>
  <c r="E2156" i="1"/>
  <c r="E2155" i="1"/>
  <c r="E2154" i="1"/>
  <c r="E2135" i="1"/>
  <c r="E2134" i="1"/>
  <c r="E2133" i="1"/>
  <c r="E2114" i="1"/>
  <c r="E2113" i="1"/>
  <c r="E2112" i="1"/>
  <c r="E2093" i="1"/>
  <c r="E2092" i="1"/>
  <c r="E2091" i="1"/>
  <c r="E2072" i="1"/>
  <c r="E2071" i="1"/>
  <c r="E2070" i="1"/>
  <c r="E2051" i="1"/>
  <c r="E2050" i="1"/>
  <c r="E2049" i="1"/>
  <c r="E2030" i="1"/>
  <c r="E2029" i="1"/>
  <c r="E2028" i="1"/>
  <c r="E2009" i="1"/>
  <c r="E2008" i="1"/>
  <c r="E2007" i="1"/>
  <c r="E1988" i="1"/>
  <c r="E1987" i="1"/>
  <c r="E1986" i="1"/>
  <c r="E1967" i="1"/>
  <c r="E1966" i="1"/>
  <c r="E1965" i="1"/>
  <c r="E1946" i="1"/>
  <c r="E1945" i="1"/>
  <c r="E1944" i="1"/>
  <c r="E1925" i="1"/>
  <c r="E1924" i="1"/>
  <c r="E1923" i="1"/>
  <c r="E1904" i="1"/>
  <c r="E1903" i="1"/>
  <c r="E1902" i="1"/>
  <c r="E1883" i="1"/>
  <c r="E1882" i="1"/>
  <c r="E1881" i="1"/>
  <c r="E1862" i="1"/>
  <c r="E1861" i="1"/>
  <c r="E1860" i="1"/>
  <c r="E1841" i="1"/>
  <c r="E1840" i="1"/>
  <c r="E1839" i="1"/>
  <c r="E1820" i="1"/>
  <c r="E1819" i="1"/>
  <c r="E1818" i="1"/>
  <c r="E1800" i="1"/>
  <c r="E1799" i="1"/>
  <c r="E1798" i="1"/>
  <c r="E1779" i="1"/>
  <c r="E1778" i="1"/>
  <c r="E1777" i="1"/>
  <c r="E1758" i="1"/>
  <c r="E1757" i="1"/>
  <c r="E1756" i="1"/>
  <c r="E1737" i="1"/>
  <c r="E1736" i="1"/>
  <c r="E1735" i="1"/>
  <c r="E1703" i="1"/>
  <c r="E1702" i="1"/>
  <c r="E1701" i="1"/>
  <c r="E1682" i="1"/>
  <c r="E1681" i="1"/>
  <c r="E1680" i="1"/>
  <c r="E1661" i="1"/>
  <c r="E1660" i="1"/>
  <c r="E1659" i="1"/>
  <c r="E1640" i="1"/>
  <c r="E1639" i="1"/>
  <c r="E1638" i="1"/>
  <c r="E1619" i="1"/>
  <c r="E1618" i="1"/>
  <c r="E1617" i="1"/>
  <c r="E1598" i="1"/>
  <c r="E1597" i="1"/>
  <c r="E1596" i="1"/>
  <c r="E1577" i="1"/>
  <c r="E1576" i="1"/>
  <c r="E1575" i="1"/>
  <c r="E1556" i="1"/>
  <c r="E1555" i="1"/>
  <c r="E1554" i="1"/>
  <c r="E1306" i="1"/>
  <c r="E1305" i="1"/>
  <c r="E1304" i="1"/>
  <c r="E1239" i="1"/>
  <c r="E1238" i="1"/>
  <c r="E1237" i="1"/>
  <c r="E1218" i="1"/>
  <c r="E1217" i="1"/>
  <c r="E1216" i="1"/>
  <c r="E1197" i="1"/>
  <c r="E1196" i="1"/>
  <c r="E1195" i="1"/>
  <c r="E1149" i="1"/>
  <c r="E1148" i="1"/>
  <c r="E1147" i="1"/>
  <c r="E1128" i="1"/>
  <c r="E1127" i="1"/>
  <c r="E1126" i="1"/>
  <c r="E1057" i="1"/>
  <c r="E1056" i="1"/>
  <c r="E1055" i="1"/>
  <c r="E1036" i="1"/>
  <c r="E1035" i="1"/>
  <c r="E1034" i="1"/>
  <c r="E977" i="1"/>
  <c r="E976" i="1"/>
  <c r="E975" i="1"/>
  <c r="E942" i="1"/>
  <c r="E941" i="1"/>
  <c r="E940" i="1"/>
  <c r="E921" i="1"/>
  <c r="E920" i="1"/>
  <c r="E919" i="1"/>
  <c r="E888" i="1"/>
  <c r="E887" i="1"/>
  <c r="E886" i="1"/>
  <c r="E855" i="1"/>
  <c r="E854" i="1"/>
  <c r="E853" i="1"/>
  <c r="E751" i="1"/>
  <c r="E750" i="1"/>
  <c r="E749" i="1"/>
  <c r="E698" i="1"/>
  <c r="E697" i="1"/>
  <c r="E696" i="1"/>
  <c r="E673" i="1"/>
  <c r="E672" i="1"/>
  <c r="E671" i="1"/>
  <c r="E542" i="1"/>
  <c r="E541" i="1"/>
  <c r="E540" i="1"/>
  <c r="E335" i="1"/>
  <c r="E334" i="1"/>
  <c r="E333" i="1"/>
  <c r="E258" i="1"/>
  <c r="E257" i="1"/>
  <c r="E256" i="1"/>
  <c r="E194" i="1"/>
  <c r="E193" i="1"/>
  <c r="E192" i="1"/>
  <c r="E191" i="1"/>
  <c r="E674" i="1" l="1"/>
  <c r="E699" i="1"/>
  <c r="D18" i="2"/>
  <c r="D39" i="2"/>
  <c r="D60" i="2"/>
  <c r="D81" i="2"/>
  <c r="D102" i="2"/>
  <c r="D123" i="2"/>
  <c r="D144" i="2"/>
  <c r="D165" i="2"/>
  <c r="D161" i="2"/>
  <c r="D162" i="2"/>
  <c r="D163" i="2"/>
  <c r="D140" i="2"/>
  <c r="D141" i="2"/>
  <c r="D142" i="2"/>
  <c r="D119" i="2"/>
  <c r="D120" i="2"/>
  <c r="D121" i="2"/>
  <c r="D98" i="2"/>
  <c r="D99" i="2"/>
  <c r="D100" i="2"/>
  <c r="D77" i="2"/>
  <c r="D78" i="2"/>
  <c r="D79" i="2"/>
  <c r="D56" i="2"/>
  <c r="D57" i="2"/>
  <c r="D58" i="2"/>
  <c r="D35" i="2"/>
  <c r="D36" i="2"/>
  <c r="D37" i="2"/>
  <c r="D14" i="2"/>
  <c r="D15" i="2"/>
  <c r="D16" i="2"/>
  <c r="D3036" i="1"/>
  <c r="D3037" i="1"/>
  <c r="D3038" i="1"/>
  <c r="D3015" i="1"/>
  <c r="D3016" i="1"/>
  <c r="D3017" i="1"/>
  <c r="D2994" i="1"/>
  <c r="D2995" i="1"/>
  <c r="D2996" i="1"/>
  <c r="D2973" i="1"/>
  <c r="D2974" i="1"/>
  <c r="D2975" i="1"/>
  <c r="D2952" i="1"/>
  <c r="D2953" i="1"/>
  <c r="D2954" i="1"/>
  <c r="D2931" i="1"/>
  <c r="D2932" i="1"/>
  <c r="D2933" i="1"/>
  <c r="D2910" i="1"/>
  <c r="D2911" i="1"/>
  <c r="D2912" i="1"/>
  <c r="D2889" i="1"/>
  <c r="D2890" i="1"/>
  <c r="D2891" i="1"/>
  <c r="D2868" i="1"/>
  <c r="D2869" i="1"/>
  <c r="D2870" i="1"/>
  <c r="D2847" i="1"/>
  <c r="D2848" i="1"/>
  <c r="D2849" i="1"/>
  <c r="D2826" i="1"/>
  <c r="D2827" i="1"/>
  <c r="D2828" i="1"/>
  <c r="D2805" i="1"/>
  <c r="D2806" i="1"/>
  <c r="D2807" i="1"/>
  <c r="D2784" i="1"/>
  <c r="D2785" i="1"/>
  <c r="D2786" i="1"/>
  <c r="D2763" i="1"/>
  <c r="D2764" i="1"/>
  <c r="D2765" i="1"/>
  <c r="D2742" i="1"/>
  <c r="D2743" i="1"/>
  <c r="D2744" i="1"/>
  <c r="D2721" i="1"/>
  <c r="D2722" i="1"/>
  <c r="D2723" i="1"/>
  <c r="D2700" i="1"/>
  <c r="D2701" i="1"/>
  <c r="D2702" i="1"/>
  <c r="D2679" i="1"/>
  <c r="D2680" i="1"/>
  <c r="D2681" i="1"/>
  <c r="D2658" i="1"/>
  <c r="D2659" i="1"/>
  <c r="D2660" i="1"/>
  <c r="D2637" i="1"/>
  <c r="D2638" i="1"/>
  <c r="D2639" i="1"/>
  <c r="D2616" i="1"/>
  <c r="D2617" i="1"/>
  <c r="D2618" i="1"/>
  <c r="D2595" i="1"/>
  <c r="D2596" i="1"/>
  <c r="D2597" i="1"/>
  <c r="D2574" i="1"/>
  <c r="D2575" i="1"/>
  <c r="D2576" i="1"/>
  <c r="D2553" i="1"/>
  <c r="D2554" i="1"/>
  <c r="D2555" i="1"/>
  <c r="D2532" i="1"/>
  <c r="D2533" i="1"/>
  <c r="D2534" i="1"/>
  <c r="D2511" i="1"/>
  <c r="D2512" i="1"/>
  <c r="D2513" i="1"/>
  <c r="D2490" i="1"/>
  <c r="D2491" i="1"/>
  <c r="D2492" i="1"/>
  <c r="D2469" i="1"/>
  <c r="D2470" i="1"/>
  <c r="D2471" i="1"/>
  <c r="D2448" i="1"/>
  <c r="D2449" i="1"/>
  <c r="D2450" i="1"/>
  <c r="D2427" i="1"/>
  <c r="D2428" i="1"/>
  <c r="D2429" i="1"/>
  <c r="D2406" i="1"/>
  <c r="D2407" i="1"/>
  <c r="D2408" i="1"/>
  <c r="D2385" i="1"/>
  <c r="D2386" i="1"/>
  <c r="D2387" i="1"/>
  <c r="D2364" i="1"/>
  <c r="D2365" i="1"/>
  <c r="D2366" i="1"/>
  <c r="D2343" i="1"/>
  <c r="D2344" i="1"/>
  <c r="D2345" i="1"/>
  <c r="D2322" i="1"/>
  <c r="D2323" i="1"/>
  <c r="D2324" i="1"/>
  <c r="D2301" i="1"/>
  <c r="D2302" i="1"/>
  <c r="D2303" i="1"/>
  <c r="D2280" i="1"/>
  <c r="D2281" i="1"/>
  <c r="D2282" i="1"/>
  <c r="D2259" i="1"/>
  <c r="D2260" i="1"/>
  <c r="D2261" i="1"/>
  <c r="D2238" i="1"/>
  <c r="D2239" i="1"/>
  <c r="D2240" i="1"/>
  <c r="D2217" i="1"/>
  <c r="D2218" i="1"/>
  <c r="D2219" i="1"/>
  <c r="D2196" i="1"/>
  <c r="D2197" i="1"/>
  <c r="D2198" i="1"/>
  <c r="D2175" i="1"/>
  <c r="D2176" i="1"/>
  <c r="D2177" i="1"/>
  <c r="D2154" i="1"/>
  <c r="D2155" i="1"/>
  <c r="D2156" i="1"/>
  <c r="D2133" i="1"/>
  <c r="D2134" i="1"/>
  <c r="D2135" i="1"/>
  <c r="D2112" i="1"/>
  <c r="D2113" i="1"/>
  <c r="D2114" i="1"/>
  <c r="D2091" i="1"/>
  <c r="D2092" i="1"/>
  <c r="D2093" i="1"/>
  <c r="D2070" i="1"/>
  <c r="D2071" i="1"/>
  <c r="D2072" i="1"/>
  <c r="D2049" i="1"/>
  <c r="D2050" i="1"/>
  <c r="D2051" i="1"/>
  <c r="D2028" i="1"/>
  <c r="D2029" i="1"/>
  <c r="D2030" i="1"/>
  <c r="D2007" i="1"/>
  <c r="D2008" i="1"/>
  <c r="D2009" i="1"/>
  <c r="D1986" i="1"/>
  <c r="D1987" i="1"/>
  <c r="D1988" i="1"/>
  <c r="D1965" i="1"/>
  <c r="D1966" i="1"/>
  <c r="D1967" i="1"/>
  <c r="D1944" i="1"/>
  <c r="D1945" i="1"/>
  <c r="D1946" i="1"/>
  <c r="D1923" i="1"/>
  <c r="D1924" i="1"/>
  <c r="D1925" i="1"/>
  <c r="D1902" i="1"/>
  <c r="D1903" i="1"/>
  <c r="D1904" i="1"/>
  <c r="D1881" i="1"/>
  <c r="D1882" i="1"/>
  <c r="D1883" i="1"/>
  <c r="D1860" i="1"/>
  <c r="D1861" i="1"/>
  <c r="D1862" i="1"/>
  <c r="D1839" i="1"/>
  <c r="D1840" i="1"/>
  <c r="D1841" i="1"/>
  <c r="D1818" i="1"/>
  <c r="D1819" i="1"/>
  <c r="D1820" i="1"/>
  <c r="D1798" i="1"/>
  <c r="D1799" i="1"/>
  <c r="D1800" i="1"/>
  <c r="D1777" i="1"/>
  <c r="D1778" i="1"/>
  <c r="D1779" i="1"/>
  <c r="D1756" i="1"/>
  <c r="D1757" i="1"/>
  <c r="D1758" i="1"/>
  <c r="D1735" i="1"/>
  <c r="D1736" i="1"/>
  <c r="D1737" i="1"/>
  <c r="C1735" i="1"/>
  <c r="D1701" i="1"/>
  <c r="D1702" i="1"/>
  <c r="D1703" i="1"/>
  <c r="D1680" i="1"/>
  <c r="D1681" i="1"/>
  <c r="D1682" i="1"/>
  <c r="D1659" i="1"/>
  <c r="D1660" i="1"/>
  <c r="D1661" i="1"/>
  <c r="D1638" i="1"/>
  <c r="D1639" i="1"/>
  <c r="D1640" i="1"/>
  <c r="D1617" i="1"/>
  <c r="D1618" i="1"/>
  <c r="D1619" i="1"/>
  <c r="D1596" i="1"/>
  <c r="D1597" i="1"/>
  <c r="D1598" i="1"/>
  <c r="D1575" i="1"/>
  <c r="D1576" i="1"/>
  <c r="D1577" i="1"/>
  <c r="D1554" i="1"/>
  <c r="D1555" i="1"/>
  <c r="D1556" i="1"/>
  <c r="D1304" i="1"/>
  <c r="D1305" i="1"/>
  <c r="D1306" i="1"/>
  <c r="D1237" i="1"/>
  <c r="D1238" i="1"/>
  <c r="D1239" i="1"/>
  <c r="D1216" i="1"/>
  <c r="D1217" i="1"/>
  <c r="D1218" i="1"/>
  <c r="D1195" i="1"/>
  <c r="D1196" i="1"/>
  <c r="D1197" i="1"/>
  <c r="D1147" i="1"/>
  <c r="D1148" i="1"/>
  <c r="D1149" i="1"/>
  <c r="D1126" i="1"/>
  <c r="D1127" i="1"/>
  <c r="D1128" i="1"/>
  <c r="D1055" i="1"/>
  <c r="D1056" i="1"/>
  <c r="D1057" i="1"/>
  <c r="D1034" i="1"/>
  <c r="D1035" i="1"/>
  <c r="D1036" i="1"/>
  <c r="D975" i="1"/>
  <c r="D976" i="1"/>
  <c r="D977" i="1"/>
  <c r="D940" i="1"/>
  <c r="D941" i="1"/>
  <c r="D942" i="1"/>
  <c r="D919" i="1"/>
  <c r="D920" i="1"/>
  <c r="D921" i="1"/>
  <c r="D886" i="1"/>
  <c r="D887" i="1"/>
  <c r="D888" i="1"/>
  <c r="D853" i="1"/>
  <c r="D854" i="1"/>
  <c r="D855" i="1"/>
  <c r="D749" i="1"/>
  <c r="D750" i="1"/>
  <c r="D751" i="1"/>
  <c r="D696" i="1"/>
  <c r="D697" i="1"/>
  <c r="D698" i="1"/>
  <c r="D671" i="1"/>
  <c r="D672" i="1"/>
  <c r="D673" i="1"/>
  <c r="D333" i="1"/>
  <c r="D334" i="1"/>
  <c r="D335" i="1"/>
  <c r="D256" i="1"/>
  <c r="D257" i="1"/>
  <c r="D258" i="1"/>
  <c r="D191" i="1"/>
  <c r="D192" i="1"/>
  <c r="D193" i="1"/>
  <c r="D194" i="1"/>
  <c r="D540" i="1"/>
  <c r="D541" i="1"/>
  <c r="D542" i="1"/>
  <c r="D699" i="1" l="1"/>
  <c r="D674" i="1"/>
  <c r="C194" i="1"/>
  <c r="B194" i="1"/>
  <c r="B193" i="1"/>
  <c r="B192" i="1"/>
  <c r="B191" i="1"/>
  <c r="C165" i="2" l="1"/>
  <c r="B165" i="2"/>
  <c r="C163" i="2"/>
  <c r="B163" i="2"/>
  <c r="C162" i="2"/>
  <c r="B162" i="2"/>
  <c r="C161" i="2"/>
  <c r="B161" i="2"/>
  <c r="C144" i="2"/>
  <c r="B144" i="2"/>
  <c r="C142" i="2"/>
  <c r="B142" i="2"/>
  <c r="C141" i="2"/>
  <c r="B141" i="2"/>
  <c r="C140" i="2"/>
  <c r="B140" i="2"/>
  <c r="C123" i="2"/>
  <c r="B123" i="2"/>
  <c r="C121" i="2"/>
  <c r="B121" i="2"/>
  <c r="C120" i="2"/>
  <c r="B120" i="2"/>
  <c r="C119" i="2"/>
  <c r="B119" i="2"/>
  <c r="C102" i="2"/>
  <c r="B102" i="2"/>
  <c r="C100" i="2"/>
  <c r="B100" i="2"/>
  <c r="C99" i="2"/>
  <c r="B99" i="2"/>
  <c r="C98" i="2"/>
  <c r="B98" i="2"/>
  <c r="C81" i="2"/>
  <c r="B81" i="2"/>
  <c r="C79" i="2"/>
  <c r="B79" i="2"/>
  <c r="C78" i="2"/>
  <c r="B78" i="2"/>
  <c r="C77" i="2"/>
  <c r="B77" i="2"/>
  <c r="C60" i="2"/>
  <c r="B60" i="2"/>
  <c r="C58" i="2"/>
  <c r="B58" i="2"/>
  <c r="C57" i="2"/>
  <c r="B57" i="2"/>
  <c r="C56" i="2"/>
  <c r="B56" i="2"/>
  <c r="C39" i="2"/>
  <c r="B39" i="2"/>
  <c r="C37" i="2"/>
  <c r="B37" i="2"/>
  <c r="C36" i="2"/>
  <c r="B36" i="2"/>
  <c r="C35" i="2"/>
  <c r="B35" i="2"/>
  <c r="C18" i="2"/>
  <c r="B18" i="2"/>
  <c r="C16" i="2"/>
  <c r="B16" i="2"/>
  <c r="C15" i="2"/>
  <c r="B15" i="2"/>
  <c r="C14" i="2"/>
  <c r="B14" i="2"/>
  <c r="C3038" i="1"/>
  <c r="B3038" i="1"/>
  <c r="C3037" i="1"/>
  <c r="B3037" i="1"/>
  <c r="C3036" i="1"/>
  <c r="B3036" i="1"/>
  <c r="C3017" i="1"/>
  <c r="B3017" i="1"/>
  <c r="C3016" i="1"/>
  <c r="B3016" i="1"/>
  <c r="C3015" i="1"/>
  <c r="B3015" i="1"/>
  <c r="C2996" i="1"/>
  <c r="B2996" i="1"/>
  <c r="C2995" i="1"/>
  <c r="B2995" i="1"/>
  <c r="C2994" i="1"/>
  <c r="B2994" i="1"/>
  <c r="C2975" i="1"/>
  <c r="B2975" i="1"/>
  <c r="C2974" i="1"/>
  <c r="B2974" i="1"/>
  <c r="C2973" i="1"/>
  <c r="B2973" i="1"/>
  <c r="C2954" i="1"/>
  <c r="B2954" i="1"/>
  <c r="C2953" i="1"/>
  <c r="B2953" i="1"/>
  <c r="C2952" i="1"/>
  <c r="B2952" i="1"/>
  <c r="C2933" i="1"/>
  <c r="B2933" i="1"/>
  <c r="C2932" i="1"/>
  <c r="B2932" i="1"/>
  <c r="C2931" i="1"/>
  <c r="B2931" i="1"/>
  <c r="C2912" i="1"/>
  <c r="B2912" i="1"/>
  <c r="C2911" i="1"/>
  <c r="B2911" i="1"/>
  <c r="C2910" i="1"/>
  <c r="B2910" i="1"/>
  <c r="C2891" i="1"/>
  <c r="B2891" i="1"/>
  <c r="C2890" i="1"/>
  <c r="B2890" i="1"/>
  <c r="C2889" i="1"/>
  <c r="B2889" i="1"/>
  <c r="C2870" i="1"/>
  <c r="B2870" i="1"/>
  <c r="C2869" i="1"/>
  <c r="B2869" i="1"/>
  <c r="C2868" i="1"/>
  <c r="B2868" i="1"/>
  <c r="C2849" i="1"/>
  <c r="B2849" i="1"/>
  <c r="C2848" i="1"/>
  <c r="B2848" i="1"/>
  <c r="C2847" i="1"/>
  <c r="B2847" i="1"/>
  <c r="C2828" i="1"/>
  <c r="B2828" i="1"/>
  <c r="C2827" i="1"/>
  <c r="B2827" i="1"/>
  <c r="C2826" i="1"/>
  <c r="B2826" i="1"/>
  <c r="C2807" i="1"/>
  <c r="B2807" i="1"/>
  <c r="C2806" i="1"/>
  <c r="B2806" i="1"/>
  <c r="C2805" i="1"/>
  <c r="B2805" i="1"/>
  <c r="C2786" i="1"/>
  <c r="B2786" i="1"/>
  <c r="C2785" i="1"/>
  <c r="B2785" i="1"/>
  <c r="C2784" i="1"/>
  <c r="B2784" i="1"/>
  <c r="C2765" i="1"/>
  <c r="B2765" i="1"/>
  <c r="C2764" i="1"/>
  <c r="B2764" i="1"/>
  <c r="C2763" i="1"/>
  <c r="B2763" i="1"/>
  <c r="C2744" i="1"/>
  <c r="B2744" i="1"/>
  <c r="C2743" i="1"/>
  <c r="B2743" i="1"/>
  <c r="C2742" i="1"/>
  <c r="B2742" i="1"/>
  <c r="C2723" i="1"/>
  <c r="B2723" i="1"/>
  <c r="C2722" i="1"/>
  <c r="B2722" i="1"/>
  <c r="C2721" i="1"/>
  <c r="B2721" i="1"/>
  <c r="C2702" i="1"/>
  <c r="B2702" i="1"/>
  <c r="C2701" i="1"/>
  <c r="B2701" i="1"/>
  <c r="C2700" i="1"/>
  <c r="B2700" i="1"/>
  <c r="C2681" i="1"/>
  <c r="B2681" i="1"/>
  <c r="C2680" i="1"/>
  <c r="B2680" i="1"/>
  <c r="C2679" i="1"/>
  <c r="B2679" i="1"/>
  <c r="C2660" i="1"/>
  <c r="B2660" i="1"/>
  <c r="C2659" i="1"/>
  <c r="B2659" i="1"/>
  <c r="C2658" i="1"/>
  <c r="B2658" i="1"/>
  <c r="C2639" i="1"/>
  <c r="B2639" i="1"/>
  <c r="C2638" i="1"/>
  <c r="B2638" i="1"/>
  <c r="C2637" i="1"/>
  <c r="B2637" i="1"/>
  <c r="C2618" i="1"/>
  <c r="B2618" i="1"/>
  <c r="C2617" i="1"/>
  <c r="B2617" i="1"/>
  <c r="C2616" i="1"/>
  <c r="B2616" i="1"/>
  <c r="C2597" i="1"/>
  <c r="B2597" i="1"/>
  <c r="C2596" i="1"/>
  <c r="B2596" i="1"/>
  <c r="C2595" i="1"/>
  <c r="B2595" i="1"/>
  <c r="C2576" i="1"/>
  <c r="B2576" i="1"/>
  <c r="C2575" i="1"/>
  <c r="B2575" i="1"/>
  <c r="C2574" i="1"/>
  <c r="B2574" i="1"/>
  <c r="C2555" i="1"/>
  <c r="B2555" i="1"/>
  <c r="C2554" i="1"/>
  <c r="B2554" i="1"/>
  <c r="C2553" i="1"/>
  <c r="B2553" i="1"/>
  <c r="C2534" i="1"/>
  <c r="B2534" i="1"/>
  <c r="C2533" i="1"/>
  <c r="B2533" i="1"/>
  <c r="C2532" i="1"/>
  <c r="B2532" i="1"/>
  <c r="C2513" i="1"/>
  <c r="B2513" i="1"/>
  <c r="C2512" i="1"/>
  <c r="B2512" i="1"/>
  <c r="C2511" i="1"/>
  <c r="B2511" i="1"/>
  <c r="C2492" i="1"/>
  <c r="B2492" i="1"/>
  <c r="C2491" i="1"/>
  <c r="B2491" i="1"/>
  <c r="C2490" i="1"/>
  <c r="B2490" i="1"/>
  <c r="C2471" i="1"/>
  <c r="B2471" i="1"/>
  <c r="C2470" i="1"/>
  <c r="B2470" i="1"/>
  <c r="C2469" i="1"/>
  <c r="B2469" i="1"/>
  <c r="C2450" i="1"/>
  <c r="B2450" i="1"/>
  <c r="C2449" i="1"/>
  <c r="B2449" i="1"/>
  <c r="C2448" i="1"/>
  <c r="B2448" i="1"/>
  <c r="C2429" i="1"/>
  <c r="B2429" i="1"/>
  <c r="C2428" i="1"/>
  <c r="B2428" i="1"/>
  <c r="C2427" i="1"/>
  <c r="B2427" i="1"/>
  <c r="C2408" i="1"/>
  <c r="B2408" i="1"/>
  <c r="C2407" i="1"/>
  <c r="B2407" i="1"/>
  <c r="C2406" i="1"/>
  <c r="B2406" i="1"/>
  <c r="C2387" i="1"/>
  <c r="B2387" i="1"/>
  <c r="C2386" i="1"/>
  <c r="B2386" i="1"/>
  <c r="C2385" i="1"/>
  <c r="B2385" i="1"/>
  <c r="C2366" i="1"/>
  <c r="B2366" i="1"/>
  <c r="C2365" i="1"/>
  <c r="B2365" i="1"/>
  <c r="C2364" i="1"/>
  <c r="B2364" i="1"/>
  <c r="C2345" i="1"/>
  <c r="B2345" i="1"/>
  <c r="C2344" i="1"/>
  <c r="B2344" i="1"/>
  <c r="C2343" i="1"/>
  <c r="B2343" i="1"/>
  <c r="C2324" i="1"/>
  <c r="B2324" i="1"/>
  <c r="C2323" i="1"/>
  <c r="B2323" i="1"/>
  <c r="C2322" i="1"/>
  <c r="B2322" i="1"/>
  <c r="C2303" i="1"/>
  <c r="B2303" i="1"/>
  <c r="C2302" i="1"/>
  <c r="B2302" i="1"/>
  <c r="C2301" i="1"/>
  <c r="B2301" i="1"/>
  <c r="C2282" i="1"/>
  <c r="B2282" i="1"/>
  <c r="C2281" i="1"/>
  <c r="B2281" i="1"/>
  <c r="C2280" i="1"/>
  <c r="B2280" i="1"/>
  <c r="C2261" i="1"/>
  <c r="B2261" i="1"/>
  <c r="C2260" i="1"/>
  <c r="B2260" i="1"/>
  <c r="C2259" i="1"/>
  <c r="B2259" i="1"/>
  <c r="C2240" i="1"/>
  <c r="B2240" i="1"/>
  <c r="C2239" i="1"/>
  <c r="B2239" i="1"/>
  <c r="C2238" i="1"/>
  <c r="B2238" i="1"/>
  <c r="C2219" i="1"/>
  <c r="B2219" i="1"/>
  <c r="C2218" i="1"/>
  <c r="B2218" i="1"/>
  <c r="C2217" i="1"/>
  <c r="B2217" i="1"/>
  <c r="C2198" i="1"/>
  <c r="B2198" i="1"/>
  <c r="C2197" i="1"/>
  <c r="B2197" i="1"/>
  <c r="C2196" i="1"/>
  <c r="B2196" i="1"/>
  <c r="C2177" i="1"/>
  <c r="B2177" i="1"/>
  <c r="C2176" i="1"/>
  <c r="B2176" i="1"/>
  <c r="C2175" i="1"/>
  <c r="B2175" i="1"/>
  <c r="C2156" i="1"/>
  <c r="B2156" i="1"/>
  <c r="C2155" i="1"/>
  <c r="B2155" i="1"/>
  <c r="C2154" i="1"/>
  <c r="B2154" i="1"/>
  <c r="C2135" i="1"/>
  <c r="B2135" i="1"/>
  <c r="C2134" i="1"/>
  <c r="B2134" i="1"/>
  <c r="C2133" i="1"/>
  <c r="B2133" i="1"/>
  <c r="C2114" i="1"/>
  <c r="B2114" i="1"/>
  <c r="C2113" i="1"/>
  <c r="B2113" i="1"/>
  <c r="C2112" i="1"/>
  <c r="B2112" i="1"/>
  <c r="C2093" i="1"/>
  <c r="B2093" i="1"/>
  <c r="C2092" i="1"/>
  <c r="B2092" i="1"/>
  <c r="C2091" i="1"/>
  <c r="B2091" i="1"/>
  <c r="C2072" i="1"/>
  <c r="B2072" i="1"/>
  <c r="C2071" i="1"/>
  <c r="B2071" i="1"/>
  <c r="C2070" i="1"/>
  <c r="B2070" i="1"/>
  <c r="C2051" i="1"/>
  <c r="B2051" i="1"/>
  <c r="C2050" i="1"/>
  <c r="B2050" i="1"/>
  <c r="C2049" i="1"/>
  <c r="B2049" i="1"/>
  <c r="C2030" i="1"/>
  <c r="B2030" i="1"/>
  <c r="C2029" i="1"/>
  <c r="B2029" i="1"/>
  <c r="C2028" i="1"/>
  <c r="B2028" i="1"/>
  <c r="C2009" i="1"/>
  <c r="B2009" i="1"/>
  <c r="C2008" i="1"/>
  <c r="B2008" i="1"/>
  <c r="C2007" i="1"/>
  <c r="B2007" i="1"/>
  <c r="C1988" i="1"/>
  <c r="B1988" i="1"/>
  <c r="C1987" i="1"/>
  <c r="B1987" i="1"/>
  <c r="C1986" i="1"/>
  <c r="B1986" i="1"/>
  <c r="C1967" i="1"/>
  <c r="B1967" i="1"/>
  <c r="C1966" i="1"/>
  <c r="B1966" i="1"/>
  <c r="C1965" i="1"/>
  <c r="B1965" i="1"/>
  <c r="C1946" i="1"/>
  <c r="B1946" i="1"/>
  <c r="C1945" i="1"/>
  <c r="B1945" i="1"/>
  <c r="C1944" i="1"/>
  <c r="B1944" i="1"/>
  <c r="C1925" i="1"/>
  <c r="B1925" i="1"/>
  <c r="C1924" i="1"/>
  <c r="B1924" i="1"/>
  <c r="C1923" i="1"/>
  <c r="B1923" i="1"/>
  <c r="C1904" i="1"/>
  <c r="B1904" i="1"/>
  <c r="C1903" i="1"/>
  <c r="B1903" i="1"/>
  <c r="C1902" i="1"/>
  <c r="B1902" i="1"/>
  <c r="C1883" i="1"/>
  <c r="B1883" i="1"/>
  <c r="C1882" i="1"/>
  <c r="B1882" i="1"/>
  <c r="C1881" i="1"/>
  <c r="B1881" i="1"/>
  <c r="C1862" i="1"/>
  <c r="B1862" i="1"/>
  <c r="C1861" i="1"/>
  <c r="B1861" i="1"/>
  <c r="C1860" i="1"/>
  <c r="B1860" i="1"/>
  <c r="C1841" i="1"/>
  <c r="B1841" i="1"/>
  <c r="C1840" i="1"/>
  <c r="B1840" i="1"/>
  <c r="C1839" i="1"/>
  <c r="B1839" i="1"/>
  <c r="C1820" i="1"/>
  <c r="B1820" i="1"/>
  <c r="C1819" i="1"/>
  <c r="B1819" i="1"/>
  <c r="C1818" i="1"/>
  <c r="B1818" i="1"/>
  <c r="C1800" i="1"/>
  <c r="B1800" i="1"/>
  <c r="C1799" i="1"/>
  <c r="B1799" i="1"/>
  <c r="C1798" i="1"/>
  <c r="B1798" i="1"/>
  <c r="C1779" i="1"/>
  <c r="B1779" i="1"/>
  <c r="C1778" i="1"/>
  <c r="B1778" i="1"/>
  <c r="C1777" i="1"/>
  <c r="B1777" i="1"/>
  <c r="C1758" i="1"/>
  <c r="B1758" i="1"/>
  <c r="C1757" i="1"/>
  <c r="B1757" i="1"/>
  <c r="C1756" i="1"/>
  <c r="B1756" i="1"/>
  <c r="C1737" i="1"/>
  <c r="B1737" i="1"/>
  <c r="C1736" i="1"/>
  <c r="B1736" i="1"/>
  <c r="B1735" i="1"/>
  <c r="C1703" i="1"/>
  <c r="B1703" i="1"/>
  <c r="C1702" i="1"/>
  <c r="B1702" i="1"/>
  <c r="C1701" i="1"/>
  <c r="B1701" i="1"/>
  <c r="C1682" i="1"/>
  <c r="B1682" i="1"/>
  <c r="C1681" i="1"/>
  <c r="B1681" i="1"/>
  <c r="C1680" i="1"/>
  <c r="B1680" i="1"/>
  <c r="C1661" i="1"/>
  <c r="B1661" i="1"/>
  <c r="C1660" i="1"/>
  <c r="B1660" i="1"/>
  <c r="C1659" i="1"/>
  <c r="B1659" i="1"/>
  <c r="C1640" i="1"/>
  <c r="B1640" i="1"/>
  <c r="C1639" i="1"/>
  <c r="B1639" i="1"/>
  <c r="C1638" i="1"/>
  <c r="B1638" i="1"/>
  <c r="C1619" i="1"/>
  <c r="B1619" i="1"/>
  <c r="C1618" i="1"/>
  <c r="B1618" i="1"/>
  <c r="C1617" i="1"/>
  <c r="B1617" i="1"/>
  <c r="C1598" i="1"/>
  <c r="B1598" i="1"/>
  <c r="C1597" i="1"/>
  <c r="B1597" i="1"/>
  <c r="C1596" i="1"/>
  <c r="B1596" i="1"/>
  <c r="C1577" i="1"/>
  <c r="B1577" i="1"/>
  <c r="C1576" i="1"/>
  <c r="B1576" i="1"/>
  <c r="C1575" i="1"/>
  <c r="B1575" i="1"/>
  <c r="C1556" i="1"/>
  <c r="C1555" i="1"/>
  <c r="C1554" i="1"/>
  <c r="B1556" i="1"/>
  <c r="B1555" i="1"/>
  <c r="B1554" i="1"/>
  <c r="B1535" i="1"/>
  <c r="B1534" i="1"/>
  <c r="B1533" i="1"/>
  <c r="B1514" i="1"/>
  <c r="B1513" i="1"/>
  <c r="B1512" i="1"/>
  <c r="B1493" i="1"/>
  <c r="B1492" i="1"/>
  <c r="B1491" i="1"/>
  <c r="B1472" i="1"/>
  <c r="B1471" i="1"/>
  <c r="B1470" i="1"/>
  <c r="B1451" i="1"/>
  <c r="B1450" i="1"/>
  <c r="B1449" i="1"/>
  <c r="B1430" i="1"/>
  <c r="B1429" i="1"/>
  <c r="B1428" i="1"/>
  <c r="B1382" i="1"/>
  <c r="B1381" i="1"/>
  <c r="B1380" i="1"/>
  <c r="B1361" i="1"/>
  <c r="B1360" i="1"/>
  <c r="B1359" i="1"/>
  <c r="B1327" i="1"/>
  <c r="B1326" i="1"/>
  <c r="B1325" i="1"/>
  <c r="C1306" i="1"/>
  <c r="B1306" i="1"/>
  <c r="C1305" i="1"/>
  <c r="B1305" i="1"/>
  <c r="C1304" i="1"/>
  <c r="B1304" i="1"/>
  <c r="B1260" i="1"/>
  <c r="B1259" i="1"/>
  <c r="B1258" i="1"/>
  <c r="C1239" i="1"/>
  <c r="B1239" i="1"/>
  <c r="C1238" i="1"/>
  <c r="B1238" i="1"/>
  <c r="C1237" i="1"/>
  <c r="B1237" i="1"/>
  <c r="C1218" i="1"/>
  <c r="B1218" i="1"/>
  <c r="C1217" i="1"/>
  <c r="B1217" i="1"/>
  <c r="C1216" i="1"/>
  <c r="B1216" i="1"/>
  <c r="C1197" i="1"/>
  <c r="B1197" i="1"/>
  <c r="C1196" i="1"/>
  <c r="B1196" i="1"/>
  <c r="C1195" i="1"/>
  <c r="B1195" i="1"/>
  <c r="C1149" i="1"/>
  <c r="B1149" i="1"/>
  <c r="C1148" i="1"/>
  <c r="B1148" i="1"/>
  <c r="C1147" i="1"/>
  <c r="B1147" i="1"/>
  <c r="C1128" i="1"/>
  <c r="B1128" i="1"/>
  <c r="C1127" i="1"/>
  <c r="B1127" i="1"/>
  <c r="C1126" i="1"/>
  <c r="B1126" i="1"/>
  <c r="B1078" i="1"/>
  <c r="B1077" i="1"/>
  <c r="B1076" i="1"/>
  <c r="C1057" i="1"/>
  <c r="B1057" i="1"/>
  <c r="C1056" i="1"/>
  <c r="B1056" i="1"/>
  <c r="C1055" i="1"/>
  <c r="B1055" i="1"/>
  <c r="C1036" i="1"/>
  <c r="B1036" i="1"/>
  <c r="C1035" i="1"/>
  <c r="B1035" i="1"/>
  <c r="C1034" i="1"/>
  <c r="B1034" i="1"/>
  <c r="B977" i="1"/>
  <c r="B976" i="1"/>
  <c r="B975" i="1"/>
  <c r="C977" i="1"/>
  <c r="C976" i="1"/>
  <c r="C975" i="1"/>
  <c r="C942" i="1"/>
  <c r="C941" i="1"/>
  <c r="C940" i="1"/>
  <c r="C921" i="1"/>
  <c r="C920" i="1"/>
  <c r="C919" i="1"/>
  <c r="C888" i="1"/>
  <c r="C887" i="1"/>
  <c r="C886" i="1"/>
  <c r="C855" i="1"/>
  <c r="C854" i="1"/>
  <c r="C853" i="1"/>
  <c r="B793" i="1"/>
  <c r="B792" i="1"/>
  <c r="B791" i="1"/>
  <c r="B772" i="1"/>
  <c r="B771" i="1"/>
  <c r="B770" i="1"/>
  <c r="C751" i="1"/>
  <c r="B751" i="1"/>
  <c r="C750" i="1"/>
  <c r="B750" i="1"/>
  <c r="C749" i="1"/>
  <c r="B749" i="1"/>
  <c r="C698" i="1"/>
  <c r="C697" i="1"/>
  <c r="C696" i="1"/>
  <c r="C673" i="1"/>
  <c r="B673" i="1"/>
  <c r="C672" i="1"/>
  <c r="B672" i="1"/>
  <c r="C671" i="1"/>
  <c r="B671" i="1"/>
  <c r="B631" i="1"/>
  <c r="B630" i="1"/>
  <c r="B629" i="1"/>
  <c r="B598" i="1"/>
  <c r="B597" i="1"/>
  <c r="B596" i="1"/>
  <c r="B577" i="1"/>
  <c r="B576" i="1"/>
  <c r="B575" i="1"/>
  <c r="C542" i="1"/>
  <c r="B542" i="1"/>
  <c r="C541" i="1"/>
  <c r="B541" i="1"/>
  <c r="C540" i="1"/>
  <c r="B540" i="1"/>
  <c r="B521" i="1"/>
  <c r="B520" i="1"/>
  <c r="B519" i="1"/>
  <c r="B500" i="1"/>
  <c r="B499" i="1"/>
  <c r="B498" i="1"/>
  <c r="B463" i="1"/>
  <c r="B462" i="1"/>
  <c r="B461" i="1"/>
  <c r="B442" i="1"/>
  <c r="B441" i="1"/>
  <c r="B440" i="1"/>
  <c r="B421" i="1"/>
  <c r="B420" i="1"/>
  <c r="B419" i="1"/>
  <c r="B400" i="1"/>
  <c r="B399" i="1"/>
  <c r="B398" i="1"/>
  <c r="C335" i="1"/>
  <c r="B335" i="1"/>
  <c r="C334" i="1"/>
  <c r="B334" i="1"/>
  <c r="C333" i="1"/>
  <c r="B333" i="1"/>
  <c r="B314" i="1"/>
  <c r="B313" i="1"/>
  <c r="B312" i="1"/>
  <c r="C258" i="1"/>
  <c r="B258" i="1"/>
  <c r="C257" i="1"/>
  <c r="B257" i="1"/>
  <c r="C256" i="1"/>
  <c r="B256" i="1"/>
  <c r="C193" i="1"/>
  <c r="C192" i="1"/>
  <c r="C191" i="1"/>
  <c r="C674" i="1" l="1"/>
  <c r="B674" i="1"/>
</calcChain>
</file>

<file path=xl/sharedStrings.xml><?xml version="1.0" encoding="utf-8"?>
<sst xmlns="http://schemas.openxmlformats.org/spreadsheetml/2006/main" count="2973" uniqueCount="507">
  <si>
    <t>2021</t>
  </si>
  <si>
    <t>2022</t>
  </si>
  <si>
    <t>1 Helemaal mee oneens</t>
  </si>
  <si>
    <t>2 Mee oneens</t>
  </si>
  <si>
    <t>3 Neutraal</t>
  </si>
  <si>
    <t>4 Mee eens</t>
  </si>
  <si>
    <t>5 Helemaal mee eens</t>
  </si>
  <si>
    <t>1 Zeer klein</t>
  </si>
  <si>
    <t>2 Klein</t>
  </si>
  <si>
    <t>4 Groot</t>
  </si>
  <si>
    <t>5 Zeer groot</t>
  </si>
  <si>
    <t>Eén vestiging</t>
  </si>
  <si>
    <t>Meerdere vestigingen</t>
  </si>
  <si>
    <t>1 persoon</t>
  </si>
  <si>
    <t>2 tot en met 4 personen</t>
  </si>
  <si>
    <t>5 tot en met 9 personen</t>
  </si>
  <si>
    <t>10 tot en met 19 personen</t>
  </si>
  <si>
    <t>20 tot en met 49 personen</t>
  </si>
  <si>
    <t>50 tot en met 99 personen</t>
  </si>
  <si>
    <t>100 tot en met 249 personen</t>
  </si>
  <si>
    <t>250 tot en met 499 personen</t>
  </si>
  <si>
    <t>500 tot en met 999 personen</t>
  </si>
  <si>
    <t>1000 of meer personen</t>
  </si>
  <si>
    <t>Minder dan € 25.000</t>
  </si>
  <si>
    <t>€ 25.000 tot € 50.000</t>
  </si>
  <si>
    <t>€ 50.000 tot € 100.000</t>
  </si>
  <si>
    <t>€ 100.000 tot € 250.000</t>
  </si>
  <si>
    <t>€ 250.000 tot € 500.000</t>
  </si>
  <si>
    <t>€ 500.000 tot € 1.000.000</t>
  </si>
  <si>
    <t>€ 1.000.000 tot € 2.500.000</t>
  </si>
  <si>
    <t>€ 2.500.000 tot € 5.000.000</t>
  </si>
  <si>
    <t>€ 5.000.000 tot € 25.000.000</t>
  </si>
  <si>
    <t>€ 25.000.000 tot € 50.000.000</t>
  </si>
  <si>
    <t>€ 50.000.000 tot € 250.000.000</t>
  </si>
  <si>
    <t>€ 250.000.000 of meer</t>
  </si>
  <si>
    <t>Weet niet / wil niet zeggen</t>
  </si>
  <si>
    <t>Directeur en/of eigenaar</t>
  </si>
  <si>
    <t>Adjunct directeur</t>
  </si>
  <si>
    <t>Financieel directeur / Controller</t>
  </si>
  <si>
    <t>Administrateur / Boekhouder</t>
  </si>
  <si>
    <t>Office Manager</t>
  </si>
  <si>
    <t>Declarant</t>
  </si>
  <si>
    <t>Anders, namelijk:</t>
  </si>
  <si>
    <t>Voor 1901</t>
  </si>
  <si>
    <t>In 1901-1950</t>
  </si>
  <si>
    <t>In 1951-1960</t>
  </si>
  <si>
    <t>In 1961-1970</t>
  </si>
  <si>
    <t>In 1971-1980</t>
  </si>
  <si>
    <t>In 1981-1990</t>
  </si>
  <si>
    <t>In 1991-2000</t>
  </si>
  <si>
    <t>In 2001-2005</t>
  </si>
  <si>
    <t>In 2006-2010</t>
  </si>
  <si>
    <t>In 2011-2015</t>
  </si>
  <si>
    <t>In 2016-2020</t>
  </si>
  <si>
    <t>In 2021</t>
  </si>
  <si>
    <t>Eenmanszaak</t>
  </si>
  <si>
    <t>Maatschap</t>
  </si>
  <si>
    <t>B.V.</t>
  </si>
  <si>
    <t>N.V.</t>
  </si>
  <si>
    <t>Commanditaire vennootschap</t>
  </si>
  <si>
    <t>Coöperatieve vereniging</t>
  </si>
  <si>
    <t>Stichting</t>
  </si>
  <si>
    <t>Onderlinge waarborgmaatschappij</t>
  </si>
  <si>
    <t>Buitenlandse rechtsvorm, grove rechtsvorm</t>
  </si>
  <si>
    <t>Europees economisch samenwerkingsverband</t>
  </si>
  <si>
    <t>Landbouw, tuinbouw en visserij</t>
  </si>
  <si>
    <t>Delfstoffenwinning</t>
  </si>
  <si>
    <t>Voedings-/genotmiddelenindustrie</t>
  </si>
  <si>
    <t>Hout- en meubelindustrie</t>
  </si>
  <si>
    <t>Metaal- , machine- en elektrotechnische industrie</t>
  </si>
  <si>
    <t>Overige industrie</t>
  </si>
  <si>
    <t>Bouwnijverheid/bouwinstallatie</t>
  </si>
  <si>
    <t>Nutsbedrijven</t>
  </si>
  <si>
    <t>Groot- en tussenhandel</t>
  </si>
  <si>
    <t>Detailhandel</t>
  </si>
  <si>
    <t>Horeca en toerisme</t>
  </si>
  <si>
    <t>Reparatie voor gebruiksgoederen</t>
  </si>
  <si>
    <t>Transportbedrijven, opslagbedrijven</t>
  </si>
  <si>
    <t>Communicatiebedrijven</t>
  </si>
  <si>
    <t>Banken / verzekeringsmaatschappijen /effectenhandel</t>
  </si>
  <si>
    <t>Zakelijke dienstverlening</t>
  </si>
  <si>
    <t>Verhuurbedrijven</t>
  </si>
  <si>
    <t>Openbaar bestuur/overheidsinstelling</t>
  </si>
  <si>
    <t>Gezondheidszorg / maatschappelijke dienstverlening</t>
  </si>
  <si>
    <t>1 Zeer slecht</t>
  </si>
  <si>
    <t>2 Slecht</t>
  </si>
  <si>
    <t>4 Goed</t>
  </si>
  <si>
    <t>5 Zeer goed</t>
  </si>
  <si>
    <t>Dat kan ik echt niet beoordelen</t>
  </si>
  <si>
    <t>2</t>
  </si>
  <si>
    <t>3</t>
  </si>
  <si>
    <t>4</t>
  </si>
  <si>
    <t>5</t>
  </si>
  <si>
    <t>6</t>
  </si>
  <si>
    <t>7</t>
  </si>
  <si>
    <t>8</t>
  </si>
  <si>
    <t>9</t>
  </si>
  <si>
    <t>1 Zeer ontevreden</t>
  </si>
  <si>
    <t>2 Ontevreden</t>
  </si>
  <si>
    <t>4 Tevreden</t>
  </si>
  <si>
    <t>Om een biljet of formulier aan te vragen of te downloaden</t>
  </si>
  <si>
    <t>Om een brochure of folder aan te vragen of te downloaden</t>
  </si>
  <si>
    <t>Verzoek tot uitstel van betaling</t>
  </si>
  <si>
    <t>Voor het indienen van een bezwaar</t>
  </si>
  <si>
    <t>Om een telefoonnummer op te zoeken</t>
  </si>
  <si>
    <t>Rekenhulp</t>
  </si>
  <si>
    <t>Ja</t>
  </si>
  <si>
    <t>Gedeeltelijk</t>
  </si>
  <si>
    <t>Nee</t>
  </si>
  <si>
    <t>1 Zeer moeilijk</t>
  </si>
  <si>
    <t>2 Moeilijk</t>
  </si>
  <si>
    <t>4 Gemakkelijk</t>
  </si>
  <si>
    <t>5 Zeer gemakkelijk</t>
  </si>
  <si>
    <t>Om een biljet of formulier aan te vragen</t>
  </si>
  <si>
    <t>Om een brochure of folder aan te vragen</t>
  </si>
  <si>
    <t>Informatie zoeken over:</t>
  </si>
  <si>
    <t>1 Duurde erg lang</t>
  </si>
  <si>
    <t>2 Duurde lang</t>
  </si>
  <si>
    <t>4 Ging snel</t>
  </si>
  <si>
    <t>5 Ging heel snel</t>
  </si>
  <si>
    <t>1 Zeer ondeskundig</t>
  </si>
  <si>
    <t>2 Ondeskundig</t>
  </si>
  <si>
    <t>4 Deskundig</t>
  </si>
  <si>
    <t>5 Zeer deskundig</t>
  </si>
  <si>
    <t>1 Zeer onprofessioneel</t>
  </si>
  <si>
    <t>4 Professioneel</t>
  </si>
  <si>
    <t>5 Zeer professioneel</t>
  </si>
  <si>
    <t>1 Beslist niet</t>
  </si>
  <si>
    <t>2 Niet</t>
  </si>
  <si>
    <t>4 Wel</t>
  </si>
  <si>
    <t>5 Beslist wel</t>
  </si>
  <si>
    <t>Meteen tijdens dat gesprek antwoord gekregen</t>
  </si>
  <si>
    <t>Er is later teruggebeld</t>
  </si>
  <si>
    <t>Zou teruggebeld worden, maar dat is niet gebeurd</t>
  </si>
  <si>
    <t>Men kon mijn vraag niet beantwoorden</t>
  </si>
  <si>
    <t>1 Zeer traag</t>
  </si>
  <si>
    <t>2 Traag</t>
  </si>
  <si>
    <t>4 Snel</t>
  </si>
  <si>
    <t>5 Zeer snel</t>
  </si>
  <si>
    <t>2 Onduidelijk</t>
  </si>
  <si>
    <t>4 Duidelijk</t>
  </si>
  <si>
    <t>5 Zeer duidelijk</t>
  </si>
  <si>
    <t>Weet niet, want uitbesteed</t>
  </si>
  <si>
    <t>1 Zeer onduidelijk</t>
  </si>
  <si>
    <t>1 Zeer zwak</t>
  </si>
  <si>
    <t>2 Zwak</t>
  </si>
  <si>
    <t>4 Sterk</t>
  </si>
  <si>
    <t>5 Zeer sterk</t>
  </si>
  <si>
    <t>1 Zeer negatief</t>
  </si>
  <si>
    <t>2 Negatief</t>
  </si>
  <si>
    <t>4 Positief</t>
  </si>
  <si>
    <t>5 Zeer positief</t>
  </si>
  <si>
    <t>1 Ik kan dit niet inschatten</t>
  </si>
  <si>
    <t>2 Ik kan dit een beetje inschatten</t>
  </si>
  <si>
    <t>4 Ik kan dit goed overzien</t>
  </si>
  <si>
    <t>5 Ik kan dit zeer goed overzien</t>
  </si>
  <si>
    <t>Weet niet</t>
  </si>
  <si>
    <t>2 Onprofessioneel</t>
  </si>
  <si>
    <t>Weet niet (meer)</t>
  </si>
  <si>
    <t>Loonheffing</t>
  </si>
  <si>
    <t>Vennootschapsbelasting</t>
  </si>
  <si>
    <t>Omzetbelasting</t>
  </si>
  <si>
    <t>Accijnzen of invoerrechten</t>
  </si>
  <si>
    <t>2 Onvoldoende</t>
  </si>
  <si>
    <t>4 Voldoende</t>
  </si>
  <si>
    <t>5 Ruim voldoende</t>
  </si>
  <si>
    <t>Weet ik niet meer</t>
  </si>
  <si>
    <t>1 Ruim onvoldoende</t>
  </si>
  <si>
    <t>Voor het maken van afspraken</t>
  </si>
  <si>
    <t>Actualiteitsbezoek</t>
  </si>
  <si>
    <t>Dienstverleningsbezoek</t>
  </si>
  <si>
    <t>1 Helemaal niet</t>
  </si>
  <si>
    <t>5 Helemaal wel</t>
  </si>
  <si>
    <t>Ik draag iets bij</t>
  </si>
  <si>
    <t>Ik sta iets af</t>
  </si>
  <si>
    <t>Er wordt mij iets afgenomen</t>
  </si>
  <si>
    <t>2 Onbelangrijk</t>
  </si>
  <si>
    <t>4 Belangrijk</t>
  </si>
  <si>
    <t>5 Zeer belangrijk</t>
  </si>
  <si>
    <t>1 Volstrekt onaanvaardbaar</t>
  </si>
  <si>
    <t>2 Onaanvaardbaar</t>
  </si>
  <si>
    <t>4 Aanvaardbaar</t>
  </si>
  <si>
    <t>5 Volstrekt aanvaardbaar</t>
  </si>
  <si>
    <t>1 Helemaal niet ernstig</t>
  </si>
  <si>
    <t>2 Niet ernstig</t>
  </si>
  <si>
    <t>4 Ernstig</t>
  </si>
  <si>
    <t>5 Heel ernstig</t>
  </si>
  <si>
    <t>1 In zijn geheel niet</t>
  </si>
  <si>
    <t>5 Zeker wel</t>
  </si>
  <si>
    <t>Man</t>
  </si>
  <si>
    <t>Vrouw</t>
  </si>
  <si>
    <t>Ik identificeer mij als...</t>
  </si>
  <si>
    <t>Wil ik liever niet zeggen</t>
  </si>
  <si>
    <t>18 t/m 30 jaar</t>
  </si>
  <si>
    <t>31 t/m 40 jaar</t>
  </si>
  <si>
    <t>41 t/m 50 jaar</t>
  </si>
  <si>
    <t>51 t/m 60 jaar</t>
  </si>
  <si>
    <t>61 t/m 70 jaar</t>
  </si>
  <si>
    <t>71 jaar of ouder</t>
  </si>
  <si>
    <t>Geen onderwijs</t>
  </si>
  <si>
    <t>MAVO, MMS, MULO, ULO, VMBO-TL</t>
  </si>
  <si>
    <t>Middelbaar beroepsonderwijs (MBO, MTS, MEAO, e.d.)</t>
  </si>
  <si>
    <t>HAVO, VWO (HBS)</t>
  </si>
  <si>
    <t>HBO, WO-bachelor (Hogeschool, HTS, HEAO, PABO, e.d.)</t>
  </si>
  <si>
    <t>WO-doctoraal of master</t>
  </si>
  <si>
    <t>TOTAAL</t>
  </si>
  <si>
    <t>n gewogen</t>
  </si>
  <si>
    <t>n ongewogen</t>
  </si>
  <si>
    <t>1 Zeer onbelangrijk</t>
  </si>
  <si>
    <t>Basis:</t>
  </si>
  <si>
    <t>alle respondenten in de doelgroep</t>
  </si>
  <si>
    <t>Opmerkingen:</t>
  </si>
  <si>
    <t xml:space="preserve"> -</t>
  </si>
  <si>
    <t>Website bezocht</t>
  </si>
  <si>
    <t>Bezwaarschrift ingediend (ongeacht zelf ingediend of uitbesteed)</t>
  </si>
  <si>
    <t>Brief geschreven  (ongeacht zelf ingediend of uitbesteed)</t>
  </si>
  <si>
    <t>Via Social Media</t>
  </si>
  <si>
    <t>Geen contact in de afgelopen 12 maanden</t>
  </si>
  <si>
    <t>V117C Wat was de reden waarom u de laatste keer een belastingkantoor bezocht?</t>
  </si>
  <si>
    <t>Informatie krijgen over:</t>
  </si>
  <si>
    <t>V156LC Voor welke soorten belastingen heeft uw onderneming in de afgelopen 12 maanden aangifte gedaan, ongeacht of u dit zelf heeft gedaan of dat dit is uitbesteed.</t>
  </si>
  <si>
    <t>Inkomstenbelasting</t>
  </si>
  <si>
    <t>Herinnering</t>
  </si>
  <si>
    <t>Aanmaning</t>
  </si>
  <si>
    <t>Dwangbevel</t>
  </si>
  <si>
    <t xml:space="preserve">V5 Hoeveel personen zijn er op dit moment werkzaam bij uw vestiging, u zelf inbegrepen? (ongeacht het aantal uren dat men werkzaam is) </t>
  </si>
  <si>
    <t xml:space="preserve">V7 Wat is uw functie binnen de onderneming? </t>
  </si>
  <si>
    <t xml:space="preserve">V1 Heeft de onderneming één of meerdere vestigingen in Nederland? </t>
  </si>
  <si>
    <t xml:space="preserve">V11C In welk jaar is de onderneming gestart met zijn activiteiten? </t>
  </si>
  <si>
    <t xml:space="preserve">V12 Welke rechtsvorm heeft de onderneming? </t>
  </si>
  <si>
    <t xml:space="preserve">V15 Tot welke branche behoort uw onderneming? </t>
  </si>
  <si>
    <t xml:space="preserve">V54 Hoe is op dit moment de financieel-economische situatie van de onderneming? </t>
  </si>
  <si>
    <t xml:space="preserve">V97 Wat vindt u van de snelheid waarmee u de laatste keer deze medewerker aan de lijn kreeg? </t>
  </si>
  <si>
    <t xml:space="preserve">V127 Heeft u inmiddels reactie gehad op uw (laatste) brief? </t>
  </si>
  <si>
    <t xml:space="preserve">V128 In hoeverre was het antwoord of reactie op uw (laatste) brief duidelijk? </t>
  </si>
  <si>
    <t xml:space="preserve">V128A In hoeverre vindt u dat de Belastingdienst sterk aanwezig is in de Nederlandse samenleving? </t>
  </si>
  <si>
    <t xml:space="preserve">V128B Hoe positief of negatief vindt u deze aanwezigheid? </t>
  </si>
  <si>
    <t xml:space="preserve">V156I Kunt u een goede inschatting maken of veranderingen in uw bedrijf gevolgen hebben voor uw fiscale situatie? </t>
  </si>
  <si>
    <t xml:space="preserve">V188 In hoeverre was de medewerker van de Belastingdienst die bij de onderneming langs kwam professioneel? </t>
  </si>
  <si>
    <t xml:space="preserve">V190 Om welke belastingaangifte ging het toen? </t>
  </si>
  <si>
    <t xml:space="preserve">V195 Om welke belastingaangifte ging het toen? </t>
  </si>
  <si>
    <t xml:space="preserve">V214 Welke omschrijving van belasting betalen omschrijft uw persoonlijk gevoel het best? </t>
  </si>
  <si>
    <t xml:space="preserve">V219 Hoe groot is, volgens u, de kans dat de Belastingdienst ontdekt dat een onderneming contante betalingen buiten de boeken heeft gehouden? </t>
  </si>
  <si>
    <t xml:space="preserve">V230 In hoeverre kunt u zich voorstellen dat er omstandigheden zijn waardoor u contante betalingen buiten de boeken houdt? </t>
  </si>
  <si>
    <t xml:space="preserve">V232 In hoeverre kunt u zich voorstellen dat er omstandigheden zijn waardoor u niet alle inkomsten aangeeft in uw belastingaangifte? </t>
  </si>
  <si>
    <t xml:space="preserve">V243AA Het betalen van belasting is het juiste om te doen </t>
  </si>
  <si>
    <t xml:space="preserve">V243AE Belasting betalen is goed voor onze maatschappij en daarom goed voor iedereen </t>
  </si>
  <si>
    <t xml:space="preserve">V243BA Ik denk dat de medewerkers van de Belastingdienst deskundig zijn </t>
  </si>
  <si>
    <t xml:space="preserve">V243BB Ik denk dat de Belastingdienst zijn taken goed uitvoert </t>
  </si>
  <si>
    <t xml:space="preserve">V243BC Ik denk dat de Belastingdienst zijn best doet om te helpen als iemand hulp nodig heeft </t>
  </si>
  <si>
    <t xml:space="preserve">V243BD Ik denk dat het algemeen belang bij de Belastingdienst voorop staat </t>
  </si>
  <si>
    <t xml:space="preserve">V243BE Ik denk dat de Belastingdienst oprecht betrokken is bij belastingplichtigen </t>
  </si>
  <si>
    <t xml:space="preserve">V243BF Ik denk dat de Belastingdienst zijn toezeggingen nakomt </t>
  </si>
  <si>
    <t xml:space="preserve">V243BG Ik denk dat de Belastingdienst eerlijk is </t>
  </si>
  <si>
    <t xml:space="preserve">V243BH Ik denk dat de Belastingdienst gelijke gevallen gelijk behandelt </t>
  </si>
  <si>
    <t xml:space="preserve">V243BI Ik heb er vertrouwen in dat de Belastingdienst zorgvuldig met persoonlijke gegevens omgaat </t>
  </si>
  <si>
    <t xml:space="preserve">V243CB De Belastingdienst past geldende rechtsregels juist en consequent toe </t>
  </si>
  <si>
    <t xml:space="preserve">V243CC De Belastingdienst zorgt ervoor dat hij alle benodigde informatie heeft voordat hij een beslissing neemt </t>
  </si>
  <si>
    <t xml:space="preserve">V243CG Als de Belastingdienst fouten maakt, herstelt hij deze ook </t>
  </si>
  <si>
    <t xml:space="preserve">V243CH Wie het niet eens is met de Belastingdienst, krijgt voldoende kans om zijn standpunt toe te lichten </t>
  </si>
  <si>
    <t xml:space="preserve">V243DA De informatie die ik van de Belastingdienst krijg is juist </t>
  </si>
  <si>
    <t xml:space="preserve">V243DC De Belastingdienst legt belastingwetgeving goed uit </t>
  </si>
  <si>
    <t xml:space="preserve">V243DE De informatie van de Belastingdienst is gemakkelijk te begrijpen </t>
  </si>
  <si>
    <t xml:space="preserve">V243DF Het is gemakkelijk om bij de Belastingdienst de informatie te krijgen die ik nodig heb </t>
  </si>
  <si>
    <t xml:space="preserve">V243EB Belastingzaken zijn eenvoudig af te handelen </t>
  </si>
  <si>
    <t xml:space="preserve">V243EC Door de Belastingdienst gevraagde informatie is voor mij makkelijk aan te leveren </t>
  </si>
  <si>
    <t xml:space="preserve">V243ED De Belastingdienst doet er alles aan om onnodig werk voor mij te voorkomen </t>
  </si>
  <si>
    <t xml:space="preserve">V243EF De Belastingdienst maakt het makkelijk om fouten te voorkomen </t>
  </si>
  <si>
    <t xml:space="preserve">V243EH Ik heb na het doen van aangifte, het gevoel dat ik dit goed heb gedaan </t>
  </si>
  <si>
    <t xml:space="preserve">V243EI De Belastingdienst helpt mij om zekerheid te krijgen dat ik het juiste heb gedaan </t>
  </si>
  <si>
    <t xml:space="preserve">V243FB De Belastingdienst zet zijn eisen kracht bij via controles en boetes </t>
  </si>
  <si>
    <t xml:space="preserve">V243FD De Belastingdienst controleert veel </t>
  </si>
  <si>
    <t xml:space="preserve">V243FE De Belastingdienst controleert effectief </t>
  </si>
  <si>
    <t xml:space="preserve">V243FF De meeste fraudeurs worden door de Belastingdienst opgespoord en aangepakt </t>
  </si>
  <si>
    <t xml:space="preserve">V243FG De Belastingdienst zorgt er voor dat iedereen de verschuldigde belasting betaalt </t>
  </si>
  <si>
    <t xml:space="preserve">V252C Wat is uw leeftijd? </t>
  </si>
  <si>
    <t xml:space="preserve">V253 Wat is de hoogste opleiding die u heeft afgemaakt? </t>
  </si>
  <si>
    <t>Geen enkele keer</t>
  </si>
  <si>
    <t>1 keer</t>
  </si>
  <si>
    <t>2 keer</t>
  </si>
  <si>
    <t>3 keer</t>
  </si>
  <si>
    <t>4 keer</t>
  </si>
  <si>
    <t>5 keer of meer</t>
  </si>
  <si>
    <t>V129B In hoeverre bent u tevreden over het vooroverleg dat uw organisatie (of de externe adviseur van de organisatie) heeft gevoerd met de Belastingdienst?</t>
  </si>
  <si>
    <t>V130 Heeft de Belastingdienst in de afgelopen 3 jaar met uw organisatie gesproken over fiscale interne beheersing en/of interne monitoring?</t>
  </si>
  <si>
    <t>V130B In hoeverre bent u tevreden over het gesprek met de Belastingdienst over fiscale interne beheersing en/of interne monitoring?</t>
  </si>
  <si>
    <t>V131 Heeft de Belastingdienst in de afgelopen 3 jaar een bedrijfsgesprek met uw onderneming gevoerd?</t>
  </si>
  <si>
    <t>V131B In hoeverre bent u tevreden over het bedrijfsgesprek dat de Belastingdienst met uw organisatie heeft gevoerd?</t>
  </si>
  <si>
    <t>gemiddelde (1-5)</t>
  </si>
  <si>
    <t>5 Zeer tevreden</t>
  </si>
  <si>
    <t xml:space="preserve">valide n gewogen (excl. 'Dat kan ik echt niet beoordelen') </t>
  </si>
  <si>
    <t xml:space="preserve">valide n ongewogen (excl. 'Dat kan ik echt niet beoordelen') </t>
  </si>
  <si>
    <t>Negatief (1-2)</t>
  </si>
  <si>
    <t>Neutraal (3)</t>
  </si>
  <si>
    <t>Positief (4-5)</t>
  </si>
  <si>
    <t>Oneens (1-2)</t>
  </si>
  <si>
    <t>Eens (4-5)</t>
  </si>
  <si>
    <t>Niet (1-2)</t>
  </si>
  <si>
    <t>Wel (4-5)</t>
  </si>
  <si>
    <t>Onbelangrijk (1-2)</t>
  </si>
  <si>
    <t>Belangrijk (4-5)</t>
  </si>
  <si>
    <t>Klein (1-2)</t>
  </si>
  <si>
    <t>Groot (4-5)</t>
  </si>
  <si>
    <t>Onaanvaardbaar (1-2)</t>
  </si>
  <si>
    <t>Aanvaardbaar (4-5)</t>
  </si>
  <si>
    <t>Niet ernstig (1-2)</t>
  </si>
  <si>
    <t>Ernstig (4-5)</t>
  </si>
  <si>
    <t>Gecategoriseerde indeling op basis van de oorspronkelijke vraag (jaar)</t>
  </si>
  <si>
    <t>meerdere antwoorden mogelijk</t>
  </si>
  <si>
    <t>alle respondenten in de doelgroep die de afgelopen 12 maanden de website hebben bezocht (V86C)</t>
  </si>
  <si>
    <t>alle respondenten in de doelgroep die de afgelopen 12 maanden de Belastingtelefoon hebben gebeld (V86C)</t>
  </si>
  <si>
    <t>alle respondenten in de doelgroep die de afgelopen 12 maanden de Belastingtelefoon hebben gebeld (V86C) en na het keuzemenu nog een medewerker hebben gesproken (V96)</t>
  </si>
  <si>
    <t>alle respondenten in de doelgroep die de afgelopen 12 maanden een belastingkantoor hebben bezocht (V86C)</t>
  </si>
  <si>
    <t>alle respondenten in de doelgroep die de afgelopen 12 maanden een bezwaarschrift hebben ingediend (V86C)</t>
  </si>
  <si>
    <t>alle respondenten in de doelgroep die de afgelopen 12 maanden een een brief hebben gestuurd (V86C)</t>
  </si>
  <si>
    <t>Gecategoriseerde indeling op basis van de oorspronkelijke vraag (aantal brieven)</t>
  </si>
  <si>
    <t>alle respondenten in de doelgroep die de afgelopen 12 maanden een brief hebben gestuurd (V86C) en inmiddels op hun (laatste) brief een reactie hebben gehad (V127)</t>
  </si>
  <si>
    <t>alle respondenten in de doelgroep bij wie de afgelopen drie jaar een controle of boekenonderzoek is uitgevoerd (V185)</t>
  </si>
  <si>
    <t>alle respondenten in de doelgroep bij wie in de afgelopen drie jaar de aangifte door de Belastingienst is aangepast (V189)</t>
  </si>
  <si>
    <t>alle respondenten in de doelgroep aan wie de Belastingdienst de afgelopen drie jaar wel eens een boete heeft opgelegd vanwege een fout in de aangifte (V194)</t>
  </si>
  <si>
    <t>alle respondenten in de doelgroep aan wie de afgelopen drie jaar een herinnering, aanmaning, dwangbevel of beslaglegging is opgelegd vanwege het niet of niet op tijd betalen van belastingaanslagen (V199A)</t>
  </si>
  <si>
    <t>V199D In hoeverre was het voor u duidelijk waarom u een herinnering, aanmaning en/of dwangbevel kreeg?</t>
  </si>
  <si>
    <t>alle respondenten in de doelgroep aan wie de afgelopen drie jaar een herinnering, aanmaning of dwangbevel is opgelegd vanwege het niet of niet op tijd betalen van belastingaanslagen (V199A)</t>
  </si>
  <si>
    <t>tot en met 2021 ging de vraag specifiek over het 'meest ernstige' bericht genoemd bij V199A (exclusief beslaglegging): een dwangbevel (indien genoemd bij V199A), anders over een aanmaning (indien genoemd bij V199A), anders over een herinnering</t>
  </si>
  <si>
    <t>alle respondenten in de doelgroep aan wie de afgelopen drie jaar een aanmaning of dwangbevel (V199BC) is opgelegd vanwege het niet of niet op tijd betalen van belastingaanslagen (V199A)</t>
  </si>
  <si>
    <t>alle respondenten in de doelgroep aan wie de afgelopen drie jaar een aanmaning of dwangbevel (V199BC) is opgelegd vanwege het niet of niet op tijd betalen van belastingaanslagen (V199A) waarvoor kosten in rekening zijn gebracht (V199K)</t>
  </si>
  <si>
    <t>&lt;bericht&gt; afhankelijk van antwoord V199BC</t>
  </si>
  <si>
    <t>alle respondenten in de doelgroep bij wie inde afgelopen drie jaar een medewerker van de Belastingdienst is langs geweest (waarbij het niet ging om een boekenonderzoek of controle) (V200)</t>
  </si>
  <si>
    <t>alle respondenten in de doelgroep met wie de Belastingdienst in de afgelopen 3 jaar over fiscale interne beheersing en/of interne monitoring heeft gesproken (V130)</t>
  </si>
  <si>
    <t>alle respondenten in de doelgroep met wie de Belastingdienst in de afgelopen 3 jaar een bedrijfsgesrpek heeft gevoerd (V131)</t>
  </si>
  <si>
    <t>(Balie van een) belastingkantoor bezocht</t>
  </si>
  <si>
    <t xml:space="preserve">V88 In hoeverre bent u tevreden over de website van de Belastingdienst? </t>
  </si>
  <si>
    <t xml:space="preserve">V90 Heeft u de laatste keer dat u de website van de Belastingdienst bezocht gevonden wat u zocht? </t>
  </si>
  <si>
    <t xml:space="preserve">V180 In hoeverre vindt u de brieven die u van de  Belastingdienst ontvangt duidelijk? </t>
  </si>
  <si>
    <t xml:space="preserve">V94 In hoeverre bent u tevreden over de Belasting Telefoon? </t>
  </si>
  <si>
    <t xml:space="preserve">V95 Wat was de reden waarom u de laatste keer met de Belasting Telefoon  belde? </t>
  </si>
  <si>
    <t xml:space="preserve">V98 In hoeverre was de medewerker van de Belasting Telefoon waarmee u de laatste keer sprak deskundig? </t>
  </si>
  <si>
    <t xml:space="preserve">V98A In hoeverre was de medewerker van de  Belasting Telefoon  waarmee u de laatste keer sprak professioneel? </t>
  </si>
  <si>
    <t xml:space="preserve">V99 In hoeverre beschikte de medewerker van deBelasting Telefoon waarmee u de laatste keer sprak over inlevingsvermogen? </t>
  </si>
  <si>
    <t>Om te wijzen op een door de Belastingdienst  gemaakte fout</t>
  </si>
  <si>
    <t xml:space="preserve">V95B Heeft u voordat u met de Belasting Telefoon belde eerst op de website van de Belastingdienst gezocht? </t>
  </si>
  <si>
    <t xml:space="preserve">V96 Toen u de laatste keer de Belasting Telefoon belde, heeft u toen na het doorlopen van het keuzemenu, nog met een medewerker gesproken? </t>
  </si>
  <si>
    <t xml:space="preserve">V100 Heeft u toen u de laatste keer de Belasting Telefoon belde meteen antwoord op uw vraag gekregen of bent u later teruggebeld? </t>
  </si>
  <si>
    <t xml:space="preserve">V101 In hoeverre was u de laatste keer tevreden over het uiteindelijke antwoord of resultaat van uw contact met de  Belasting Telefoon ? </t>
  </si>
  <si>
    <t>Doorverwezen naar de balie van een belastingkantoor</t>
  </si>
  <si>
    <t xml:space="preserve">V115 In hoeverre bent u tevreden over de bereikbaarheid van het belastingkantoor dat u heeft bezocht? </t>
  </si>
  <si>
    <t xml:space="preserve">V118 In hoeverre was de medewerker van het belastingkantoor waarmee u de laatste keer sprak deskundig? </t>
  </si>
  <si>
    <t xml:space="preserve">V119 In hoeverre beschikte de medewerker van het belastingkantoor waarmee u de laatste keer sprak over inlevingsvermogen? </t>
  </si>
  <si>
    <t xml:space="preserve">V120 Heeft u toen u de laatste keer het belastingkantoor bezocht meteen antwoord op uw vraag gekregen? </t>
  </si>
  <si>
    <t xml:space="preserve">V121 In hoeverre was u de laatste keer dat u een belastingkantoor bezocht tevreden over het uiteindelijke antwoord of resultaat? </t>
  </si>
  <si>
    <t xml:space="preserve">V126C Hoeveel brieven heeft u in de afgelopen 12 maanden aan de  Belastingdienst gestuurd? </t>
  </si>
  <si>
    <t>V183 Heeft de Belastingdienst in de afgelopen drie jaar wel eens aanvullende informatie gevraagd naar aanleiding van een aangifte van de onderneming?</t>
  </si>
  <si>
    <t>V189 Heeft de Belastingdienst in de afgelopen drie jaar wel eens aangegeven het niet eens te zijn met een deel van de aangifte en is die aangifte daarom door de Belastingdienst aangepast?</t>
  </si>
  <si>
    <t xml:space="preserve">V194 Heeft de Belastingdienst de onderneming in de afgelopen drie jaar wel eens een boete opgelegd vanwege een fout in een aangifte? </t>
  </si>
  <si>
    <t xml:space="preserve">V199J In hoeverre was u het eens met de maatregel van de Belastingdienst? </t>
  </si>
  <si>
    <t xml:space="preserve">V199K Zijn er in uw geval kosten in rekening gebracht door de Belastingdienst? </t>
  </si>
  <si>
    <t>V211A In het algemeen ben ik tevreden met de manier waarop ik informatie kan verkrijgen bij de Belastingdienst</t>
  </si>
  <si>
    <t xml:space="preserve">V211C In vergelijking met andere organisaties waar ik informatie heb gezocht, doet de Belastingdienst het  goed </t>
  </si>
  <si>
    <t xml:space="preserve">V211D De manier waarop ik informatie kon verkrijgen bij de Belastingdienst was beter dan ik had verwacht </t>
  </si>
  <si>
    <t xml:space="preserve">V124 Wat vindt u doorgaans van de snelheid waarmee de Belastingdienst bezwaarschriften afhandelt? </t>
  </si>
  <si>
    <t xml:space="preserve">V125 In hoeverre zijn de antwoorden of de reacties op uw bezwaren doorgaans duidelijk? </t>
  </si>
  <si>
    <t xml:space="preserve">V243AB Belasting betalen is een verantwoordelijkheid die alle Nederlandse bedrijven bereidwillig zouden moeten aanvaarden </t>
  </si>
  <si>
    <t xml:space="preserve">V243AC Ondernemerschap brengt de verplichting om belasting te betalen met zich mee </t>
  </si>
  <si>
    <t xml:space="preserve">V243AF Het is teleurstellend dat sommige bedrijven hun belasting niet betalen </t>
  </si>
  <si>
    <t xml:space="preserve">V243AG Het is lastig om het land te regeren als bedrijven hun belasting niet betalen </t>
  </si>
  <si>
    <t xml:space="preserve">V243AH Het is spijtig dat de samenleving schade ondervindt van bedrijven die hun belasting niet betalen </t>
  </si>
  <si>
    <t xml:space="preserve">V243CA De Belastingdienst behandelt bedrijven rechtvaardig </t>
  </si>
  <si>
    <t>V243CD De Belastingdienst houdt voldoende rekening met de omstandigheden van bedrijven</t>
  </si>
  <si>
    <t xml:space="preserve">V243CE De Belastingdienst doet al het mogelijke om bedrijven te helpen </t>
  </si>
  <si>
    <t xml:space="preserve">V243CF De Belastingdienst behandelt bedrijven met respect </t>
  </si>
  <si>
    <t xml:space="preserve">V243CI De Belastingdienst legt beslissingen over belastingzaken aan bedrijven uit </t>
  </si>
  <si>
    <t xml:space="preserve">V243CJ De Belastingdienst gaat uit van de eerlijkheid van bedrijven tenzij hun gedrag het tegendeel bewijst </t>
  </si>
  <si>
    <t xml:space="preserve">V243DB De Belastingdienst geeft duidelijk aan wat het bedrijf moet doen </t>
  </si>
  <si>
    <t xml:space="preserve">V243DD Als ik berichten ontvang van de Belastingdienst dan snap ik wat dit voor het bedrijf betekent </t>
  </si>
  <si>
    <t xml:space="preserve">V243DG De Belastingdienst informeert mij wanneer er dingen voor het bedrijf veranderen </t>
  </si>
  <si>
    <t xml:space="preserve">V243DH Met de informatie van de Belastingdienst ben ik in staat de aangifte van het bedrijf juist in te vullen </t>
  </si>
  <si>
    <t xml:space="preserve">V243DI Problemen die ik tegenkom bij het doen van de belastingzaken van het bedrijf kan ik gemakkelijk oplossen met de informatie van de Belastingdienst </t>
  </si>
  <si>
    <t xml:space="preserve">V243EA Het kost mij niet veel tijd om de belastingzaken van het bedrijf af te handelen </t>
  </si>
  <si>
    <t xml:space="preserve">V243EE De Belastingdienst helpt mij om de belastingzaken van het bedrijf in één keer goed te doen </t>
  </si>
  <si>
    <t xml:space="preserve">V243EG Als ik een fout in de belastingzaken van het bedrijf heb gemaakt is dat eenvoudig op te lossen </t>
  </si>
  <si>
    <t xml:space="preserve">V243FA De Belastingdienst heeft verregaande bevoegdheden om ondernemingen te dwingen de verschuldigde belastingen te betalen </t>
  </si>
  <si>
    <t xml:space="preserve">V243FH Hoe groot of klein is volgens u de kans dat de Belastingdienst bij een bedrijf ontdekt dat deze onterechte kostenposten of aftrekposten in de belastingaangifte opvoert? </t>
  </si>
  <si>
    <t xml:space="preserve">V243FI Hoe groot of klein is volgens u de kans dat de Belastingdienst ontdekt dat een bedrijf niet alle inkomsten heeft opgegeven in een belastingaangifte? </t>
  </si>
  <si>
    <t xml:space="preserve">V243FJ Hoe groot of klein is volgens u de kans dat de Belastingdienst bij een bedrijf ontdekt dat deze gebruik maakt van onwettige fiscale constructies? </t>
  </si>
  <si>
    <t>C957 Non-compliance</t>
  </si>
  <si>
    <t>C958 Belang voldoen aan verplichtingen</t>
  </si>
  <si>
    <t>Construct op basis van V216, V217, V218</t>
  </si>
  <si>
    <t>C9430 Kengetal Belastingmoraal</t>
  </si>
  <si>
    <t>Construct op basis van V243AA, V243AB, V243AC, V243AD, V243AE, V243AF, V243AG, V243AH</t>
  </si>
  <si>
    <t>C9431 Kengetal Vertrouwen</t>
  </si>
  <si>
    <t>Construct op basis van V243BA, V243BB, V243BC, V243BD, V243BE, V243BF, V243BG, V243BH, V243BI</t>
  </si>
  <si>
    <t>C9432 Indicator Adequate behandeling</t>
  </si>
  <si>
    <t>Construct op basis van V243CA, V243CB, V243CC, V243CD, V243CE, V243CF, V243CG, V243CH, V243CI, V243CJ</t>
  </si>
  <si>
    <t>C9433 Indicator Voldoende informering</t>
  </si>
  <si>
    <t>Construct op basis van V243DA, V243DB, V243DC, V243DD, V243DE, V243DF, V243DG, V243DH, V243DI</t>
  </si>
  <si>
    <t>C9434 Indicator Ervaren gemak</t>
  </si>
  <si>
    <t>Construct op basis van V243EA, V243EB, V243EC, V243ED, V243EE, V243EF, V243EG, V243EH, V243EI</t>
  </si>
  <si>
    <t>C9435 Indicator Ervaren corrigerend optreden</t>
  </si>
  <si>
    <t>VRAGEN</t>
  </si>
  <si>
    <t>CONSTRUCTEN</t>
  </si>
  <si>
    <t>Laag (1-2)</t>
  </si>
  <si>
    <t>Hoog (4-5)</t>
  </si>
  <si>
    <t>Belangrijk(4-5)</t>
  </si>
  <si>
    <t>Belasting Telefoon gebeld</t>
  </si>
  <si>
    <t>alle respondenten in de doelgroep die in de afgelopen 12 maanden fiscale issues aan de Belastingdienst hebben voorgelegd (V129)</t>
  </si>
  <si>
    <t xml:space="preserve">V184 Is een belastingaangifte van de onderneming, voor zover u heeft gemerkt, in de afgelopen drie jaar gecontroleerd door de Belastingdienst? </t>
  </si>
  <si>
    <t xml:space="preserve">V185 Is in de afgelopen drie jaar door de Belastingdienst bij de onderneming een controle of boekenonderzoek uitgevoerd? </t>
  </si>
  <si>
    <t xml:space="preserve">V186 In hoeverre was u tevreden over de manier waarop deze controle werd uitgevoerd? </t>
  </si>
  <si>
    <t xml:space="preserve">V187 In hoeverre was de medewerker van de Belastingdienst die bij de onderneming langs kwam deskundig? </t>
  </si>
  <si>
    <t xml:space="preserve">V191 In hoeverre was het voor u duidelijk waarom die aangifte werd aangepast? </t>
  </si>
  <si>
    <t xml:space="preserve">V193 In hoeverre was u het eens met die beslissing van de Belastingdienst? </t>
  </si>
  <si>
    <t xml:space="preserve">V196 In hoeverre was het voor u duidelijk waarom u die boete kreeg? </t>
  </si>
  <si>
    <t xml:space="preserve">V197 In hoeverre was u het eens met die beslissing van de Belastingdienst? </t>
  </si>
  <si>
    <t>V198 In hoeverre vond u dat de hoogte van de boete in verhouding stond tot de fout in de aangifte?</t>
  </si>
  <si>
    <t xml:space="preserve">V199 In hoeverre heeft u van de Belastingdienst voldoende uitleg gekregen over het waarom van de boete? </t>
  </si>
  <si>
    <t xml:space="preserve">V199A Heeft uw onderneming in de afgelopen drie jaar wel eens te maken gehad met herinneringen, aanmaningen, dwangbevelen of  beslaglegging vanwege het niet of niet op tijd betalen van belastingaanslagen? </t>
  </si>
  <si>
    <t xml:space="preserve">V199L In hoeverre vond u de kosten (niet het bedrag zelf, maar de bijkomende kosten) van &lt;bericht&gt; terecht? </t>
  </si>
  <si>
    <t>V199B Om wat voor maatregel of maatregelen ging het in uw geval?</t>
  </si>
  <si>
    <t xml:space="preserve">V199M In hoeverre heeft u van de Belastingdienst voldoende uitleg gekregen over het waarom van deze maatregel of maatregelen? </t>
  </si>
  <si>
    <t xml:space="preserve">V202 In hoeverre was u tevreden over het laatste bezoek? </t>
  </si>
  <si>
    <t xml:space="preserve">V203 In hoeverre was de controlemedewerker van de Belastingdienst die bij de onderneming langs kwam deskundig? </t>
  </si>
  <si>
    <t xml:space="preserve">V204 In hoeverre was de medewerker van de Belastingdienst die bij de onderneming langs kwam professioneel? </t>
  </si>
  <si>
    <t xml:space="preserve">V218 In hoeverre vindt u het belangrijk dat als er geld moet worden betaald, de Belastingdienst het geld binnen de termijn binnen heeft? </t>
  </si>
  <si>
    <t xml:space="preserve">V224 Hoe aanvaardbaar of onaanvaardbaar vindt u het als een onderneming doelbewust belasting ontduikt? </t>
  </si>
  <si>
    <t xml:space="preserve">V228 Als door de Belastingdienst wordt ontdekt dat een onderneming bewust zijn belastingaangifte niet juist heeft ingevuld, hoe ernstig denkt u dat de gevolgen voor die onderneming dan zullen zijn? </t>
  </si>
  <si>
    <t xml:space="preserve">V217 In hoeverre vindt u het belangrijk dat de Belastingdienst juiste en volledige aangiftes krijgt? </t>
  </si>
  <si>
    <t xml:space="preserve">V231 In hoeverre kunt u zich voorstellen dat er omstandigheden zijn waardoor u teveel of niet bestaande aftrekposten in uw belastingaangifte opvoert? </t>
  </si>
  <si>
    <t xml:space="preserve">V251 Wat is uw geslacht? </t>
  </si>
  <si>
    <t>Construct op basis van V230, V231, V232</t>
  </si>
  <si>
    <t>Voor hulp bij het invullen van een aangifte of formulier</t>
  </si>
  <si>
    <t>Om te weten hoe het staat met de behandeling van de aangifte</t>
  </si>
  <si>
    <t>10 Zeer goed</t>
  </si>
  <si>
    <t xml:space="preserve">V89 Wat was de reden waarom u de laatste keer de website van de Belastingdienst bezocht? </t>
  </si>
  <si>
    <t>Vereniging</t>
  </si>
  <si>
    <t>Om te wijzen op een door de Belastingdienst gemaakte fout</t>
  </si>
  <si>
    <t>Om een klacht in te dienen</t>
  </si>
  <si>
    <t>In 2022</t>
  </si>
  <si>
    <t>2023</t>
  </si>
  <si>
    <t>Geen van deze</t>
  </si>
  <si>
    <t xml:space="preserve">V57 Welk rapportcijfer van 1 tot en met 10 zou u de Belastingdienst geven voor de manier waarop hij in het algemeen functioneert? </t>
  </si>
  <si>
    <t>weet niet</t>
  </si>
  <si>
    <t>1 of 2</t>
  </si>
  <si>
    <t>3 of 4</t>
  </si>
  <si>
    <t>5 of 6</t>
  </si>
  <si>
    <t>7 of 8</t>
  </si>
  <si>
    <t>9 of 10</t>
  </si>
  <si>
    <t>11 t/m 25</t>
  </si>
  <si>
    <t>26 t/m 50</t>
  </si>
  <si>
    <t>51 t/m 75</t>
  </si>
  <si>
    <t>76 t/m 100</t>
  </si>
  <si>
    <t>Meer dan 100</t>
  </si>
  <si>
    <t>V122C Hoeveel bezwaarschriften heeft u in de afgelopen 12 maanden bij de Belastingdienst ingediend?</t>
  </si>
  <si>
    <t>Gecategoriseerde indeling op basis van de oorspronkelijke vraag (aantal)</t>
  </si>
  <si>
    <t xml:space="preserve">V6 Wat was in [jaar voorafgaand aan de meting] de totale omzet van de vestiging waar u werkzaam bent in Nederland, exclusief BTW? </t>
  </si>
  <si>
    <t>V86C Op welke van de volgende manieren heeft u in de afgelopen 12 maanden contact gezocht met de Belastingdienst?</t>
  </si>
  <si>
    <t xml:space="preserve">V91 In hoeverre was het de laatste keer gemakkelijk om op de website te vinden waarnaar u op zoek was? </t>
  </si>
  <si>
    <t xml:space="preserve">V116 In hoeverre bent u tevreden over de manier waarop u bij het belastingkantoor werd behandeld? </t>
  </si>
  <si>
    <t>alle respondenten die de afgelopen 12 maanden de Belastingtelefoon hebben gebeld</t>
  </si>
  <si>
    <t>-</t>
  </si>
  <si>
    <t>In deze vraag wordt de omzet van het jaar voorafgaand de meting gevraagd.</t>
  </si>
  <si>
    <t>V200 Is in de afgelopen drie jaar een medewerker van de Belastingdienst bij uw onderneming langs geweest, waarbij het niet ging om een boekenonderzoek of controle?</t>
  </si>
  <si>
    <t xml:space="preserve">V201 Wat was de aard van het laatste bezoek van de medewerker van de Belastingdienst? </t>
  </si>
  <si>
    <t>Gecategoriseerde indeling op basis van de oorspronkelijke vraag (leeftijd)</t>
  </si>
  <si>
    <t xml:space="preserve">V216 In hoeverre vindt u het belangrijk dat de Belastingdienst de aangiftes van de onderneming op tijd binnen heeft? </t>
  </si>
  <si>
    <t>Directeur/eigenaar en/of zelfstandige (met personeel)</t>
  </si>
  <si>
    <t>Zelfstandige zonder personeel (ZZP'er)</t>
  </si>
  <si>
    <t>Financieel directeur</t>
  </si>
  <si>
    <t>Controller</t>
  </si>
  <si>
    <t>Tax manager / tax director</t>
  </si>
  <si>
    <t>V11new Hoeveel jaar bestaat uw onderneming?</t>
  </si>
  <si>
    <t>1 jaar</t>
  </si>
  <si>
    <t>2-3 jaar</t>
  </si>
  <si>
    <t>4-5 jaar</t>
  </si>
  <si>
    <t>6-10 jaar</t>
  </si>
  <si>
    <t>11-20 jaar</t>
  </si>
  <si>
    <t>21-30 jaar</t>
  </si>
  <si>
    <t>31-40 jaar</t>
  </si>
  <si>
    <t>41-50 jaar</t>
  </si>
  <si>
    <t>51-75 jaar</t>
  </si>
  <si>
    <t>76 jaar of langer</t>
  </si>
  <si>
    <t>Vennootschap onder firma (v.o.f.)</t>
  </si>
  <si>
    <t>Informatie zoeken over (verandering in) wet- en regelgeving</t>
  </si>
  <si>
    <t>Ja, de klantcoördinator van mijn organisatie</t>
  </si>
  <si>
    <t>Ja, een andere vaste contactpersoon</t>
  </si>
  <si>
    <t>V129A Heeft u - al dan niet na verder overleg/correspondentie - een schriftelijke standpuntbepaling gehad van de Belastingdienst?</t>
  </si>
  <si>
    <t>V129 Hoe vaak heeft uw organisatie (zelf of de externe adviseur van de organisatie) in de afgelopen 12 maanden schriftelijk fiscale issues aan de Belastingdienst voorgelegd (zogenaamd vooroverleg)?</t>
  </si>
  <si>
    <t>t/m 2023 zonder specificatie 'schriftelijk'</t>
  </si>
  <si>
    <t>bij meer dan 1 keer (V129) met toevoeging "voor één of meer van deze issues"</t>
  </si>
  <si>
    <t>Beslaglegging</t>
  </si>
  <si>
    <t xml:space="preserve">V213A In hoeverre vindt u de volgende kenmerken van toepassing op de Belastingdienst? De Belastingdienst is: Betrouwbaar </t>
  </si>
  <si>
    <t>t/m 2023 zonder de toevoeging 'De Belastingdienst is:"</t>
  </si>
  <si>
    <t xml:space="preserve">V213B In hoeverre vindt u de volgende kenmerken van toepassing op de Belastingdienst? De Belastingdienst is: Zorgvuldig </t>
  </si>
  <si>
    <t xml:space="preserve">V213C In hoeverre vindt u de volgende kenmerken van toepassing op de Belastingdienst? De Belastingdienst is: Geloofwaardig </t>
  </si>
  <si>
    <t xml:space="preserve">V213D In hoeverre vindt u de volgende kenmerken van toepassing op de Belastingdienst? De Belastingdienst is: Verantwoordelijk </t>
  </si>
  <si>
    <t xml:space="preserve">V213E In hoeverre vindt u de volgende kenmerken van toepassing op de Belastingdienst? De Belastingdienst is: Streng </t>
  </si>
  <si>
    <t xml:space="preserve">V213F In hoeverre vindt u de volgende kenmerken van toepassing op de Belastingdienst? De Belastingdienst is: Transparant </t>
  </si>
  <si>
    <t xml:space="preserve">V213G In hoeverre vindt u de volgende kenmerken van toepassing op de Belastingdienst? De Belastingdienst is: Deskundig </t>
  </si>
  <si>
    <t xml:space="preserve">V213H In hoeverre vindt u de volgende kenmerken van toepassing op de Belastingdienst? De Belastingdienst is: Dienstverlenend </t>
  </si>
  <si>
    <t>E-mail gestuurd</t>
  </si>
  <si>
    <t>Publiekrechtelijke rechtspersoon (bijvoorbeeld gemeente, zelfstandig bestuursorgaan of universiteit)’</t>
  </si>
  <si>
    <t>Met de klantcoördinator of vaste contactpersoon</t>
  </si>
  <si>
    <t>meerdere antwoorden mogelijk; 'Met de klantcoordinator' tot en met 2021 'Via de klantcoordinator', t/m 2023 zonder 'of vaste contactpersoon'; vanaf 2024 bij Website bezocht toegevoegd '(uitgezonderd bezoek aan de website om aangifte te doen)', bij Belasting Telefoon gebeld '(het gaat hier om het algemene telefoonnummer van de BelastingTelefoon (0800-0543), niet om rechtstreeks contact via de klantcoördinator of vaste contactpersoon)', bij Met de klantcoordinator of vaste contactpersoon '(contactpersoon bij de Belastingdienst die je rechtstreeks kunt benaderen via telefoon of e-mail)'</t>
  </si>
  <si>
    <t>vanaf 2024 toevoeging aan vraagtekst: '(uitgezonderd bezoek aan de website om aangifte te doen)'; bij Informatie zoeken over... '(verandering in)' t/m 2023 niet tussen haakjes</t>
  </si>
  <si>
    <t>V132 De Belastingdienst werkt bij de grotere ondernemingen met een zogenaamde klantcoördinator en vaste contactpersonen. Heeft u een vaste contactpersoon binnen de Belastingdienst?</t>
  </si>
  <si>
    <t xml:space="preserve">V243AD Ondernemerschap brengt een gedeelde verantwoordelijkheid tussen overheid en ondernemer met zich mee </t>
  </si>
  <si>
    <t>Kerkgenootschap</t>
  </si>
  <si>
    <t>Construct op basis van V243FA, V243FB, V243FD, V243FE, V243FF, V243FG, V243FH, V243FI, V243FJ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</si>
</sst>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0%"/>
    <numFmt numFmtId="167" formatCode="###0.00"/>
  </numFmts>
  <fonts count="16" x14ac:knownFonts="1">
    <font>
      <sz val="11"/>
      <color theme="1"/>
      <name val="Calibri"/>
      <family val="2"/>
      <scheme val="minor"/>
    </font>
    <font>
      <b/>
      <sz val="11"/>
      <color rgb="FF010205"/>
      <name val="Arial Bold"/>
      <family val="2"/>
    </font>
    <font>
      <sz val="9"/>
      <color rgb="FF010205"/>
      <name val="Arial"/>
      <family val="2"/>
    </font>
    <font>
      <sz val="9"/>
      <color rgb="FF264A60"/>
      <name val="Arial"/>
      <family val="2"/>
    </font>
    <font>
      <sz val="11"/>
      <color theme="1"/>
      <name val="Calibri"/>
      <family val="2"/>
      <scheme val="minor"/>
    </font>
    <font>
      <b/>
      <sz val="11"/>
      <color theme="1"/>
      <name val="Calibri"/>
      <family val="2"/>
      <scheme val="minor"/>
    </font>
    <font>
      <sz val="9"/>
      <color theme="1"/>
      <name val="Arial"/>
      <family val="2"/>
    </font>
    <font>
      <sz val="10"/>
      <name val="Arial"/>
      <family val="2"/>
    </font>
    <font>
      <u/>
      <sz val="11"/>
      <color theme="10"/>
      <name val="Calibri"/>
      <family val="2"/>
      <scheme val="minor"/>
    </font>
    <font>
      <b/>
      <sz val="11"/>
      <name val="Arial Bold"/>
      <family val="2"/>
    </font>
    <font>
      <sz val="8"/>
      <name val="Calibri"/>
      <family val="2"/>
      <scheme val="minor"/>
    </font>
    <font>
      <sz val="9"/>
      <color theme="0" tint="-0.499984740745262"/>
      <name val="Arial"/>
      <family val="2"/>
    </font>
    <font>
      <sz val="11"/>
      <color theme="0" tint="-0.499984740745262"/>
      <name val="Calibri"/>
      <family val="2"/>
      <scheme val="minor"/>
    </font>
    <font>
      <sz val="9"/>
      <color rgb="FFFF0000"/>
      <name val="Arial"/>
      <family val="2"/>
    </font>
    <font>
      <sz val="10"/>
      <color rgb="FF010205"/>
      <name val="Arial"/>
      <family val="2"/>
    </font>
    <font>
      <sz val="9"/>
      <color theme="1"/>
      <name val="Calibri"/>
      <family val="2"/>
      <scheme val="minor"/>
    </font>
  </fonts>
  <fills count="7">
    <fill>
      <patternFill patternType="none"/>
    </fill>
    <fill>
      <patternFill patternType="gray125"/>
    </fill>
    <fill>
      <patternFill patternType="none">
        <bgColor rgb="FFFFFFFF"/>
      </patternFill>
    </fill>
    <fill>
      <patternFill patternType="solid">
        <fgColor rgb="FFF9F9FB"/>
      </patternFill>
    </fill>
    <fill>
      <patternFill patternType="solid">
        <fgColor rgb="FFE0E0E0"/>
      </patternFill>
    </fill>
    <fill>
      <patternFill patternType="solid">
        <fgColor theme="0" tint="-0.249977111117893"/>
        <bgColor indexed="64"/>
      </patternFill>
    </fill>
    <fill>
      <patternFill patternType="solid">
        <fgColor theme="0" tint="-0.34998626667073579"/>
        <bgColor indexed="64"/>
      </patternFill>
    </fill>
  </fills>
  <borders count="31">
    <border>
      <left/>
      <right/>
      <top/>
      <bottom/>
      <diagonal/>
    </border>
    <border>
      <left/>
      <right/>
      <top/>
      <bottom/>
      <diagonal/>
    </border>
    <border>
      <left/>
      <right/>
      <top/>
      <bottom/>
      <diagonal/>
    </border>
    <border>
      <left/>
      <right style="thin">
        <color rgb="FFE0E0E0"/>
      </right>
      <top/>
      <bottom/>
      <diagonal/>
    </border>
    <border>
      <left style="thin">
        <color rgb="FFE0E0E0"/>
      </left>
      <right style="thin">
        <color rgb="FFE0E0E0"/>
      </right>
      <top/>
      <bottom/>
      <diagonal/>
    </border>
    <border>
      <left/>
      <right style="thin">
        <color rgb="FFE0E0E0"/>
      </right>
      <top/>
      <bottom style="thin">
        <color rgb="FF152935"/>
      </bottom>
      <diagonal/>
    </border>
    <border>
      <left style="thin">
        <color rgb="FFE0E0E0"/>
      </left>
      <right style="thin">
        <color rgb="FFE0E0E0"/>
      </right>
      <top/>
      <bottom style="thin">
        <color rgb="FF152935"/>
      </bottom>
      <diagonal/>
    </border>
    <border>
      <left style="thin">
        <color rgb="FFE0E0E0"/>
      </left>
      <right style="thin">
        <color rgb="FFE0E0E0"/>
      </right>
      <top style="thin">
        <color rgb="FF152935"/>
      </top>
      <bottom style="thin">
        <color rgb="FFAEAEAE"/>
      </bottom>
      <diagonal/>
    </border>
    <border>
      <left style="thin">
        <color rgb="FFE0E0E0"/>
      </left>
      <right style="thin">
        <color rgb="FFE0E0E0"/>
      </right>
      <top style="thin">
        <color rgb="FFAEAEAE"/>
      </top>
      <bottom style="thin">
        <color rgb="FFAEAEAE"/>
      </bottom>
      <diagonal/>
    </border>
    <border>
      <left/>
      <right style="thin">
        <color rgb="FFE0E0E0"/>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right/>
      <top/>
      <bottom/>
      <diagonal/>
    </border>
    <border>
      <left/>
      <right/>
      <top/>
      <bottom style="thin">
        <color rgb="FF152935"/>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AEAEAE"/>
      </top>
      <bottom style="thin">
        <color rgb="FF152935"/>
      </bottom>
      <diagonal/>
    </border>
    <border>
      <left/>
      <right/>
      <top style="thin">
        <color rgb="FFAEAEAE"/>
      </top>
      <bottom style="thin">
        <color rgb="FF152935"/>
      </bottom>
      <diagonal/>
    </border>
    <border>
      <left/>
      <right/>
      <top style="thin">
        <color rgb="FF152935"/>
      </top>
      <bottom/>
      <diagonal/>
    </border>
    <border>
      <left/>
      <right style="thin">
        <color rgb="FFE0E0E0"/>
      </right>
      <top style="thin">
        <color rgb="FFAEAEAE"/>
      </top>
      <bottom/>
      <diagonal/>
    </border>
    <border>
      <left style="thin">
        <color rgb="FFE0E0E0"/>
      </left>
      <right style="thin">
        <color rgb="FFE0E0E0"/>
      </right>
      <top style="thin">
        <color rgb="FFAEAEAE"/>
      </top>
      <bottom/>
      <diagonal/>
    </border>
    <border>
      <left/>
      <right/>
      <top style="thin">
        <color rgb="FFAEAEAE"/>
      </top>
      <bottom/>
      <diagonal/>
    </border>
    <border>
      <left/>
      <right/>
      <top/>
      <bottom style="thin">
        <color rgb="FFAEAEAE"/>
      </bottom>
      <diagonal/>
    </border>
    <border>
      <left style="thin">
        <color rgb="FFE0E0E0"/>
      </left>
      <right style="thin">
        <color rgb="FFE0E0E0"/>
      </right>
      <top/>
      <bottom style="thin">
        <color rgb="FFAEAEAE"/>
      </bottom>
      <diagonal/>
    </border>
    <border>
      <left/>
      <right style="thin">
        <color rgb="FFE0E0E0"/>
      </right>
      <top style="thin">
        <color rgb="FF152935"/>
      </top>
      <bottom style="thin">
        <color rgb="FFAEAEAE"/>
      </bottom>
      <diagonal/>
    </border>
    <border>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right style="thin">
        <color rgb="FFE0E0E0"/>
      </right>
      <top/>
      <bottom style="thin">
        <color rgb="FFAEAEAE"/>
      </bottom>
      <diagonal/>
    </border>
    <border>
      <left style="thin">
        <color rgb="FFE0E0E0"/>
      </left>
      <right/>
      <top style="thin">
        <color rgb="FFAEAEAE"/>
      </top>
      <bottom style="thin">
        <color rgb="FF152935"/>
      </bottom>
      <diagonal/>
    </border>
    <border>
      <left style="thin">
        <color rgb="FFE0E0E0"/>
      </left>
      <right style="thin">
        <color rgb="FFE0E0E0"/>
      </right>
      <top/>
      <bottom style="thin">
        <color indexed="64"/>
      </bottom>
      <diagonal/>
    </border>
  </borders>
  <cellStyleXfs count="152">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7" fillId="2" borderId="11"/>
    <xf numFmtId="0" fontId="4" fillId="2" borderId="11"/>
    <xf numFmtId="0" fontId="8" fillId="0" borderId="0" applyNumberFormat="0" applyFill="0" applyBorder="0" applyAlignment="0" applyProtection="0"/>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8" fillId="2" borderId="11" applyNumberFormat="0" applyFill="0" applyBorder="0" applyAlignment="0" applyProtection="0"/>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cellStyleXfs>
  <cellXfs count="160">
    <xf numFmtId="0" fontId="0" fillId="0" borderId="0" xfId="0"/>
    <xf numFmtId="0" fontId="1" fillId="2" borderId="1" xfId="7" applyFont="1" applyFill="1" applyBorder="1" applyAlignment="1">
      <alignment horizontal="center" vertical="center" wrapText="1"/>
    </xf>
    <xf numFmtId="0" fontId="1" fillId="2" borderId="2" xfId="8" applyFont="1" applyFill="1" applyBorder="1" applyAlignment="1">
      <alignment horizontal="center" vertical="center" wrapText="1"/>
    </xf>
    <xf numFmtId="0" fontId="3" fillId="2" borderId="12" xfId="39" applyFont="1" applyFill="1" applyBorder="1" applyAlignment="1">
      <alignment horizontal="center"/>
    </xf>
    <xf numFmtId="0" fontId="3" fillId="2" borderId="6" xfId="40" applyFont="1" applyFill="1" applyBorder="1" applyAlignment="1">
      <alignment horizontal="center"/>
    </xf>
    <xf numFmtId="165" fontId="2" fillId="3" borderId="13" xfId="63" applyNumberFormat="1" applyFont="1" applyFill="1" applyBorder="1" applyAlignment="1">
      <alignment horizontal="right" vertical="top"/>
    </xf>
    <xf numFmtId="165" fontId="2" fillId="3" borderId="7" xfId="64" applyNumberFormat="1" applyFont="1" applyFill="1" applyBorder="1" applyAlignment="1">
      <alignment horizontal="right" vertical="top"/>
    </xf>
    <xf numFmtId="165" fontId="2" fillId="3" borderId="14" xfId="65" applyNumberFormat="1" applyFont="1" applyFill="1" applyBorder="1" applyAlignment="1">
      <alignment horizontal="right" vertical="top"/>
    </xf>
    <xf numFmtId="165" fontId="2" fillId="3" borderId="8" xfId="66" applyNumberFormat="1" applyFont="1" applyFill="1" applyBorder="1" applyAlignment="1">
      <alignment horizontal="right" vertical="top"/>
    </xf>
    <xf numFmtId="165" fontId="2" fillId="3" borderId="17" xfId="67" applyNumberFormat="1" applyFont="1" applyFill="1" applyBorder="1" applyAlignment="1">
      <alignment horizontal="right" vertical="top"/>
    </xf>
    <xf numFmtId="165" fontId="2" fillId="3" borderId="10" xfId="68" applyNumberFormat="1" applyFont="1" applyFill="1" applyBorder="1" applyAlignment="1">
      <alignment horizontal="right" vertical="top"/>
    </xf>
    <xf numFmtId="0" fontId="2" fillId="3" borderId="8" xfId="69" applyFont="1" applyFill="1" applyBorder="1" applyAlignment="1">
      <alignment horizontal="left" vertical="top" wrapText="1"/>
    </xf>
    <xf numFmtId="0" fontId="2" fillId="3" borderId="14" xfId="70" applyFont="1" applyFill="1" applyBorder="1" applyAlignment="1">
      <alignment horizontal="left" vertical="top" wrapText="1"/>
    </xf>
    <xf numFmtId="0" fontId="2" fillId="3" borderId="13" xfId="71" applyFont="1" applyFill="1" applyBorder="1" applyAlignment="1">
      <alignment horizontal="left" vertical="top" wrapText="1"/>
    </xf>
    <xf numFmtId="0" fontId="2" fillId="3" borderId="7" xfId="72" applyFont="1" applyFill="1" applyBorder="1" applyAlignment="1">
      <alignment horizontal="left" vertical="top" wrapText="1"/>
    </xf>
    <xf numFmtId="0" fontId="3" fillId="4" borderId="15" xfId="43" applyFont="1" applyFill="1" applyBorder="1" applyAlignment="1">
      <alignment horizontal="left" vertical="top"/>
    </xf>
    <xf numFmtId="0" fontId="3" fillId="4" borderId="16" xfId="44" applyFont="1" applyFill="1" applyBorder="1" applyAlignment="1">
      <alignment horizontal="left" vertical="top"/>
    </xf>
    <xf numFmtId="0" fontId="3" fillId="4" borderId="18" xfId="46" applyFont="1" applyFill="1" applyBorder="1" applyAlignment="1">
      <alignment horizontal="left" vertical="top"/>
    </xf>
    <xf numFmtId="0" fontId="0" fillId="0" borderId="0" xfId="0" applyAlignment="1">
      <alignment horizontal="left"/>
    </xf>
    <xf numFmtId="0" fontId="1" fillId="2" borderId="1" xfId="7" applyFont="1" applyFill="1" applyBorder="1" applyAlignment="1">
      <alignment horizontal="left" vertical="center"/>
    </xf>
    <xf numFmtId="1" fontId="0" fillId="0" borderId="0" xfId="0" applyNumberFormat="1"/>
    <xf numFmtId="1" fontId="2" fillId="3" borderId="10" xfId="74" applyNumberFormat="1" applyFont="1" applyFill="1" applyBorder="1" applyAlignment="1">
      <alignment horizontal="right" vertical="top"/>
    </xf>
    <xf numFmtId="1" fontId="2" fillId="3" borderId="18" xfId="75" applyNumberFormat="1" applyFont="1" applyFill="1" applyBorder="1" applyAlignment="1">
      <alignment horizontal="right" vertical="top"/>
    </xf>
    <xf numFmtId="1" fontId="3" fillId="4" borderId="18" xfId="76" applyNumberFormat="1" applyFont="1" applyFill="1" applyBorder="1" applyAlignment="1">
      <alignment horizontal="left" vertical="top" wrapText="1"/>
    </xf>
    <xf numFmtId="1" fontId="2" fillId="3" borderId="11" xfId="75" applyNumberFormat="1" applyFont="1" applyFill="1" applyAlignment="1">
      <alignment horizontal="right" vertical="top"/>
    </xf>
    <xf numFmtId="1" fontId="2" fillId="3" borderId="11" xfId="74" applyNumberFormat="1" applyFont="1" applyFill="1" applyAlignment="1">
      <alignment horizontal="right" vertical="top"/>
    </xf>
    <xf numFmtId="1" fontId="2" fillId="3" borderId="10" xfId="78" applyNumberFormat="1" applyFont="1" applyFill="1" applyBorder="1" applyAlignment="1">
      <alignment horizontal="right" vertical="top"/>
    </xf>
    <xf numFmtId="1" fontId="2" fillId="3" borderId="18" xfId="79" applyNumberFormat="1" applyFont="1" applyFill="1" applyBorder="1" applyAlignment="1">
      <alignment horizontal="right" vertical="top"/>
    </xf>
    <xf numFmtId="1" fontId="3" fillId="4" borderId="18" xfId="80" applyNumberFormat="1" applyFont="1" applyFill="1" applyBorder="1" applyAlignment="1">
      <alignment horizontal="left" vertical="top" wrapText="1"/>
    </xf>
    <xf numFmtId="0" fontId="3" fillId="2" borderId="11" xfId="39" applyFont="1" applyFill="1" applyBorder="1" applyAlignment="1">
      <alignment horizontal="center"/>
    </xf>
    <xf numFmtId="1" fontId="2" fillId="3" borderId="11" xfId="79" applyNumberFormat="1" applyFont="1" applyFill="1" applyAlignment="1">
      <alignment horizontal="right" vertical="top"/>
    </xf>
    <xf numFmtId="0" fontId="6" fillId="0" borderId="0" xfId="0" applyFont="1"/>
    <xf numFmtId="0" fontId="1" fillId="2" borderId="11" xfId="81" applyFont="1" applyAlignment="1">
      <alignment horizontal="left" vertical="center"/>
    </xf>
    <xf numFmtId="0" fontId="3" fillId="2" borderId="3" xfId="82" applyFont="1" applyBorder="1" applyAlignment="1">
      <alignment horizontal="center" wrapText="1"/>
    </xf>
    <xf numFmtId="0" fontId="3" fillId="2" borderId="4" xfId="83" applyFont="1" applyBorder="1" applyAlignment="1">
      <alignment horizontal="center" wrapText="1"/>
    </xf>
    <xf numFmtId="0" fontId="1" fillId="2" borderId="11" xfId="81" applyFont="1" applyAlignment="1">
      <alignment horizontal="center" vertical="center"/>
    </xf>
    <xf numFmtId="0" fontId="3" fillId="2" borderId="5" xfId="84" applyFont="1" applyBorder="1" applyAlignment="1">
      <alignment horizontal="center"/>
    </xf>
    <xf numFmtId="0" fontId="3" fillId="2" borderId="6" xfId="85" applyFont="1" applyBorder="1" applyAlignment="1">
      <alignment horizontal="center"/>
    </xf>
    <xf numFmtId="0" fontId="3" fillId="4" borderId="19" xfId="86" applyFont="1" applyFill="1" applyBorder="1" applyAlignment="1">
      <alignment horizontal="left" vertical="top" wrapText="1"/>
    </xf>
    <xf numFmtId="165" fontId="2" fillId="3" borderId="20" xfId="87" applyNumberFormat="1" applyFont="1" applyFill="1" applyBorder="1" applyAlignment="1">
      <alignment horizontal="right" vertical="top"/>
    </xf>
    <xf numFmtId="165" fontId="2" fillId="3" borderId="21" xfId="88" applyNumberFormat="1" applyFont="1" applyFill="1" applyBorder="1" applyAlignment="1">
      <alignment horizontal="right" vertical="top"/>
    </xf>
    <xf numFmtId="0" fontId="3" fillId="4" borderId="22" xfId="89" applyFont="1" applyFill="1" applyBorder="1" applyAlignment="1">
      <alignment horizontal="left" vertical="top" wrapText="1"/>
    </xf>
    <xf numFmtId="0" fontId="3" fillId="4" borderId="18" xfId="90" applyFont="1" applyFill="1" applyBorder="1" applyAlignment="1">
      <alignment horizontal="left" vertical="top" wrapText="1"/>
    </xf>
    <xf numFmtId="164" fontId="2" fillId="3" borderId="9" xfId="91" applyNumberFormat="1" applyFont="1" applyFill="1" applyBorder="1" applyAlignment="1">
      <alignment horizontal="right" vertical="top"/>
    </xf>
    <xf numFmtId="164" fontId="2" fillId="3" borderId="10" xfId="92" applyNumberFormat="1" applyFont="1" applyFill="1" applyBorder="1" applyAlignment="1">
      <alignment horizontal="right" vertical="top"/>
    </xf>
    <xf numFmtId="0" fontId="3" fillId="4" borderId="18" xfId="93" applyFont="1" applyFill="1" applyBorder="1" applyAlignment="1">
      <alignment horizontal="left" vertical="top" wrapText="1"/>
    </xf>
    <xf numFmtId="164" fontId="2" fillId="3" borderId="9" xfId="94" applyNumberFormat="1" applyFont="1" applyFill="1" applyBorder="1" applyAlignment="1">
      <alignment horizontal="right" vertical="top"/>
    </xf>
    <xf numFmtId="164" fontId="2" fillId="3" borderId="10" xfId="95" applyNumberFormat="1" applyFont="1" applyFill="1" applyBorder="1" applyAlignment="1">
      <alignment horizontal="right" vertical="top"/>
    </xf>
    <xf numFmtId="0" fontId="2" fillId="2" borderId="11" xfId="96" applyFont="1" applyAlignment="1">
      <alignment horizontal="left" vertical="top" wrapText="1"/>
    </xf>
    <xf numFmtId="0" fontId="2" fillId="2" borderId="11" xfId="97" applyFont="1" applyAlignment="1">
      <alignment horizontal="left" vertical="top" wrapText="1"/>
    </xf>
    <xf numFmtId="165" fontId="2" fillId="3" borderId="16" xfId="65" applyNumberFormat="1" applyFont="1" applyFill="1" applyBorder="1" applyAlignment="1">
      <alignment horizontal="right" vertical="top"/>
    </xf>
    <xf numFmtId="2" fontId="3" fillId="4" borderId="18" xfId="98" applyNumberFormat="1" applyFont="1" applyFill="1" applyBorder="1" applyAlignment="1">
      <alignment horizontal="left" vertical="top" wrapText="1"/>
    </xf>
    <xf numFmtId="2" fontId="2" fillId="3" borderId="18" xfId="100" applyNumberFormat="1" applyFont="1" applyFill="1" applyBorder="1" applyAlignment="1">
      <alignment horizontal="right" vertical="top"/>
    </xf>
    <xf numFmtId="0" fontId="3" fillId="4" borderId="22" xfId="44" applyFont="1" applyFill="1" applyBorder="1" applyAlignment="1">
      <alignment horizontal="left" vertical="top"/>
    </xf>
    <xf numFmtId="0" fontId="3" fillId="4" borderId="19" xfId="43" applyFont="1" applyFill="1" applyBorder="1" applyAlignment="1">
      <alignment horizontal="left" vertical="top"/>
    </xf>
    <xf numFmtId="0" fontId="3" fillId="4" borderId="23" xfId="43" applyFont="1" applyFill="1" applyBorder="1" applyAlignment="1">
      <alignment horizontal="left" vertical="top"/>
    </xf>
    <xf numFmtId="165" fontId="2" fillId="3" borderId="23" xfId="63" applyNumberFormat="1" applyFont="1" applyFill="1" applyBorder="1" applyAlignment="1">
      <alignment horizontal="right" vertical="top"/>
    </xf>
    <xf numFmtId="1" fontId="3" fillId="4" borderId="18" xfId="98" applyNumberFormat="1" applyFont="1" applyFill="1" applyBorder="1" applyAlignment="1">
      <alignment horizontal="left" vertical="top" wrapText="1"/>
    </xf>
    <xf numFmtId="2" fontId="3" fillId="4" borderId="11" xfId="98" applyNumberFormat="1" applyFont="1" applyFill="1" applyAlignment="1">
      <alignment horizontal="left" vertical="top" wrapText="1"/>
    </xf>
    <xf numFmtId="0" fontId="7" fillId="2" borderId="11" xfId="99"/>
    <xf numFmtId="0" fontId="2" fillId="5" borderId="8" xfId="102" applyFont="1" applyFill="1" applyBorder="1" applyAlignment="1">
      <alignment horizontal="left" vertical="top" wrapText="1"/>
    </xf>
    <xf numFmtId="0" fontId="3" fillId="4" borderId="11" xfId="103" applyFont="1" applyFill="1" applyAlignment="1">
      <alignment vertical="top"/>
    </xf>
    <xf numFmtId="165" fontId="2" fillId="3" borderId="16" xfId="104" applyNumberFormat="1" applyFont="1" applyFill="1" applyBorder="1" applyAlignment="1">
      <alignment horizontal="right" vertical="top"/>
    </xf>
    <xf numFmtId="0" fontId="3" fillId="4" borderId="23" xfId="105" applyFont="1" applyFill="1" applyBorder="1" applyAlignment="1">
      <alignment vertical="top"/>
    </xf>
    <xf numFmtId="0" fontId="3" fillId="4" borderId="16" xfId="105" applyFont="1" applyFill="1" applyBorder="1" applyAlignment="1">
      <alignment vertical="top"/>
    </xf>
    <xf numFmtId="165" fontId="2" fillId="3" borderId="8" xfId="106" applyNumberFormat="1" applyFont="1" applyFill="1" applyBorder="1" applyAlignment="1">
      <alignment horizontal="right" vertical="top"/>
    </xf>
    <xf numFmtId="0" fontId="1" fillId="2" borderId="11" xfId="107" applyFont="1" applyAlignment="1">
      <alignment vertical="center"/>
    </xf>
    <xf numFmtId="0" fontId="9" fillId="2" borderId="11" xfId="107" applyFont="1" applyAlignment="1">
      <alignment vertical="center"/>
    </xf>
    <xf numFmtId="0" fontId="1" fillId="2" borderId="11" xfId="107" applyFont="1" applyAlignment="1">
      <alignment horizontal="center" vertical="center" wrapText="1"/>
    </xf>
    <xf numFmtId="0" fontId="4" fillId="2" borderId="11" xfId="108"/>
    <xf numFmtId="0" fontId="3" fillId="2" borderId="6" xfId="110" applyFont="1" applyBorder="1" applyAlignment="1">
      <alignment horizontal="center"/>
    </xf>
    <xf numFmtId="0" fontId="3" fillId="4" borderId="15" xfId="103" applyFont="1" applyFill="1" applyBorder="1" applyAlignment="1">
      <alignment vertical="top"/>
    </xf>
    <xf numFmtId="165" fontId="2" fillId="3" borderId="7" xfId="113" applyNumberFormat="1" applyFont="1" applyFill="1" applyBorder="1" applyAlignment="1">
      <alignment horizontal="right" vertical="top"/>
    </xf>
    <xf numFmtId="0" fontId="3" fillId="4" borderId="23" xfId="103" applyFont="1" applyFill="1" applyBorder="1" applyAlignment="1">
      <alignment vertical="top"/>
    </xf>
    <xf numFmtId="165" fontId="2" fillId="3" borderId="24" xfId="113" applyNumberFormat="1" applyFont="1" applyFill="1" applyBorder="1" applyAlignment="1">
      <alignment horizontal="right" vertical="top"/>
    </xf>
    <xf numFmtId="0" fontId="3" fillId="4" borderId="18" xfId="116" applyFont="1" applyFill="1" applyBorder="1" applyAlignment="1">
      <alignment vertical="top"/>
    </xf>
    <xf numFmtId="165" fontId="2" fillId="3" borderId="10" xfId="118" applyNumberFormat="1" applyFont="1" applyFill="1" applyBorder="1" applyAlignment="1">
      <alignment horizontal="right" vertical="top"/>
    </xf>
    <xf numFmtId="1" fontId="2" fillId="3" borderId="10" xfId="120" applyNumberFormat="1" applyFont="1" applyFill="1" applyBorder="1" applyAlignment="1">
      <alignment horizontal="right" vertical="top"/>
    </xf>
    <xf numFmtId="1" fontId="4" fillId="2" borderId="11" xfId="108" applyNumberFormat="1"/>
    <xf numFmtId="0" fontId="3" fillId="4" borderId="18" xfId="122" applyFont="1" applyFill="1" applyBorder="1" applyAlignment="1">
      <alignment horizontal="left" vertical="top" wrapText="1"/>
    </xf>
    <xf numFmtId="164" fontId="2" fillId="3" borderId="10" xfId="124" applyNumberFormat="1" applyFont="1" applyFill="1" applyBorder="1" applyAlignment="1">
      <alignment horizontal="right" vertical="top"/>
    </xf>
    <xf numFmtId="0" fontId="6" fillId="2" borderId="11" xfId="108" applyFont="1"/>
    <xf numFmtId="0" fontId="5" fillId="2" borderId="11" xfId="108" applyFont="1"/>
    <xf numFmtId="0" fontId="8" fillId="2" borderId="11" xfId="126"/>
    <xf numFmtId="0" fontId="8" fillId="2" borderId="11" xfId="101" applyFill="1" applyBorder="1"/>
    <xf numFmtId="0" fontId="3" fillId="2" borderId="5" xfId="127" applyFont="1" applyBorder="1" applyAlignment="1">
      <alignment horizontal="center"/>
    </xf>
    <xf numFmtId="165" fontId="2" fillId="3" borderId="25" xfId="128" applyNumberFormat="1" applyFont="1" applyFill="1" applyBorder="1" applyAlignment="1">
      <alignment horizontal="right" vertical="top"/>
    </xf>
    <xf numFmtId="165" fontId="2" fillId="3" borderId="26" xfId="129" applyNumberFormat="1" applyFont="1" applyFill="1" applyBorder="1" applyAlignment="1">
      <alignment horizontal="right" vertical="top"/>
    </xf>
    <xf numFmtId="165" fontId="2" fillId="3" borderId="9" xfId="130" applyNumberFormat="1" applyFont="1" applyFill="1" applyBorder="1" applyAlignment="1">
      <alignment horizontal="right" vertical="top"/>
    </xf>
    <xf numFmtId="1" fontId="2" fillId="3" borderId="9" xfId="131" applyNumberFormat="1" applyFont="1" applyFill="1" applyBorder="1" applyAlignment="1">
      <alignment horizontal="right" vertical="top"/>
    </xf>
    <xf numFmtId="0" fontId="1" fillId="0" borderId="1" xfId="7" applyFont="1" applyBorder="1" applyAlignment="1">
      <alignment horizontal="left" vertical="center"/>
    </xf>
    <xf numFmtId="0" fontId="2" fillId="3" borderId="27" xfId="69" applyFont="1" applyFill="1" applyBorder="1" applyAlignment="1">
      <alignment horizontal="left" vertical="top" wrapText="1"/>
    </xf>
    <xf numFmtId="0" fontId="2" fillId="3" borderId="21" xfId="69" applyFont="1" applyFill="1" applyBorder="1" applyAlignment="1">
      <alignment horizontal="left" vertical="top" wrapText="1"/>
    </xf>
    <xf numFmtId="165" fontId="2" fillId="3" borderId="28" xfId="129" applyNumberFormat="1" applyFont="1" applyFill="1" applyBorder="1" applyAlignment="1">
      <alignment horizontal="right" vertical="top"/>
    </xf>
    <xf numFmtId="166" fontId="2" fillId="3" borderId="27" xfId="69" applyNumberFormat="1" applyFont="1" applyFill="1" applyBorder="1" applyAlignment="1">
      <alignment horizontal="right" vertical="top" wrapText="1"/>
    </xf>
    <xf numFmtId="165" fontId="2" fillId="3" borderId="27" xfId="66" applyNumberFormat="1" applyFont="1" applyFill="1" applyBorder="1" applyAlignment="1">
      <alignment horizontal="right" vertical="top"/>
    </xf>
    <xf numFmtId="0" fontId="1" fillId="0" borderId="11" xfId="81" applyFont="1" applyFill="1" applyAlignment="1">
      <alignment horizontal="left" vertical="center"/>
    </xf>
    <xf numFmtId="164" fontId="2" fillId="3" borderId="9" xfId="132" applyNumberFormat="1" applyFont="1" applyFill="1" applyBorder="1" applyAlignment="1">
      <alignment horizontal="right" vertical="top"/>
    </xf>
    <xf numFmtId="0" fontId="2" fillId="5" borderId="22" xfId="102" applyFont="1" applyFill="1" applyBorder="1" applyAlignment="1">
      <alignment horizontal="left" vertical="top" wrapText="1"/>
    </xf>
    <xf numFmtId="165" fontId="2" fillId="3" borderId="20" xfId="134" applyNumberFormat="1" applyFont="1" applyFill="1" applyBorder="1" applyAlignment="1">
      <alignment horizontal="right" vertical="top"/>
    </xf>
    <xf numFmtId="164" fontId="2" fillId="3" borderId="9" xfId="135" applyNumberFormat="1" applyFont="1" applyFill="1" applyBorder="1" applyAlignment="1">
      <alignment horizontal="right" vertical="top"/>
    </xf>
    <xf numFmtId="164" fontId="2" fillId="3" borderId="9" xfId="137" applyNumberFormat="1" applyFont="1" applyFill="1" applyBorder="1" applyAlignment="1">
      <alignment horizontal="right" vertical="top"/>
    </xf>
    <xf numFmtId="165" fontId="2" fillId="6" borderId="20" xfId="87" applyNumberFormat="1" applyFont="1" applyFill="1" applyBorder="1" applyAlignment="1">
      <alignment horizontal="right" vertical="top"/>
    </xf>
    <xf numFmtId="165" fontId="2" fillId="6" borderId="21" xfId="88" applyNumberFormat="1" applyFont="1" applyFill="1" applyBorder="1" applyAlignment="1">
      <alignment horizontal="right" vertical="top"/>
    </xf>
    <xf numFmtId="164" fontId="2" fillId="3" borderId="29" xfId="138" applyNumberFormat="1" applyFont="1" applyFill="1" applyBorder="1" applyAlignment="1">
      <alignment horizontal="right" vertical="top"/>
    </xf>
    <xf numFmtId="166" fontId="2" fillId="3" borderId="8" xfId="66" applyNumberFormat="1" applyFont="1" applyFill="1" applyBorder="1" applyAlignment="1">
      <alignment horizontal="right" vertical="top"/>
    </xf>
    <xf numFmtId="165" fontId="2" fillId="3" borderId="20" xfId="139" applyNumberFormat="1" applyFont="1" applyFill="1" applyBorder="1" applyAlignment="1">
      <alignment horizontal="right" vertical="top"/>
    </xf>
    <xf numFmtId="164" fontId="2" fillId="3" borderId="9" xfId="140" applyNumberFormat="1" applyFont="1" applyFill="1" applyBorder="1" applyAlignment="1">
      <alignment horizontal="right" vertical="top"/>
    </xf>
    <xf numFmtId="164" fontId="2" fillId="3" borderId="9" xfId="141" applyNumberFormat="1" applyFont="1" applyFill="1" applyBorder="1" applyAlignment="1">
      <alignment horizontal="right" vertical="top"/>
    </xf>
    <xf numFmtId="0" fontId="8" fillId="0" borderId="11" xfId="101" applyFill="1" applyBorder="1"/>
    <xf numFmtId="165" fontId="2" fillId="3" borderId="20" xfId="129" applyNumberFormat="1" applyFont="1" applyFill="1" applyBorder="1" applyAlignment="1">
      <alignment horizontal="right" vertical="top"/>
    </xf>
    <xf numFmtId="1" fontId="3" fillId="2" borderId="6" xfId="85" applyNumberFormat="1" applyFont="1" applyBorder="1" applyAlignment="1">
      <alignment horizontal="center"/>
    </xf>
    <xf numFmtId="0" fontId="3" fillId="4" borderId="15" xfId="142" applyFont="1" applyFill="1" applyBorder="1" applyAlignment="1">
      <alignment horizontal="left" vertical="top"/>
    </xf>
    <xf numFmtId="0" fontId="3" fillId="4" borderId="16" xfId="143" applyFont="1" applyFill="1" applyBorder="1" applyAlignment="1">
      <alignment horizontal="left" vertical="top"/>
    </xf>
    <xf numFmtId="165" fontId="11" fillId="3" borderId="13" xfId="63" applyNumberFormat="1" applyFont="1" applyFill="1" applyBorder="1" applyAlignment="1">
      <alignment horizontal="right" vertical="top"/>
    </xf>
    <xf numFmtId="165" fontId="11" fillId="3" borderId="14" xfId="65" applyNumberFormat="1" applyFont="1" applyFill="1" applyBorder="1" applyAlignment="1">
      <alignment horizontal="right" vertical="top"/>
    </xf>
    <xf numFmtId="165" fontId="11" fillId="3" borderId="23" xfId="63" applyNumberFormat="1" applyFont="1" applyFill="1" applyBorder="1" applyAlignment="1">
      <alignment horizontal="right" vertical="top"/>
    </xf>
    <xf numFmtId="165" fontId="11" fillId="3" borderId="17" xfId="67" applyNumberFormat="1" applyFont="1" applyFill="1" applyBorder="1" applyAlignment="1">
      <alignment horizontal="right" vertical="top"/>
    </xf>
    <xf numFmtId="1" fontId="11" fillId="3" borderId="18" xfId="75" applyNumberFormat="1" applyFont="1" applyFill="1" applyBorder="1" applyAlignment="1">
      <alignment horizontal="right" vertical="top"/>
    </xf>
    <xf numFmtId="0" fontId="12" fillId="0" borderId="0" xfId="0" applyFont="1"/>
    <xf numFmtId="165" fontId="11" fillId="3" borderId="16" xfId="104" applyNumberFormat="1" applyFont="1" applyFill="1" applyBorder="1" applyAlignment="1">
      <alignment horizontal="right" vertical="top"/>
    </xf>
    <xf numFmtId="2" fontId="11" fillId="3" borderId="18" xfId="100" applyNumberFormat="1" applyFont="1" applyFill="1" applyBorder="1" applyAlignment="1">
      <alignment horizontal="right" vertical="top"/>
    </xf>
    <xf numFmtId="1" fontId="13" fillId="3" borderId="18" xfId="79" applyNumberFormat="1" applyFont="1" applyFill="1" applyBorder="1" applyAlignment="1">
      <alignment horizontal="right" vertical="top"/>
    </xf>
    <xf numFmtId="1" fontId="13" fillId="3" borderId="10" xfId="78" applyNumberFormat="1" applyFont="1" applyFill="1" applyBorder="1" applyAlignment="1">
      <alignment horizontal="right" vertical="top"/>
    </xf>
    <xf numFmtId="164" fontId="13" fillId="3" borderId="9" xfId="132" applyNumberFormat="1" applyFont="1" applyFill="1" applyBorder="1" applyAlignment="1">
      <alignment horizontal="right" vertical="top"/>
    </xf>
    <xf numFmtId="165" fontId="11" fillId="3" borderId="28" xfId="128" applyNumberFormat="1" applyFont="1" applyFill="1" applyBorder="1" applyAlignment="1">
      <alignment horizontal="right" vertical="top"/>
    </xf>
    <xf numFmtId="165" fontId="11" fillId="3" borderId="8" xfId="66" applyNumberFormat="1" applyFont="1" applyFill="1" applyBorder="1" applyAlignment="1">
      <alignment horizontal="right" vertical="top"/>
    </xf>
    <xf numFmtId="165" fontId="11" fillId="3" borderId="26" xfId="129" applyNumberFormat="1" applyFont="1" applyFill="1" applyBorder="1" applyAlignment="1">
      <alignment horizontal="right" vertical="top"/>
    </xf>
    <xf numFmtId="165" fontId="11" fillId="3" borderId="10" xfId="68" applyNumberFormat="1" applyFont="1" applyFill="1" applyBorder="1" applyAlignment="1">
      <alignment horizontal="right" vertical="top"/>
    </xf>
    <xf numFmtId="165" fontId="11" fillId="3" borderId="9" xfId="130" applyNumberFormat="1" applyFont="1" applyFill="1" applyBorder="1" applyAlignment="1">
      <alignment horizontal="right" vertical="top"/>
    </xf>
    <xf numFmtId="1" fontId="11" fillId="3" borderId="10" xfId="74" applyNumberFormat="1" applyFont="1" applyFill="1" applyBorder="1" applyAlignment="1">
      <alignment horizontal="right" vertical="top"/>
    </xf>
    <xf numFmtId="1" fontId="11" fillId="3" borderId="9" xfId="131" applyNumberFormat="1" applyFont="1" applyFill="1" applyBorder="1" applyAlignment="1">
      <alignment horizontal="right" vertical="top"/>
    </xf>
    <xf numFmtId="165" fontId="11" fillId="3" borderId="20" xfId="87" applyNumberFormat="1" applyFont="1" applyFill="1" applyBorder="1" applyAlignment="1">
      <alignment horizontal="right" vertical="top"/>
    </xf>
    <xf numFmtId="165" fontId="11" fillId="3" borderId="21" xfId="88" applyNumberFormat="1" applyFont="1" applyFill="1" applyBorder="1" applyAlignment="1">
      <alignment horizontal="right" vertical="top"/>
    </xf>
    <xf numFmtId="165" fontId="11" fillId="3" borderId="20" xfId="134" applyNumberFormat="1" applyFont="1" applyFill="1" applyBorder="1" applyAlignment="1">
      <alignment horizontal="right" vertical="top"/>
    </xf>
    <xf numFmtId="164" fontId="11" fillId="3" borderId="9" xfId="91" applyNumberFormat="1" applyFont="1" applyFill="1" applyBorder="1" applyAlignment="1">
      <alignment horizontal="right" vertical="top"/>
    </xf>
    <xf numFmtId="164" fontId="11" fillId="3" borderId="10" xfId="92" applyNumberFormat="1" applyFont="1" applyFill="1" applyBorder="1" applyAlignment="1">
      <alignment horizontal="right" vertical="top"/>
    </xf>
    <xf numFmtId="164" fontId="11" fillId="3" borderId="9" xfId="135" applyNumberFormat="1" applyFont="1" applyFill="1" applyBorder="1" applyAlignment="1">
      <alignment horizontal="right" vertical="top"/>
    </xf>
    <xf numFmtId="164" fontId="13" fillId="3" borderId="9" xfId="94" applyNumberFormat="1" applyFont="1" applyFill="1" applyBorder="1" applyAlignment="1">
      <alignment horizontal="right" vertical="top"/>
    </xf>
    <xf numFmtId="164" fontId="13" fillId="3" borderId="10" xfId="95" applyNumberFormat="1" applyFont="1" applyFill="1" applyBorder="1" applyAlignment="1">
      <alignment horizontal="right" vertical="top"/>
    </xf>
    <xf numFmtId="164" fontId="13" fillId="3" borderId="9" xfId="137" applyNumberFormat="1" applyFont="1" applyFill="1" applyBorder="1" applyAlignment="1">
      <alignment horizontal="right" vertical="top"/>
    </xf>
    <xf numFmtId="165" fontId="11" fillId="3" borderId="22" xfId="65" applyNumberFormat="1" applyFont="1" applyFill="1" applyBorder="1" applyAlignment="1">
      <alignment horizontal="right" vertical="top"/>
    </xf>
    <xf numFmtId="165" fontId="2" fillId="3" borderId="15" xfId="144" applyNumberFormat="1" applyFont="1" applyFill="1" applyBorder="1" applyAlignment="1">
      <alignment horizontal="right" vertical="top"/>
    </xf>
    <xf numFmtId="165" fontId="2" fillId="3" borderId="16" xfId="145" applyNumberFormat="1" applyFont="1" applyFill="1" applyBorder="1" applyAlignment="1">
      <alignment horizontal="right" vertical="top"/>
    </xf>
    <xf numFmtId="165" fontId="2" fillId="3" borderId="18" xfId="146" applyNumberFormat="1" applyFont="1" applyFill="1" applyBorder="1" applyAlignment="1">
      <alignment horizontal="right" vertical="top"/>
    </xf>
    <xf numFmtId="165" fontId="2" fillId="3" borderId="28" xfId="128" applyNumberFormat="1" applyFont="1" applyFill="1" applyBorder="1" applyAlignment="1">
      <alignment horizontal="right" vertical="top"/>
    </xf>
    <xf numFmtId="165" fontId="2" fillId="6" borderId="23" xfId="63" applyNumberFormat="1" applyFont="1" applyFill="1" applyBorder="1" applyAlignment="1">
      <alignment horizontal="right" vertical="top"/>
    </xf>
    <xf numFmtId="165" fontId="2" fillId="6" borderId="24" xfId="64" applyNumberFormat="1" applyFont="1" applyFill="1" applyBorder="1" applyAlignment="1">
      <alignment horizontal="right" vertical="top"/>
    </xf>
    <xf numFmtId="165" fontId="2" fillId="6" borderId="28" xfId="128" applyNumberFormat="1" applyFont="1" applyFill="1" applyBorder="1" applyAlignment="1">
      <alignment horizontal="right" vertical="top"/>
    </xf>
    <xf numFmtId="165" fontId="2" fillId="6" borderId="25" xfId="128" applyNumberFormat="1" applyFont="1" applyFill="1" applyBorder="1" applyAlignment="1">
      <alignment horizontal="right" vertical="top"/>
    </xf>
    <xf numFmtId="0" fontId="2" fillId="6" borderId="8" xfId="69" applyFont="1" applyFill="1" applyBorder="1" applyAlignment="1">
      <alignment horizontal="left" vertical="top" wrapText="1"/>
    </xf>
    <xf numFmtId="0" fontId="1" fillId="2" borderId="11" xfId="147" applyFont="1" applyAlignment="1">
      <alignment horizontal="left" vertical="center"/>
    </xf>
    <xf numFmtId="165" fontId="2" fillId="6" borderId="20" xfId="134" applyNumberFormat="1" applyFont="1" applyFill="1" applyBorder="1" applyAlignment="1">
      <alignment horizontal="right" vertical="top"/>
    </xf>
    <xf numFmtId="165" fontId="2" fillId="3" borderId="20" xfId="149" applyNumberFormat="1" applyFont="1" applyFill="1" applyBorder="1" applyAlignment="1">
      <alignment horizontal="right" vertical="top"/>
    </xf>
    <xf numFmtId="167" fontId="2" fillId="3" borderId="30" xfId="150" applyNumberFormat="1" applyFont="1" applyFill="1" applyBorder="1" applyAlignment="1">
      <alignment horizontal="right" vertical="top"/>
    </xf>
    <xf numFmtId="165" fontId="14" fillId="3" borderId="20" xfId="151" applyNumberFormat="1" applyFont="1" applyFill="1" applyBorder="1" applyAlignment="1">
      <alignment horizontal="right" vertical="top"/>
    </xf>
    <xf numFmtId="0" fontId="15" fillId="2" borderId="11" xfId="108" applyFont="1"/>
    <xf numFmtId="165" fontId="2" fillId="3" borderId="20" xfId="151" applyNumberFormat="1" applyFont="1" applyFill="1" applyBorder="1" applyAlignment="1">
      <alignment horizontal="right" vertical="top"/>
    </xf>
    <xf numFmtId="165" fontId="2" fillId="3" borderId="24" xfId="64" applyNumberFormat="1" applyFont="1" applyFill="1" applyBorder="1" applyAlignment="1">
      <alignment horizontal="right" vertical="top"/>
    </xf>
    <xf numFmtId="0" fontId="2" fillId="3" borderId="16" xfId="69" applyFont="1" applyFill="1" applyBorder="1" applyAlignment="1">
      <alignment horizontal="left" vertical="top" wrapText="1"/>
    </xf>
  </cellXfs>
  <cellStyles count="152">
    <cellStyle name="Hyperlink" xfId="101" builtinId="8"/>
    <cellStyle name="Hyperlink 2" xfId="126" xr:uid="{29C8458B-317C-436D-BE60-C6CDF87F9111}"/>
    <cellStyle name="Normal 2" xfId="108" xr:uid="{9C0118DB-712A-464E-A5E2-B317A5895291}"/>
    <cellStyle name="Normal_Sheet1" xfId="99" xr:uid="{565DF264-6475-456F-9504-6D20C0734A9A}"/>
    <cellStyle name="Standaard" xfId="0" builtinId="0"/>
    <cellStyle name="style1675706599777" xfId="107" xr:uid="{AA20637C-D976-4EF2-AE1C-B70DFBD0BA1C}"/>
    <cellStyle name="style1675706601444" xfId="114" xr:uid="{3C7EF4EA-73E1-4E79-B7DA-69FB99FA7955}"/>
    <cellStyle name="style1675706601721" xfId="115" xr:uid="{8C67D253-8239-4EE4-BC02-F4BF74A00511}"/>
    <cellStyle name="style1675706602213" xfId="119" xr:uid="{47196635-87C7-449F-B69B-A29B2DF04A63}"/>
    <cellStyle name="style1675706602734" xfId="109" xr:uid="{A4152DC5-2ABA-4CE2-BFFE-416B2BB494AB}"/>
    <cellStyle name="style1675706602790" xfId="110" xr:uid="{B76C74FA-C7B3-4B8E-B3DB-BFC54859CC01}"/>
    <cellStyle name="style1675706602852" xfId="111" xr:uid="{65FEDC34-B8AB-4969-81ED-EDFC401E3785}"/>
    <cellStyle name="style1675706603038" xfId="103" xr:uid="{A407BB0E-E9A7-4813-AC12-44C9874FCF7C}"/>
    <cellStyle name="style1675706603100" xfId="105" xr:uid="{C46592B6-2E59-443B-9A7C-F7DA031518FE}"/>
    <cellStyle name="style1675706603152" xfId="116" xr:uid="{48B4C02F-8571-423E-B4E0-27AA151D9137}"/>
    <cellStyle name="style1675706603280" xfId="112" xr:uid="{3838B7D3-F5AC-46A2-8147-E66C9ADB28DD}"/>
    <cellStyle name="style1675706603332" xfId="113" xr:uid="{DD720747-B6A9-4F2E-A906-1447955C3279}"/>
    <cellStyle name="style1675706603388" xfId="104" xr:uid="{01380827-636D-48E7-9362-BF4D573F2D8E}"/>
    <cellStyle name="style1675706603428" xfId="106" xr:uid="{AE6F0320-732C-43AD-A5C7-90057CA0ADC4}"/>
    <cellStyle name="style1675706603464" xfId="117" xr:uid="{78541C08-3038-439D-8E4B-93B64768A33B}"/>
    <cellStyle name="style1675706603511" xfId="118" xr:uid="{47972C6A-3900-415D-9A2B-DA7B89728375}"/>
    <cellStyle name="style1675706603643" xfId="102" xr:uid="{6940ED13-4D0C-417A-A201-30255E55E7BD}"/>
    <cellStyle name="style1675706841418" xfId="120" xr:uid="{F425DDC9-7499-48A9-9664-F6E05D9CF652}"/>
    <cellStyle name="style1675706842151" xfId="98" xr:uid="{2A76D522-6306-4265-BB56-01F5FC772138}"/>
    <cellStyle name="style1675706842491" xfId="100" xr:uid="{833C621F-99F8-44E5-B930-D7D2FD92EE49}"/>
    <cellStyle name="style1675706842523" xfId="121" xr:uid="{0F6D5B9F-BF26-487C-A99C-BCA8E29C2162}"/>
    <cellStyle name="style1675706927857" xfId="124" xr:uid="{1DC41BD3-4E93-4C94-A0DD-3B2F93A50AF0}"/>
    <cellStyle name="style1675706928521" xfId="122" xr:uid="{238E65E3-FDF9-4DF6-817F-4B99F19798F7}"/>
    <cellStyle name="style1675706928818" xfId="123" xr:uid="{A0F7C019-ACA1-4DD1-8998-EFA50EABCEC4}"/>
    <cellStyle name="style1675706928857" xfId="125" xr:uid="{A4A8F2B1-5CEA-4E54-9E59-95F6749D8430}"/>
    <cellStyle name="style1680538577276" xfId="1" xr:uid="{00000000-0005-0000-0000-000001000000}"/>
    <cellStyle name="style1680538577324" xfId="2" xr:uid="{00000000-0005-0000-0000-000002000000}"/>
    <cellStyle name="style1680538577360" xfId="3" xr:uid="{00000000-0005-0000-0000-000003000000}"/>
    <cellStyle name="style1680538577405" xfId="4" xr:uid="{00000000-0005-0000-0000-000004000000}"/>
    <cellStyle name="style1680538577433" xfId="5" xr:uid="{00000000-0005-0000-0000-000005000000}"/>
    <cellStyle name="style1680538577483" xfId="6" xr:uid="{00000000-0005-0000-0000-000006000000}"/>
    <cellStyle name="style1680538577526" xfId="7" xr:uid="{00000000-0005-0000-0000-000007000000}"/>
    <cellStyle name="style1680538577567" xfId="8" xr:uid="{00000000-0005-0000-0000-000008000000}"/>
    <cellStyle name="style1680538577607" xfId="9" xr:uid="{00000000-0005-0000-0000-000009000000}"/>
    <cellStyle name="style1680538577649" xfId="10" xr:uid="{00000000-0005-0000-0000-00000A000000}"/>
    <cellStyle name="style1680538577687" xfId="11" xr:uid="{00000000-0005-0000-0000-00000B000000}"/>
    <cellStyle name="style1680538577728" xfId="12" xr:uid="{00000000-0005-0000-0000-00000C000000}"/>
    <cellStyle name="style1680538577776" xfId="13" xr:uid="{00000000-0005-0000-0000-00000D000000}"/>
    <cellStyle name="style1680538577830" xfId="14" xr:uid="{00000000-0005-0000-0000-00000E000000}"/>
    <cellStyle name="style1680538577876" xfId="15" xr:uid="{00000000-0005-0000-0000-00000F000000}"/>
    <cellStyle name="style1680538577920" xfId="16" xr:uid="{00000000-0005-0000-0000-000010000000}"/>
    <cellStyle name="style1680538577958" xfId="17" xr:uid="{00000000-0005-0000-0000-000011000000}"/>
    <cellStyle name="style1680538577999" xfId="18" xr:uid="{00000000-0005-0000-0000-000012000000}"/>
    <cellStyle name="style1680538578039" xfId="19" xr:uid="{00000000-0005-0000-0000-000013000000}"/>
    <cellStyle name="style1680538578079" xfId="20" xr:uid="{00000000-0005-0000-0000-000014000000}"/>
    <cellStyle name="style1680538578124" xfId="21" xr:uid="{00000000-0005-0000-0000-000015000000}"/>
    <cellStyle name="style1680538578187" xfId="22" xr:uid="{00000000-0005-0000-0000-000016000000}"/>
    <cellStyle name="style1680538578250" xfId="23" xr:uid="{00000000-0005-0000-0000-000017000000}"/>
    <cellStyle name="style1680538578330" xfId="24" xr:uid="{00000000-0005-0000-0000-000018000000}"/>
    <cellStyle name="style1680538578374" xfId="25" xr:uid="{00000000-0005-0000-0000-000019000000}"/>
    <cellStyle name="style1680538578415" xfId="26" xr:uid="{00000000-0005-0000-0000-00001A000000}"/>
    <cellStyle name="style1680538578458" xfId="27" xr:uid="{00000000-0005-0000-0000-00001B000000}"/>
    <cellStyle name="style1680538578500" xfId="28" xr:uid="{00000000-0005-0000-0000-00001C000000}"/>
    <cellStyle name="style1680538578542" xfId="29" xr:uid="{00000000-0005-0000-0000-00001D000000}"/>
    <cellStyle name="style1680538578580" xfId="30" xr:uid="{00000000-0005-0000-0000-00001E000000}"/>
    <cellStyle name="style1680538578624" xfId="31" xr:uid="{00000000-0005-0000-0000-00001F000000}"/>
    <cellStyle name="style1680538578729" xfId="32" xr:uid="{00000000-0005-0000-0000-000020000000}"/>
    <cellStyle name="style1680538578804" xfId="33" xr:uid="{00000000-0005-0000-0000-000021000000}"/>
    <cellStyle name="style1680538578855" xfId="34" xr:uid="{00000000-0005-0000-0000-000022000000}"/>
    <cellStyle name="style1680538578902" xfId="35" xr:uid="{00000000-0005-0000-0000-000023000000}"/>
    <cellStyle name="style1680538578942" xfId="36" xr:uid="{00000000-0005-0000-0000-000024000000}"/>
    <cellStyle name="style1680538578979" xfId="37" xr:uid="{00000000-0005-0000-0000-000025000000}"/>
    <cellStyle name="style1680538579023" xfId="38" xr:uid="{00000000-0005-0000-0000-000026000000}"/>
    <cellStyle name="style1680538579063" xfId="39" xr:uid="{00000000-0005-0000-0000-000027000000}"/>
    <cellStyle name="style1680538579084" xfId="40" xr:uid="{00000000-0005-0000-0000-000028000000}"/>
    <cellStyle name="style1680538579125" xfId="41" xr:uid="{00000000-0005-0000-0000-000029000000}"/>
    <cellStyle name="style1680538579165" xfId="42" xr:uid="{00000000-0005-0000-0000-00002A000000}"/>
    <cellStyle name="style1680538579206" xfId="43" xr:uid="{00000000-0005-0000-0000-00002B000000}"/>
    <cellStyle name="style1680538579253" xfId="44" xr:uid="{00000000-0005-0000-0000-00002C000000}"/>
    <cellStyle name="style1680538579298" xfId="45" xr:uid="{00000000-0005-0000-0000-00002D000000}"/>
    <cellStyle name="style1680538579352" xfId="46" xr:uid="{00000000-0005-0000-0000-00002E000000}"/>
    <cellStyle name="style1680538579402" xfId="47" xr:uid="{00000000-0005-0000-0000-00002F000000}"/>
    <cellStyle name="style1680538579431" xfId="48" xr:uid="{00000000-0005-0000-0000-000030000000}"/>
    <cellStyle name="style1680538579465" xfId="49" xr:uid="{00000000-0005-0000-0000-000031000000}"/>
    <cellStyle name="style1680538579497" xfId="50" xr:uid="{00000000-0005-0000-0000-000032000000}"/>
    <cellStyle name="style1680538579527" xfId="51" xr:uid="{00000000-0005-0000-0000-000033000000}"/>
    <cellStyle name="style1680538579555" xfId="52" xr:uid="{00000000-0005-0000-0000-000034000000}"/>
    <cellStyle name="style1680538579792" xfId="53" xr:uid="{00000000-0005-0000-0000-000035000000}"/>
    <cellStyle name="style1680538579843" xfId="54" xr:uid="{00000000-0005-0000-0000-000036000000}"/>
    <cellStyle name="style1680538579871" xfId="55" xr:uid="{00000000-0005-0000-0000-000037000000}"/>
    <cellStyle name="style1680538579906" xfId="56" xr:uid="{00000000-0005-0000-0000-000038000000}"/>
    <cellStyle name="style1680538579976" xfId="57" xr:uid="{00000000-0005-0000-0000-000039000000}"/>
    <cellStyle name="style1680538580005" xfId="58" xr:uid="{00000000-0005-0000-0000-00003A000000}"/>
    <cellStyle name="style1680538580036" xfId="59" xr:uid="{00000000-0005-0000-0000-00003B000000}"/>
    <cellStyle name="style1680538580068" xfId="60" xr:uid="{00000000-0005-0000-0000-00003C000000}"/>
    <cellStyle name="style1680538580157" xfId="61" xr:uid="{00000000-0005-0000-0000-00003D000000}"/>
    <cellStyle name="style1680538580188" xfId="62" xr:uid="{00000000-0005-0000-0000-00003E000000}"/>
    <cellStyle name="style1680538580220" xfId="63" xr:uid="{00000000-0005-0000-0000-00003F000000}"/>
    <cellStyle name="style1680538580248" xfId="64" xr:uid="{00000000-0005-0000-0000-000040000000}"/>
    <cellStyle name="style1680538580276" xfId="65" xr:uid="{00000000-0005-0000-0000-000041000000}"/>
    <cellStyle name="style1680538580311" xfId="66" xr:uid="{00000000-0005-0000-0000-000042000000}"/>
    <cellStyle name="style1680538580344" xfId="67" xr:uid="{00000000-0005-0000-0000-000043000000}"/>
    <cellStyle name="style1680538580374" xfId="68" xr:uid="{00000000-0005-0000-0000-000044000000}"/>
    <cellStyle name="style1680538580413" xfId="69" xr:uid="{00000000-0005-0000-0000-000045000000}"/>
    <cellStyle name="style1680538580458" xfId="70" xr:uid="{00000000-0005-0000-0000-000046000000}"/>
    <cellStyle name="style1680538580492" xfId="71" xr:uid="{00000000-0005-0000-0000-000047000000}"/>
    <cellStyle name="style1680538580659" xfId="72" xr:uid="{00000000-0005-0000-0000-000048000000}"/>
    <cellStyle name="style1680538662511" xfId="78" xr:uid="{15293C13-0C53-489E-A17A-12BCEAB915DC}"/>
    <cellStyle name="style1680538662933" xfId="80" xr:uid="{92DAF8AB-0935-4F96-AAAD-4C50A1AED948}"/>
    <cellStyle name="style1680538663145" xfId="79" xr:uid="{21B0386F-9725-46C6-B5ED-EC794E1BC231}"/>
    <cellStyle name="style1680538663176" xfId="77" xr:uid="{D5FD7681-5E62-427B-885C-C5B46FC63B1C}"/>
    <cellStyle name="style1680541109602" xfId="74" xr:uid="{E331AB1A-18C4-4C44-B90F-B3EE1B65E69D}"/>
    <cellStyle name="style1680541110010" xfId="76" xr:uid="{6C3FD7CE-3E44-4276-A162-345663F665E6}"/>
    <cellStyle name="style1680541110197" xfId="75" xr:uid="{F8C79682-77F0-4AA9-AE36-A1D4A6BF9804}"/>
    <cellStyle name="style1680541110229" xfId="73" xr:uid="{1AF7E90D-0FE6-460D-93E6-2766BB529482}"/>
    <cellStyle name="style1680623200424" xfId="81" xr:uid="{C38BDED9-705E-43EC-A323-F05F3613C5CA}"/>
    <cellStyle name="style1680623200508" xfId="82" xr:uid="{6C0230B3-C89A-4A7A-9A83-1833039BC959}"/>
    <cellStyle name="style1680623200598" xfId="83" xr:uid="{57EC0F05-298F-4ECB-A249-3538407934DD}"/>
    <cellStyle name="style1680623200898" xfId="84" xr:uid="{4E4551E8-9C44-4FFC-B174-B99223AED356}"/>
    <cellStyle name="style1680623201034" xfId="85" xr:uid="{5D0C4A46-C48E-4719-AADC-607CB352B12B}"/>
    <cellStyle name="style1680623201491" xfId="89" xr:uid="{25B73C5F-195F-453E-BDB3-7A04B38BAB27}"/>
    <cellStyle name="style1680623201562" xfId="86" xr:uid="{E91DEEA0-1FFE-44CA-B812-260D15550046}"/>
    <cellStyle name="style1680623201992" xfId="90" xr:uid="{773AE50E-616A-42F9-BFAD-C24905C44EC8}"/>
    <cellStyle name="style1680623202315" xfId="87" xr:uid="{E35DD774-25F5-4D89-948D-5D1B16E6CE8B}"/>
    <cellStyle name="style1680623202376" xfId="88" xr:uid="{A360B0D7-6BEE-4670-B555-631377121C77}"/>
    <cellStyle name="style1680623202759" xfId="91" xr:uid="{4122C31B-521C-4FD3-8639-61AAB0830304}"/>
    <cellStyle name="style1680623202821" xfId="92" xr:uid="{E2646361-F01F-4A89-8089-BD1E3D493D6D}"/>
    <cellStyle name="style1680623203004" xfId="96" xr:uid="{FDB14755-9437-47C0-AB80-285288E7191C}"/>
    <cellStyle name="style1680623203164" xfId="97" xr:uid="{67906DA9-35C5-4B17-8B1A-E5EBB95A30F6}"/>
    <cellStyle name="style1680623674510" xfId="93" xr:uid="{FDF0A6DE-3252-4ABA-B034-5326B9FA23EB}"/>
    <cellStyle name="style1680623675193" xfId="94" xr:uid="{99677CDC-64F3-45D6-8965-7D0FBEAB7618}"/>
    <cellStyle name="style1680623675249" xfId="95" xr:uid="{1FF54A25-249B-4AD1-B9FA-B27597ADFDDC}"/>
    <cellStyle name="style1681911656576" xfId="147" xr:uid="{0C1F4DFE-1AE4-4C08-8CEB-97AEBB62682B}"/>
    <cellStyle name="style1681911659369" xfId="142" xr:uid="{2293A7CC-1587-4EE9-8F6C-C3D9C866D5E9}"/>
    <cellStyle name="style1681911659428" xfId="143" xr:uid="{23D25A61-D3CE-4B6C-8661-9290F1068E86}"/>
    <cellStyle name="style1689182561118" xfId="127" xr:uid="{7472F569-6DFA-4DE4-9753-3111416AED07}"/>
    <cellStyle name="style1689182561434" xfId="128" xr:uid="{AFD6AE61-B947-4242-AD65-795C1518BE4B}"/>
    <cellStyle name="style1689182561525" xfId="129" xr:uid="{3C17D438-A5DE-4079-B869-FCF8BB9211DD}"/>
    <cellStyle name="style1689182561623" xfId="130" xr:uid="{30071751-E791-40C1-B1DD-E53CDFC8E60A}"/>
    <cellStyle name="style1689182624385" xfId="131" xr:uid="{DF8FE070-7FB4-4F3B-AC2A-B7117274D6AF}"/>
    <cellStyle name="style1689182716687" xfId="132" xr:uid="{3798F64A-26FB-478A-9500-2E5AED5CA0F2}"/>
    <cellStyle name="style1689182716734" xfId="138" xr:uid="{3F1F175A-7ACB-4019-A6B4-6AA5BB28D2E5}"/>
    <cellStyle name="style1689233347606" xfId="133" xr:uid="{C4E047B6-0D18-4F98-8638-2A7F022751AD}"/>
    <cellStyle name="style1689233348404" xfId="134" xr:uid="{6AD202BD-AC80-469F-8680-8136CF17009E}"/>
    <cellStyle name="style1689233348589" xfId="135" xr:uid="{2FA73E3C-4C39-48DE-B329-CFFFFFF591D4}"/>
    <cellStyle name="style1689233442852" xfId="136" xr:uid="{3F455567-5329-45CE-AA2D-D61F89DD7418}"/>
    <cellStyle name="style1689233443141" xfId="137" xr:uid="{BD1DDA9C-CB16-439E-9841-C0164358106A}"/>
    <cellStyle name="style1689239340935" xfId="139" xr:uid="{FC1CC565-C50E-430F-AAE0-FE65BAEF4087}"/>
    <cellStyle name="style1689239341121" xfId="140" xr:uid="{C7B38E67-8B8F-4FF1-B087-758397644ED6}"/>
    <cellStyle name="style1689239472937" xfId="141" xr:uid="{F8160983-F4A9-4225-97C8-39C02C5B0A62}"/>
    <cellStyle name="style1721211422435" xfId="148" xr:uid="{4B3F17A3-838A-4064-AC6B-C37C13649D36}"/>
    <cellStyle name="style1721211423048" xfId="144" xr:uid="{C6C404F1-42C3-41BB-ACA0-900D9BAFA92F}"/>
    <cellStyle name="style1721211423058" xfId="145" xr:uid="{50EA91D2-C34B-4F01-B6BB-5F3E58341988}"/>
    <cellStyle name="style1721211423068" xfId="146" xr:uid="{FF4501CA-3E97-4AE2-92A6-3AAE69B1C781}"/>
    <cellStyle name="style1721211571280" xfId="149" xr:uid="{0BE83304-27BE-4F45-B9A9-BC91D18B5292}"/>
    <cellStyle name="style1721211754266" xfId="150" xr:uid="{890B4789-705B-4047-88A4-46AB9AE5439B}"/>
    <cellStyle name="style1721211828500" xfId="151" xr:uid="{7CEAD33D-76C5-4FDB-8DE8-F8FFA43E3B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180974</xdr:rowOff>
    </xdr:from>
    <xdr:to>
      <xdr:col>13</xdr:col>
      <xdr:colOff>9525</xdr:colOff>
      <xdr:row>47</xdr:row>
      <xdr:rowOff>9525</xdr:rowOff>
    </xdr:to>
    <xdr:sp macro="" textlink="">
      <xdr:nvSpPr>
        <xdr:cNvPr id="2" name="TextBox 1">
          <a:extLst>
            <a:ext uri="{FF2B5EF4-FFF2-40B4-BE49-F238E27FC236}">
              <a16:creationId xmlns:a16="http://schemas.microsoft.com/office/drawing/2014/main" id="{D329E84A-6289-4B7B-A68C-57F6B5F5E35B}"/>
            </a:ext>
          </a:extLst>
        </xdr:cNvPr>
        <xdr:cNvSpPr txBox="1"/>
      </xdr:nvSpPr>
      <xdr:spPr>
        <a:xfrm>
          <a:off x="600075" y="180974"/>
          <a:ext cx="7334250" cy="8782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Deze tabellenset</a:t>
          </a:r>
          <a:r>
            <a:rPr lang="nl-NL" sz="1100" baseline="0"/>
            <a:t> geeft de resultaten van de Fiscale Monitor voor de doelgroep Grote Ondernemingen (GO) per vraag of construct per jaar voor de periode </a:t>
          </a:r>
          <a:r>
            <a:rPr lang="nl-NL" sz="1100" baseline="0">
              <a:solidFill>
                <a:schemeClr val="dk1"/>
              </a:solidFill>
              <a:effectLst/>
              <a:latin typeface="+mn-lt"/>
              <a:ea typeface="+mn-ea"/>
              <a:cs typeface="+mn-cs"/>
            </a:rPr>
            <a:t>2021 - 2024 voor elk jaar dat de betreffende vraag is gesteld. Deze doelgroep werd voor 2021 niet gemeten.</a:t>
          </a:r>
          <a:endParaRPr lang="nl-NL">
            <a:effectLst/>
          </a:endParaRPr>
        </a:p>
        <a:p>
          <a:endParaRPr lang="nl-NL" sz="1100" baseline="0"/>
        </a:p>
        <a:p>
          <a:r>
            <a:rPr lang="nl-NL" sz="1100" baseline="0"/>
            <a:t>Vragen en Constructen (zie onder) zijn op separate tabbladen opgenomen.</a:t>
          </a:r>
        </a:p>
        <a:p>
          <a:r>
            <a:rPr lang="nl-NL" sz="1100" baseline="0"/>
            <a:t>Voor beide tabbladen is een index opgenomen met alle opgenomen vragen en constructen. Elk item in de index is tevens een directe link naar de betreffende tabel.</a:t>
          </a:r>
        </a:p>
        <a:p>
          <a:endParaRPr lang="nl-NL" sz="1100" baseline="0"/>
        </a:p>
        <a:p>
          <a:r>
            <a:rPr lang="nl-NL" sz="1100" baseline="0"/>
            <a:t>- Alle percentages zijn gewogen.</a:t>
          </a:r>
        </a:p>
        <a:p>
          <a:r>
            <a:rPr lang="nl-NL" sz="1100" baseline="0"/>
            <a:t>- Bij alle vragen is het gewogen en ongewogen aantal respondenten opgenomen dat de vraag heeft beantwoord.</a:t>
          </a:r>
        </a:p>
        <a:p>
          <a:r>
            <a:rPr lang="nl-NL" sz="1100" baseline="0"/>
            <a:t>- </a:t>
          </a:r>
          <a:r>
            <a:rPr lang="nl-NL" sz="1100">
              <a:solidFill>
                <a:schemeClr val="dk1"/>
              </a:solidFill>
              <a:effectLst/>
              <a:latin typeface="+mn-lt"/>
              <a:ea typeface="+mn-ea"/>
              <a:cs typeface="+mn-cs"/>
            </a:rPr>
            <a:t>Is het ongewogen aantal respondenten kleiner dan 25, dan is dit aantal </a:t>
          </a:r>
          <a:r>
            <a:rPr lang="nl-NL" sz="1100">
              <a:solidFill>
                <a:srgbClr val="FF0000"/>
              </a:solidFill>
              <a:effectLst/>
              <a:latin typeface="+mn-lt"/>
              <a:ea typeface="+mn-ea"/>
              <a:cs typeface="+mn-cs"/>
            </a:rPr>
            <a:t>rood</a:t>
          </a:r>
          <a:r>
            <a:rPr lang="nl-NL" sz="1100">
              <a:solidFill>
                <a:schemeClr val="dk1"/>
              </a:solidFill>
              <a:effectLst/>
              <a:latin typeface="+mn-lt"/>
              <a:ea typeface="+mn-ea"/>
              <a:cs typeface="+mn-cs"/>
            </a:rPr>
            <a:t> gemarkeerd en zijn de resultaten in de betreffende kolom </a:t>
          </a:r>
          <a:r>
            <a:rPr lang="nl-NL" sz="1100">
              <a:solidFill>
                <a:schemeClr val="bg1">
                  <a:lumMod val="50000"/>
                </a:schemeClr>
              </a:solidFill>
              <a:effectLst/>
              <a:latin typeface="+mn-lt"/>
              <a:ea typeface="+mn-ea"/>
              <a:cs typeface="+mn-cs"/>
            </a:rPr>
            <a:t>grijs gearceerd</a:t>
          </a:r>
          <a:r>
            <a:rPr lang="nl-NL" sz="1100">
              <a:solidFill>
                <a:schemeClr val="dk1"/>
              </a:solidFill>
              <a:effectLst/>
              <a:latin typeface="+mn-lt"/>
              <a:ea typeface="+mn-ea"/>
              <a:cs typeface="+mn-cs"/>
            </a:rPr>
            <a:t>, om aan te geven dat de percentages (en waar van toepassing gemiddelden) aan relatief grote toevalligheidsmarges onderhevig zijn. Bijvoorbeeld: heeft 50% van n=20 respondenten een bepaald antwoord gegeven, dan kan met 95% betrouwbaarheid worden gesteld dat het werkelijke percentage in de doelgroep tussen 28% en 72% procent ligt (bij n=500 is die marge veel kleiner: 46%-54%).</a:t>
          </a: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 Bij vragen met een 5-punts of 10-punts antwoordschaal is het (gewogen) gemiddelde opgenomen.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Waar van toepassing, zijn gemiddelden exclusief 'Dat weet ik niet' en vergelijkbare antwoorden.</a:t>
          </a:r>
          <a:endParaRPr lang="nl-NL">
            <a:effectLst/>
          </a:endParaRPr>
        </a:p>
        <a:p>
          <a:endParaRPr lang="nl-NL" sz="1100" baseline="0"/>
        </a:p>
        <a:p>
          <a:r>
            <a:rPr lang="nl-NL" sz="1100" baseline="0"/>
            <a:t>- Bij vragen met een </a:t>
          </a:r>
          <a:r>
            <a:rPr lang="nl-NL" sz="1100" baseline="0">
              <a:solidFill>
                <a:schemeClr val="dk1"/>
              </a:solidFill>
              <a:effectLst/>
              <a:latin typeface="+mn-lt"/>
              <a:ea typeface="+mn-ea"/>
              <a:cs typeface="+mn-cs"/>
            </a:rPr>
            <a:t>5-puntsschaal is ook een driedeling in 'negatief' (of 'bottom-2': antwoord 1-2), 'neutraal' (3), 'positief' (of 'top-2': 4-5) en - waar van toepassing - 'dat weet ik niet' opgenomen. </a:t>
          </a:r>
        </a:p>
        <a:p>
          <a:r>
            <a:rPr lang="nl-NL" sz="1100" baseline="0">
              <a:solidFill>
                <a:schemeClr val="dk1"/>
              </a:solidFill>
              <a:effectLst/>
              <a:latin typeface="+mn-lt"/>
              <a:ea typeface="+mn-ea"/>
              <a:cs typeface="+mn-cs"/>
            </a:rPr>
            <a:t>- Waar de antwoorden niet als negatief-positief opgevat kunnen worden, is bij de driedeling een andere benaming gekozen die bij de schaal past.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elke tabel is de 'Basis' opgenomen: een omschrijving welke respondenten uit de doelgroep de vragen hebben gekregen, met verwijzing naar de nummers van de vragen die als selectie dienen.</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'Opmerkingen' is waar van toepassing aangegeven of van een bewerking sprake is (bijvoorbeeld een indeling in categorieen van een numerieke vraag) en of vraag of antwoordcategorieen tijdens de getoonde periode zijn veranderd.</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Als een getoonde antwoordcategorie in een bepaald jaar nog niet of niet meer werd voorgelegd, dan is de betreffende cel grijs gearceerd.</a:t>
          </a:r>
        </a:p>
        <a:p>
          <a:r>
            <a:rPr lang="nl-NL" sz="1100" baseline="0">
              <a:solidFill>
                <a:schemeClr val="dk1"/>
              </a:solidFill>
              <a:effectLst/>
              <a:latin typeface="+mn-lt"/>
              <a:ea typeface="+mn-ea"/>
              <a:cs typeface="+mn-cs"/>
            </a:rPr>
            <a:t>- Zijn cellen niet grijs gearceerd en toch leeg, dan is het antwoord wel voorgelegd maar door niemand gekozen.</a:t>
          </a:r>
        </a:p>
        <a:p>
          <a:endParaRPr lang="nl-NL" sz="1100" baseline="0"/>
        </a:p>
        <a:p>
          <a:r>
            <a:rPr lang="nl-NL" sz="1100" b="1"/>
            <a:t>Constructen</a:t>
          </a:r>
        </a:p>
        <a:p>
          <a:pPr marL="0" marR="0" lvl="0" indent="0" defTabSz="914400" eaLnBrk="1" fontAlgn="auto" latinLnBrk="0" hangingPunct="1">
            <a:lnSpc>
              <a:spcPct val="100000"/>
            </a:lnSpc>
            <a:spcBef>
              <a:spcPts val="0"/>
            </a:spcBef>
            <a:spcAft>
              <a:spcPts val="0"/>
            </a:spcAft>
            <a:buClrTx/>
            <a:buSzTx/>
            <a:buFontTx/>
            <a:buNone/>
            <a:tabLst/>
            <a:defRPr/>
          </a:pPr>
          <a:r>
            <a:rPr lang="nl-NL" sz="1100" b="0">
              <a:solidFill>
                <a:schemeClr val="dk1"/>
              </a:solidFill>
              <a:effectLst/>
              <a:latin typeface="+mn-lt"/>
              <a:ea typeface="+mn-ea"/>
              <a:cs typeface="+mn-cs"/>
            </a:rPr>
            <a:t>Constructen zijn samengesteld</a:t>
          </a:r>
          <a:r>
            <a:rPr lang="nl-NL" sz="1100" b="0" baseline="0">
              <a:solidFill>
                <a:schemeClr val="dk1"/>
              </a:solidFill>
              <a:effectLst/>
              <a:latin typeface="+mn-lt"/>
              <a:ea typeface="+mn-ea"/>
              <a:cs typeface="+mn-cs"/>
            </a:rPr>
            <a:t> uit meerdere vragen, die onder de tabel bij 'Opmerkingen' worden genoemd. Vragen die onderdeel zijn van een construct worden altijd gemeten met een 5-puntsschaal. De antwoorden op de individuele vragen zijn ook opgenomen in de tabellen met Vragen. </a:t>
          </a:r>
          <a:endParaRPr lang="nl-NL">
            <a:effectLst/>
          </a:endParaRPr>
        </a:p>
        <a:p>
          <a:endParaRPr lang="nl-NL" sz="1100" b="1"/>
        </a:p>
        <a:p>
          <a:r>
            <a:rPr lang="nl-NL" sz="1100" b="0" baseline="0">
              <a:solidFill>
                <a:schemeClr val="dk1"/>
              </a:solidFill>
              <a:effectLst/>
              <a:latin typeface="+mn-lt"/>
              <a:ea typeface="+mn-ea"/>
              <a:cs typeface="+mn-cs"/>
            </a:rPr>
            <a:t>- De resultaten van elk construct worden gevormd door alle antwoorden (per antwoordcategorie) op de onderliggende vragen op te tellen. </a:t>
          </a:r>
          <a:endParaRPr lang="nl-NL">
            <a:effectLst/>
          </a:endParaRPr>
        </a:p>
        <a:p>
          <a:r>
            <a:rPr lang="nl-NL" sz="1100" b="0" baseline="0">
              <a:solidFill>
                <a:schemeClr val="dk1"/>
              </a:solidFill>
              <a:effectLst/>
              <a:latin typeface="+mn-lt"/>
              <a:ea typeface="+mn-ea"/>
              <a:cs typeface="+mn-cs"/>
            </a:rPr>
            <a:t>- De gewogen en ongewogen n onder de tabel voor een construct betreffen het totaal aantal </a:t>
          </a:r>
          <a:r>
            <a:rPr lang="nl-NL" sz="1100" b="0" i="1" baseline="0">
              <a:solidFill>
                <a:schemeClr val="dk1"/>
              </a:solidFill>
              <a:effectLst/>
              <a:latin typeface="+mn-lt"/>
              <a:ea typeface="+mn-ea"/>
              <a:cs typeface="+mn-cs"/>
            </a:rPr>
            <a:t>antwoorden</a:t>
          </a:r>
          <a:r>
            <a:rPr lang="nl-NL" sz="1100" b="0" baseline="0">
              <a:solidFill>
                <a:schemeClr val="dk1"/>
              </a:solidFill>
              <a:effectLst/>
              <a:latin typeface="+mn-lt"/>
              <a:ea typeface="+mn-ea"/>
              <a:cs typeface="+mn-cs"/>
            </a:rPr>
            <a:t>, dat wil zeggen het aantal respondenten x het aantal vragen in het construct.</a:t>
          </a:r>
          <a:endParaRPr lang="nl-NL">
            <a:effectLst/>
          </a:endParaRPr>
        </a:p>
        <a:p>
          <a:r>
            <a:rPr lang="nl-NL" sz="1100">
              <a:solidFill>
                <a:schemeClr val="dk1"/>
              </a:solidFill>
              <a:effectLst/>
              <a:latin typeface="+mn-lt"/>
              <a:ea typeface="+mn-ea"/>
              <a:cs typeface="+mn-cs"/>
            </a:rPr>
            <a:t>Een voorbeeld om dit te verduidelijken: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Als 500 respondenten vier vragen voorgelegd hebben gekregen die samen een construct vormen, dan wordt over de vier vragen heen bepaald welk deel van de respondenten "1 (helemaal niet mee eens)", "2 (niet mee eens)", etc. heeft geantwoord en het gemiddelde bepaald. Het totale aantal antwoorden is dan 500 respondenten x 4 vragen = 2000.</a:t>
          </a:r>
          <a:r>
            <a:rPr lang="nl-NL" sz="1100" b="0" baseline="0">
              <a:solidFill>
                <a:schemeClr val="dk1"/>
              </a:solidFill>
              <a:effectLst/>
              <a:latin typeface="+mn-lt"/>
              <a:ea typeface="+mn-ea"/>
              <a:cs typeface="+mn-cs"/>
            </a:rPr>
            <a:t> 	</a:t>
          </a:r>
          <a:endParaRPr lang="nl-NL">
            <a:effectLst/>
          </a:endParaRPr>
        </a:p>
        <a:p>
          <a:r>
            <a:rPr lang="nl-NL" sz="1100" b="0" baseline="0">
              <a:solidFill>
                <a:schemeClr val="dk1"/>
              </a:solidFill>
              <a:effectLst/>
              <a:latin typeface="+mn-lt"/>
              <a:ea typeface="+mn-ea"/>
              <a:cs typeface="+mn-cs"/>
            </a:rPr>
            <a:t>- Constructen waarvan de samenstelling in de loop der jaren is veranderd, zijn niet opgenomen.</a:t>
          </a:r>
          <a:endParaRPr lang="nl-NL">
            <a:effectLst/>
          </a:endParaRPr>
        </a:p>
        <a:p>
          <a:endParaRPr lang="nl-NL" sz="1100" b="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F8108-BBC2-4AD7-BFEA-1B97799C3093}">
  <dimension ref="A1"/>
  <sheetViews>
    <sheetView workbookViewId="0"/>
  </sheetViews>
  <sheetFormatPr defaultColWidth="9.1796875" defaultRowHeight="14.5" x14ac:dyDescent="0.35"/>
  <cols>
    <col min="1" max="16384" width="9.1796875" style="69"/>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D6404-2F57-4259-A765-0F2ECE6A0CCF}">
  <dimension ref="A1:B157"/>
  <sheetViews>
    <sheetView workbookViewId="0">
      <selection sqref="A1:XFD1048576"/>
    </sheetView>
  </sheetViews>
  <sheetFormatPr defaultColWidth="9.1796875" defaultRowHeight="14.5" x14ac:dyDescent="0.35"/>
  <cols>
    <col min="1" max="1" width="11.453125" style="69" customWidth="1"/>
    <col min="2" max="16384" width="9.1796875" style="69"/>
  </cols>
  <sheetData>
    <row r="1" spans="1:2" x14ac:dyDescent="0.35">
      <c r="A1" s="82" t="s">
        <v>398</v>
      </c>
    </row>
    <row r="2" spans="1:2" x14ac:dyDescent="0.35">
      <c r="A2" s="84" t="str">
        <f>HYPERLINK("[FM_Grote-ondernemingen-trend-2024.xlsx]GO_vragen!A2",GO_vragen!A2)</f>
        <v xml:space="preserve">V1 Heeft de onderneming één of meerdere vestigingen in Nederland? </v>
      </c>
      <c r="B2" s="83"/>
    </row>
    <row r="3" spans="1:2" x14ac:dyDescent="0.35">
      <c r="A3" s="84" t="str">
        <f>HYPERLINK("[FM_Grote-ondernemingen-trend-2024.xlsx]GO_vragen!A14",GO_vragen!A14)</f>
        <v xml:space="preserve">V5 Hoeveel personen zijn er op dit moment werkzaam bij uw vestiging, u zelf inbegrepen? (ongeacht het aantal uren dat men werkzaam is) </v>
      </c>
    </row>
    <row r="4" spans="1:2" x14ac:dyDescent="0.35">
      <c r="A4" s="84" t="str">
        <f>HYPERLINK("[FM_Grote-ondernemingen-trend-2024.xlsx]GO_vragen!A34",GO_vragen!A34)</f>
        <v xml:space="preserve">V6 Wat was in [jaar voorafgaand aan de meting] de totale omzet van de vestiging waar u werkzaam bent in Nederland, exclusief BTW? </v>
      </c>
    </row>
    <row r="5" spans="1:2" x14ac:dyDescent="0.35">
      <c r="A5" s="84" t="str">
        <f>HYPERLINK("[FM_Grote-ondernemingen-trend-2024.xlsx]GO_vragen!A57",GO_vragen!A57)</f>
        <v xml:space="preserve">V7 Wat is uw functie binnen de onderneming? </v>
      </c>
    </row>
    <row r="6" spans="1:2" x14ac:dyDescent="0.35">
      <c r="A6" s="84" t="str">
        <f>HYPERLINK("[FM_Grote-ondernemingen-trend-2024.xlsx]GO_vragen!A79",GO_vragen!A79)</f>
        <v xml:space="preserve">V11C In welk jaar is de onderneming gestart met zijn activiteiten? </v>
      </c>
    </row>
    <row r="7" spans="1:2" x14ac:dyDescent="0.35">
      <c r="A7" s="84" t="str">
        <f>HYPERLINK("[FM_Grote-ondernemingen-trend-2024.xlsx]GO_vragen!A103",GO_vragen!A103)</f>
        <v>V11new Hoeveel jaar bestaat uw onderneming?</v>
      </c>
    </row>
    <row r="8" spans="1:2" x14ac:dyDescent="0.35">
      <c r="A8" s="109" t="str">
        <f>HYPERLINK("[FM_Grote-ondernemingen-trend-2024.xlsx]GO_vragen!A123",GO_vragen!A123)</f>
        <v xml:space="preserve">V12 Welke rechtsvorm heeft de onderneming? </v>
      </c>
    </row>
    <row r="9" spans="1:2" x14ac:dyDescent="0.35">
      <c r="A9" s="84" t="str">
        <f>HYPERLINK("[FM_Grote-ondernemingen-trend-2024.xlsx]GO_vragen!A148",GO_vragen!A148)</f>
        <v xml:space="preserve">V15 Tot welke branche behoort uw onderneming? </v>
      </c>
    </row>
    <row r="10" spans="1:2" x14ac:dyDescent="0.35">
      <c r="A10" s="84" t="str">
        <f>HYPERLINK("[FM_Grote-ondernemingen-trend-2024.xlsx]GO_vragen!A178",GO_vragen!A178)</f>
        <v xml:space="preserve">V54 Hoe is op dit moment de financieel-economische situatie van de onderneming? </v>
      </c>
    </row>
    <row r="11" spans="1:2" x14ac:dyDescent="0.35">
      <c r="A11" s="84" t="str">
        <f>HYPERLINK("[FM_Grote-ondernemingen-trend-2024.xlsx]GO_vragen!A203",GO_vragen!A203)</f>
        <v xml:space="preserve">V57 Welk rapportcijfer van 1 tot en met 10 zou u de Belastingdienst geven voor de manier waarop hij in het algemeen functioneert? </v>
      </c>
    </row>
    <row r="12" spans="1:2" x14ac:dyDescent="0.35">
      <c r="A12" s="84" t="str">
        <f>HYPERLINK("[FM_Grote-ondernemingen-trend-2024.xlsx]GO_vragen!A225",GO_vragen!A225)</f>
        <v>V86C Op welke van de volgende manieren heeft u in de afgelopen 12 maanden contact gezocht met de Belastingdienst?</v>
      </c>
    </row>
    <row r="13" spans="1:2" x14ac:dyDescent="0.35">
      <c r="A13" s="84" t="str">
        <f>HYPERLINK("[FM_Grote-ondernemingen-trend-2024.xlsx]GO_vragen!A244",GO_vragen!A244)</f>
        <v xml:space="preserve">V88 In hoeverre bent u tevreden over de website van de Belastingdienst? </v>
      </c>
    </row>
    <row r="14" spans="1:2" x14ac:dyDescent="0.35">
      <c r="A14" s="84" t="str">
        <f>HYPERLINK("[FM_Grote-ondernemingen-trend-2024.xlsx]GO_vragen!A265",GO_vragen!A265)</f>
        <v xml:space="preserve">V89 Wat was de reden waarom u de laatste keer de website van de Belastingdienst bezocht? </v>
      </c>
    </row>
    <row r="15" spans="1:2" x14ac:dyDescent="0.35">
      <c r="A15" s="84" t="str">
        <f>HYPERLINK("[FM_Grote-ondernemingen-trend-2024.xlsx]GO_vragen!A287",GO_vragen!A287)</f>
        <v xml:space="preserve">V90 Heeft u de laatste keer dat u de website van de Belastingdienst bezocht gevonden wat u zocht? </v>
      </c>
    </row>
    <row r="16" spans="1:2" x14ac:dyDescent="0.35">
      <c r="A16" s="84" t="str">
        <f>HYPERLINK("[FM_Grote-ondernemingen-trend-2024.xlsx]GO_vragen!A300",GO_vragen!A300)</f>
        <v xml:space="preserve">V91 In hoeverre was het de laatste keer gemakkelijk om op de website te vinden waarnaar u op zoek was? </v>
      </c>
    </row>
    <row r="17" spans="1:1" x14ac:dyDescent="0.35">
      <c r="A17" s="84" t="str">
        <f>HYPERLINK("[FM_Grote-ondernemingen-trend-2024.xlsx]GO_vragen!A321",GO_vragen!A321)</f>
        <v xml:space="preserve">V94 In hoeverre bent u tevreden over de Belasting Telefoon? </v>
      </c>
    </row>
    <row r="18" spans="1:1" x14ac:dyDescent="0.35">
      <c r="A18" s="84" t="str">
        <f>HYPERLINK("[FM_Grote-ondernemingen-trend-2024.xlsx]GO_vragen!A342",GO_vragen!A342)</f>
        <v xml:space="preserve">V95 Wat was de reden waarom u de laatste keer met de Belasting Telefoon  belde? </v>
      </c>
    </row>
    <row r="19" spans="1:1" x14ac:dyDescent="0.35">
      <c r="A19" s="84" t="str">
        <f>HYPERLINK("[FM_Grote-ondernemingen-trend-2024.xlsx]GO_vragen!A362",GO_vragen!A362)</f>
        <v xml:space="preserve">V95B Heeft u voordat u met de Belasting Telefoon belde eerst op de website van de Belastingdienst gezocht? </v>
      </c>
    </row>
    <row r="20" spans="1:1" x14ac:dyDescent="0.35">
      <c r="A20" s="84" t="str">
        <f>HYPERLINK("[FM_Grote-ondernemingen-trend-2024.xlsx]GO_vragen!A374",GO_vragen!A374)</f>
        <v xml:space="preserve">V96 Toen u de laatste keer de Belasting Telefoon belde, heeft u toen na het doorlopen van het keuzemenu, nog met een medewerker gesproken? </v>
      </c>
    </row>
    <row r="21" spans="1:1" x14ac:dyDescent="0.35">
      <c r="A21" s="84" t="str">
        <f>HYPERLINK("[FM_Grote-ondernemingen-trend-2024.xlsx]GO_vragen!A386",GO_vragen!A386)</f>
        <v xml:space="preserve">V97 Wat vindt u van de snelheid waarmee u de laatste keer deze medewerker aan de lijn kreeg? </v>
      </c>
    </row>
    <row r="22" spans="1:1" x14ac:dyDescent="0.35">
      <c r="A22" s="84" t="str">
        <f>HYPERLINK("[FM_Grote-ondernemingen-trend-2024.xlsx]GO_vragen!A407",GO_vragen!A407)</f>
        <v xml:space="preserve">V98 In hoeverre was de medewerker van de Belasting Telefoon waarmee u de laatste keer sprak deskundig? </v>
      </c>
    </row>
    <row r="23" spans="1:1" x14ac:dyDescent="0.35">
      <c r="A23" s="84" t="str">
        <f>HYPERLINK("[FM_Grote-ondernemingen-trend-2024.xlsx]GO_vragen!A428",GO_vragen!A428)</f>
        <v xml:space="preserve">V98A In hoeverre was de medewerker van de  Belasting Telefoon  waarmee u de laatste keer sprak professioneel? </v>
      </c>
    </row>
    <row r="24" spans="1:1" x14ac:dyDescent="0.35">
      <c r="A24" s="84" t="str">
        <f>HYPERLINK("[FM_Grote-ondernemingen-trend-2024.xlsx]GO_vragen!A449",GO_vragen!A449)</f>
        <v xml:space="preserve">V99 In hoeverre beschikte de medewerker van deBelasting Telefoon waarmee u de laatste keer sprak over inlevingsvermogen? </v>
      </c>
    </row>
    <row r="25" spans="1:1" x14ac:dyDescent="0.35">
      <c r="A25" s="84" t="str">
        <f>HYPERLINK("[FM_Grote-ondernemingen-trend-2024.xlsx]GO_vragen!A470",GO_vragen!A470)</f>
        <v xml:space="preserve">V100 Heeft u toen u de laatste keer de Belasting Telefoon belde meteen antwoord op uw vraag gekregen of bent u later teruggebeld? </v>
      </c>
    </row>
    <row r="26" spans="1:1" x14ac:dyDescent="0.35">
      <c r="A26" s="84" t="str">
        <f>HYPERLINK("[FM_Grote-ondernemingen-trend-2024.xlsx]GO_vragen!A486",GO_vragen!A486)</f>
        <v xml:space="preserve">V101 In hoeverre was u de laatste keer tevreden over het uiteindelijke antwoord of resultaat van uw contact met de  Belasting Telefoon ? </v>
      </c>
    </row>
    <row r="27" spans="1:1" x14ac:dyDescent="0.35">
      <c r="A27" s="84" t="str">
        <f>HYPERLINK("[FM_Grote-ondernemingen-trend-2024.xlsx]GO_vragen!A507",GO_vragen!A507)</f>
        <v xml:space="preserve">V115 In hoeverre bent u tevreden over de bereikbaarheid van het belastingkantoor dat u heeft bezocht? </v>
      </c>
    </row>
    <row r="28" spans="1:1" x14ac:dyDescent="0.35">
      <c r="A28" s="84" t="str">
        <f>HYPERLINK("[FM_Grote-ondernemingen-trend-2024.xlsx]GO_vragen!A528",GO_vragen!A528)</f>
        <v xml:space="preserve">V116 In hoeverre bent u tevreden over de manier waarop u bij het belastingkantoor werd behandeld? </v>
      </c>
    </row>
    <row r="29" spans="1:1" x14ac:dyDescent="0.35">
      <c r="A29" s="84" t="str">
        <f>HYPERLINK("[FM_Grote-ondernemingen-trend-2024.xlsx]GO_vragen!A549",GO_vragen!A549)</f>
        <v>V117C Wat was de reden waarom u de laatste keer een belastingkantoor bezocht?</v>
      </c>
    </row>
    <row r="30" spans="1:1" x14ac:dyDescent="0.35">
      <c r="A30" s="84" t="str">
        <f>HYPERLINK("[FM_Grote-ondernemingen-trend-2024.xlsx]GO_vragen!A563",GO_vragen!A563)</f>
        <v xml:space="preserve">V118 In hoeverre was de medewerker van het belastingkantoor waarmee u de laatste keer sprak deskundig? </v>
      </c>
    </row>
    <row r="31" spans="1:1" x14ac:dyDescent="0.35">
      <c r="A31" s="84" t="str">
        <f>HYPERLINK("[FM_Grote-ondernemingen-trend-2024.xlsx]GO_vragen!A584",GO_vragen!A584)</f>
        <v xml:space="preserve">V119 In hoeverre beschikte de medewerker van het belastingkantoor waarmee u de laatste keer sprak over inlevingsvermogen? </v>
      </c>
    </row>
    <row r="32" spans="1:1" x14ac:dyDescent="0.35">
      <c r="A32" s="84" t="str">
        <f>HYPERLINK("[FM_Grote-ondernemingen-trend-2024.xlsx]GO_vragen!A605",GO_vragen!A605)</f>
        <v xml:space="preserve">V120 Heeft u toen u de laatste keer het belastingkantoor bezocht meteen antwoord op uw vraag gekregen? </v>
      </c>
    </row>
    <row r="33" spans="1:1" x14ac:dyDescent="0.35">
      <c r="A33" s="84" t="str">
        <f>HYPERLINK("[FM_Grote-ondernemingen-trend-2024.xlsx]GO_vragen!A617",GO_vragen!A617)</f>
        <v xml:space="preserve">V121 In hoeverre was u de laatste keer dat u een belastingkantoor bezocht tevreden over het uiteindelijke antwoord of resultaat? </v>
      </c>
    </row>
    <row r="34" spans="1:1" x14ac:dyDescent="0.35">
      <c r="A34" s="84" t="str">
        <f>HYPERLINK("[FM_Grote-ondernemingen-trend-2024.xlsx]GO_vragen!A638",GO_vragen!A638)</f>
        <v>V122C Hoeveel bezwaarschriften heeft u in de afgelopen 12 maanden bij de Belastingdienst ingediend?</v>
      </c>
    </row>
    <row r="35" spans="1:1" x14ac:dyDescent="0.35">
      <c r="A35" s="84" t="str">
        <f>HYPERLINK("[FM_Grote-ondernemingen-trend-2024.xlsx]GO_vragen!A658",GO_vragen!A658)</f>
        <v xml:space="preserve">V124 Wat vindt u doorgaans van de snelheid waarmee de Belastingdienst bezwaarschriften afhandelt? </v>
      </c>
    </row>
    <row r="36" spans="1:1" x14ac:dyDescent="0.35">
      <c r="A36" s="84" t="str">
        <f>HYPERLINK("[FM_Grote-ondernemingen-trend-2024.xlsx]GO_vragen!A683",GO_vragen!A683)</f>
        <v xml:space="preserve">V125 In hoeverre zijn de antwoorden of de reacties op uw bezwaren doorgaans duidelijk? </v>
      </c>
    </row>
    <row r="37" spans="1:1" x14ac:dyDescent="0.35">
      <c r="A37" s="84" t="str">
        <f>HYPERLINK("[FM_Grote-ondernemingen-trend-2024.xlsx]GO_vragen!A708",GO_vragen!A708)</f>
        <v xml:space="preserve">V126C Hoeveel brieven heeft u in de afgelopen 12 maanden aan de  Belastingdienst gestuurd? </v>
      </c>
    </row>
    <row r="38" spans="1:1" x14ac:dyDescent="0.35">
      <c r="A38" s="84" t="str">
        <f>HYPERLINK("[FM_Grote-ondernemingen-trend-2024.xlsx]GO_vragen!A725",GO_vragen!A725)</f>
        <v xml:space="preserve">V127 Heeft u inmiddels reactie gehad op uw (laatste) brief? </v>
      </c>
    </row>
    <row r="39" spans="1:1" x14ac:dyDescent="0.35">
      <c r="A39" s="84" t="str">
        <f>HYPERLINK("[FM_Grote-ondernemingen-trend-2024.xlsx]GO_vragen!A737",GO_vragen!A737)</f>
        <v xml:space="preserve">V128 In hoeverre was het antwoord of reactie op uw (laatste) brief duidelijk? </v>
      </c>
    </row>
    <row r="40" spans="1:1" x14ac:dyDescent="0.35">
      <c r="A40" s="84" t="str">
        <f>HYPERLINK("[FM_Grote-ondernemingen-trend-2024.xlsx]GO_vragen!A758",GO_vragen!A758)</f>
        <v xml:space="preserve">V128A In hoeverre vindt u dat de Belastingdienst sterk aanwezig is in de Nederlandse samenleving? </v>
      </c>
    </row>
    <row r="41" spans="1:1" x14ac:dyDescent="0.35">
      <c r="A41" s="84" t="str">
        <f>HYPERLINK("[FM_Grote-ondernemingen-trend-2024.xlsx]GO_vragen!A779",GO_vragen!A779)</f>
        <v xml:space="preserve">V128B Hoe positief of negatief vindt u deze aanwezigheid? </v>
      </c>
    </row>
    <row r="42" spans="1:1" x14ac:dyDescent="0.35">
      <c r="A42" s="84" t="str">
        <f>HYPERLINK("[FM_Grote-ondernemingen-trend-2024.xlsx]GO_vragen!A800",GO_vragen!A800)</f>
        <v>V132 De Belastingdienst werkt bij de grotere ondernemingen met een zogenaamde klantcoördinator en vaste contactpersonen. Heeft u een vaste contactpersoon binnen de Belastingdienst?</v>
      </c>
    </row>
    <row r="43" spans="1:1" x14ac:dyDescent="0.35">
      <c r="A43" s="84" t="str">
        <f>HYPERLINK("[FM_Grote-ondernemingen-trend-2024.xlsx]GO_vragen!A813",GO_vragen!A813)</f>
        <v>V129 Hoe vaak heeft uw organisatie (zelf of de externe adviseur van de organisatie) in de afgelopen 12 maanden schriftelijk fiscale issues aan de Belastingdienst voorgelegd (zogenaamd vooroverleg)?</v>
      </c>
    </row>
    <row r="44" spans="1:1" x14ac:dyDescent="0.35">
      <c r="A44" s="84" t="str">
        <f>HYPERLINK("[FM_Grote-ondernemingen-trend-2024.xlsx]GO_vragen!A841",GO_vragen!A841)</f>
        <v>V129B In hoeverre bent u tevreden over het vooroverleg dat uw organisatie (of de externe adviseur van de organisatie) heeft gevoerd met de Belastingdienst?</v>
      </c>
    </row>
    <row r="45" spans="1:1" x14ac:dyDescent="0.35">
      <c r="A45" s="84" t="str">
        <f>HYPERLINK("[FM_Grote-ondernemingen-trend-2024.xlsx]GO_vragen!A862",GO_vragen!A862)</f>
        <v>V130 Heeft de Belastingdienst in de afgelopen 3 jaar met uw organisatie gesproken over fiscale interne beheersing en/of interne monitoring?</v>
      </c>
    </row>
    <row r="46" spans="1:1" x14ac:dyDescent="0.35">
      <c r="A46" s="84" t="str">
        <f>HYPERLINK("[FM_Grote-ondernemingen-trend-2024.xlsx]GO_vragen!A874",GO_vragen!A874)</f>
        <v>V130B In hoeverre bent u tevreden over het gesprek met de Belastingdienst over fiscale interne beheersing en/of interne monitoring?</v>
      </c>
    </row>
    <row r="47" spans="1:1" x14ac:dyDescent="0.35">
      <c r="A47" s="84" t="str">
        <f>HYPERLINK("[FM_Grote-ondernemingen-trend-2024.xlsx]GO_vragen!A895",GO_vragen!A895)</f>
        <v>V131 Heeft de Belastingdienst in de afgelopen 3 jaar een bedrijfsgesprek met uw onderneming gevoerd?</v>
      </c>
    </row>
    <row r="48" spans="1:1" x14ac:dyDescent="0.35">
      <c r="A48" s="84" t="str">
        <f>HYPERLINK("[FM_Grote-ondernemingen-trend-2024.xlsx]GO_vragen!A907",GO_vragen!A907)</f>
        <v>V131B In hoeverre bent u tevreden over het bedrijfsgesprek dat de Belastingdienst met uw organisatie heeft gevoerd?</v>
      </c>
    </row>
    <row r="49" spans="1:1" x14ac:dyDescent="0.35">
      <c r="A49" s="84" t="str">
        <f>HYPERLINK("[FM_Grote-ondernemingen-trend-2024.xlsx]GO_vragen!A928",GO_vragen!A928)</f>
        <v xml:space="preserve">V156I Kunt u een goede inschatting maken of veranderingen in uw bedrijf gevolgen hebben voor uw fiscale situatie? </v>
      </c>
    </row>
    <row r="50" spans="1:1" x14ac:dyDescent="0.35">
      <c r="A50" s="84" t="str">
        <f>HYPERLINK("[FM_Grote-ondernemingen-trend-2024.xlsx]GO_vragen!A949",GO_vragen!A949)</f>
        <v>V156LC Voor welke soorten belastingen heeft uw onderneming in de afgelopen 12 maanden aangifte gedaan, ongeacht of u dit zelf heeft gedaan of dat dit is uitbesteed.</v>
      </c>
    </row>
    <row r="51" spans="1:1" x14ac:dyDescent="0.35">
      <c r="A51" s="84" t="str">
        <f>HYPERLINK("[FM_Grote-ondernemingen-trend-2024.xlsx]GO_vragen!A963",GO_vragen!A963)</f>
        <v xml:space="preserve">V180 In hoeverre vindt u de brieven die u van de  Belastingdienst ontvangt duidelijk? </v>
      </c>
    </row>
    <row r="52" spans="1:1" x14ac:dyDescent="0.35">
      <c r="A52" s="84" t="str">
        <f>HYPERLINK("[FM_Grote-ondernemingen-trend-2024.xlsx]GO_vragen!A984",GO_vragen!A984)</f>
        <v>V183 Heeft de Belastingdienst in de afgelopen drie jaar wel eens aanvullende informatie gevraagd naar aanleiding van een aangifte van de onderneming?</v>
      </c>
    </row>
    <row r="53" spans="1:1" x14ac:dyDescent="0.35">
      <c r="A53" s="84" t="str">
        <f>HYPERLINK("[FM_Grote-ondernemingen-trend-2024.xlsx]GO_vragen!A996",GO_vragen!A996)</f>
        <v xml:space="preserve">V184 Is een belastingaangifte van de onderneming, voor zover u heeft gemerkt, in de afgelopen drie jaar gecontroleerd door de Belastingdienst? </v>
      </c>
    </row>
    <row r="54" spans="1:1" x14ac:dyDescent="0.35">
      <c r="A54" s="84" t="str">
        <f>HYPERLINK("[FM_Grote-ondernemingen-trend-2024.xlsx]GO_vragen!A1009",GO_vragen!A1009)</f>
        <v xml:space="preserve">V185 Is in de afgelopen drie jaar door de Belastingdienst bij de onderneming een controle of boekenonderzoek uitgevoerd? </v>
      </c>
    </row>
    <row r="55" spans="1:1" x14ac:dyDescent="0.35">
      <c r="A55" s="84" t="str">
        <f>HYPERLINK("[FM_Grote-ondernemingen-trend-2024.xlsx]GO_vragen!A1022",GO_vragen!A1022)</f>
        <v xml:space="preserve">V186 In hoeverre was u tevreden over de manier waarop deze controle werd uitgevoerd? </v>
      </c>
    </row>
    <row r="56" spans="1:1" x14ac:dyDescent="0.35">
      <c r="A56" s="84" t="str">
        <f>HYPERLINK("[FM_Grote-ondernemingen-trend-2024.xlsx]GO_vragen!A1043",GO_vragen!A1043)</f>
        <v xml:space="preserve">V187 In hoeverre was de medewerker van de Belastingdienst die bij de onderneming langs kwam deskundig? </v>
      </c>
    </row>
    <row r="57" spans="1:1" x14ac:dyDescent="0.35">
      <c r="A57" s="84" t="str">
        <f>HYPERLINK("[FM_Grote-ondernemingen-trend-2024.xlsx]GO_vragen!A1064",GO_vragen!A1064)</f>
        <v xml:space="preserve">V188 In hoeverre was de medewerker van de Belastingdienst die bij de onderneming langs kwam professioneel? </v>
      </c>
    </row>
    <row r="58" spans="1:1" x14ac:dyDescent="0.35">
      <c r="A58" s="84" t="str">
        <f>HYPERLINK("[FM_Grote-ondernemingen-trend-2024.xlsx]GO_vragen!A1085",GO_vragen!A1085)</f>
        <v>V189 Heeft de Belastingdienst in de afgelopen drie jaar wel eens aangegeven het niet eens te zijn met een deel van de aangifte en is die aangifte daarom door de Belastingdienst aangepast?</v>
      </c>
    </row>
    <row r="59" spans="1:1" x14ac:dyDescent="0.35">
      <c r="A59" s="84" t="str">
        <f>HYPERLINK("[FM_Grote-ondernemingen-trend-2024.xlsx]GO_vragen!A1098",GO_vragen!A1098)</f>
        <v xml:space="preserve">V190 Om welke belastingaangifte ging het toen? </v>
      </c>
    </row>
    <row r="60" spans="1:1" x14ac:dyDescent="0.35">
      <c r="A60" s="84" t="str">
        <f>HYPERLINK("[FM_Grote-ondernemingen-trend-2024.xlsx]GO_vragen!A1114",GO_vragen!A1114)</f>
        <v xml:space="preserve">V191 In hoeverre was het voor u duidelijk waarom die aangifte werd aangepast? </v>
      </c>
    </row>
    <row r="61" spans="1:1" x14ac:dyDescent="0.35">
      <c r="A61" s="84" t="str">
        <f>HYPERLINK("[FM_Grote-ondernemingen-trend-2024.xlsx]GO_vragen!A1135",GO_vragen!A1135)</f>
        <v xml:space="preserve">V193 In hoeverre was u het eens met die beslissing van de Belastingdienst? </v>
      </c>
    </row>
    <row r="62" spans="1:1" x14ac:dyDescent="0.35">
      <c r="A62" s="84" t="str">
        <f>HYPERLINK("[FM_Grote-ondernemingen-trend-2024.xlsx]GO_vragen!A1156",GO_vragen!A1156)</f>
        <v xml:space="preserve">V194 Heeft de Belastingdienst de onderneming in de afgelopen drie jaar wel eens een boete opgelegd vanwege een fout in een aangifte? </v>
      </c>
    </row>
    <row r="63" spans="1:1" x14ac:dyDescent="0.35">
      <c r="A63" s="84" t="str">
        <f>HYPERLINK("[FM_Grote-ondernemingen-trend-2024.xlsx]GO_vragen!A1168",GO_vragen!A1168)</f>
        <v xml:space="preserve">V195 Om welke belastingaangifte ging het toen? </v>
      </c>
    </row>
    <row r="64" spans="1:1" x14ac:dyDescent="0.35">
      <c r="A64" s="84" t="str">
        <f>HYPERLINK("[FM_Grote-ondernemingen-trend-2024.xlsx]GO_vragen!A1183",GO_vragen!A1183)</f>
        <v xml:space="preserve">V196 In hoeverre was het voor u duidelijk waarom u die boete kreeg? </v>
      </c>
    </row>
    <row r="65" spans="1:1" x14ac:dyDescent="0.35">
      <c r="A65" s="84" t="str">
        <f>HYPERLINK("[FM_Grote-ondernemingen-trend-2024.xlsx]GO_vragen!A1204",GO_vragen!A1204)</f>
        <v xml:space="preserve">V197 In hoeverre was u het eens met die beslissing van de Belastingdienst? </v>
      </c>
    </row>
    <row r="66" spans="1:1" x14ac:dyDescent="0.35">
      <c r="A66" s="84" t="str">
        <f>HYPERLINK("[FM_Grote-ondernemingen-trend-2024.xlsx]GO_vragen!A1225",GO_vragen!A1225)</f>
        <v>V198 In hoeverre vond u dat de hoogte van de boete in verhouding stond tot de fout in de aangifte?</v>
      </c>
    </row>
    <row r="67" spans="1:1" x14ac:dyDescent="0.35">
      <c r="A67" s="84" t="str">
        <f>HYPERLINK("[FM_Grote-ondernemingen-trend-2024.xlsx]GO_vragen!A1246",GO_vragen!A1246)</f>
        <v xml:space="preserve">V199 In hoeverre heeft u van de Belastingdienst voldoende uitleg gekregen over het waarom van de boete? </v>
      </c>
    </row>
    <row r="68" spans="1:1" x14ac:dyDescent="0.35">
      <c r="A68" s="84" t="str">
        <f>HYPERLINK("[FM_Grote-ondernemingen-trend-2024.xlsx]GO_vragen!A1267",GO_vragen!A1267)</f>
        <v xml:space="preserve">V199A Heeft uw onderneming in de afgelopen drie jaar wel eens te maken gehad met herinneringen, aanmaningen, dwangbevelen of  beslaglegging vanwege het niet of niet op tijd betalen van belastingaanslagen? </v>
      </c>
    </row>
    <row r="69" spans="1:1" x14ac:dyDescent="0.35">
      <c r="A69" s="84" t="str">
        <f>HYPERLINK("[FM_Grote-ondernemingen-trend-2024.xlsx]GO_vragen!A1279",GO_vragen!A1279)</f>
        <v>V199B Om wat voor maatregel of maatregelen ging het in uw geval?</v>
      </c>
    </row>
    <row r="70" spans="1:1" x14ac:dyDescent="0.35">
      <c r="A70" s="84" t="str">
        <f>HYPERLINK("[FM_Grote-ondernemingen-trend-2024.xlsx]GO_vragen!A1292",GO_vragen!A1292)</f>
        <v>V199D In hoeverre was het voor u duidelijk waarom u een herinnering, aanmaning en/of dwangbevel kreeg?</v>
      </c>
    </row>
    <row r="71" spans="1:1" x14ac:dyDescent="0.35">
      <c r="A71" s="84" t="str">
        <f>HYPERLINK("[FM_Grote-ondernemingen-trend-2024.xlsx]GO_vragen!A1313",GO_vragen!A1313)</f>
        <v xml:space="preserve">V199J In hoeverre was u het eens met de maatregel van de Belastingdienst? </v>
      </c>
    </row>
    <row r="72" spans="1:1" x14ac:dyDescent="0.35">
      <c r="A72" s="109" t="str">
        <f>HYPERLINK("[FM_Grote-ondernemingen-trend-2024.xlsx]GO_vragen!A1334",GO_vragen!A1334)</f>
        <v xml:space="preserve">V199K Zijn er in uw geval kosten in rekening gebracht door de Belastingdienst? </v>
      </c>
    </row>
    <row r="73" spans="1:1" x14ac:dyDescent="0.35">
      <c r="A73" s="84" t="str">
        <f>HYPERLINK("[FM_Grote-ondernemingen-trend-2024.xlsx]GO_vragen!A1347",GO_vragen!A1347)</f>
        <v xml:space="preserve">V199L In hoeverre vond u de kosten (niet het bedrag zelf, maar de bijkomende kosten) van &lt;bericht&gt; terecht? </v>
      </c>
    </row>
    <row r="74" spans="1:1" x14ac:dyDescent="0.35">
      <c r="A74" s="84" t="str">
        <f>HYPERLINK("[FM_Grote-ondernemingen-trend-2024.xlsx]GO_vragen!A1368",GO_vragen!A1368)</f>
        <v xml:space="preserve">V199M In hoeverre heeft u van de Belastingdienst voldoende uitleg gekregen over het waarom van deze maatregel of maatregelen? </v>
      </c>
    </row>
    <row r="75" spans="1:1" x14ac:dyDescent="0.35">
      <c r="A75" s="84" t="str">
        <f>HYPERLINK("[FM_Grote-ondernemingen-trend-2024.xlsx]GO_vragen!A1389",GO_vragen!A1389)</f>
        <v>V200 Is in de afgelopen drie jaar een medewerker van de Belastingdienst bij uw onderneming langs geweest, waarbij het niet ging om een boekenonderzoek of controle?</v>
      </c>
    </row>
    <row r="76" spans="1:1" x14ac:dyDescent="0.35">
      <c r="A76" s="84" t="str">
        <f>HYPERLINK("[FM_Grote-ondernemingen-trend-2024.xlsx]GO_vragen!A1402",GO_vragen!A1402)</f>
        <v xml:space="preserve">V201 Wat was de aard van het laatste bezoek van de medewerker van de Belastingdienst? </v>
      </c>
    </row>
    <row r="77" spans="1:1" x14ac:dyDescent="0.35">
      <c r="A77" s="84" t="str">
        <f>HYPERLINK("[FM_Grote-ondernemingen-trend-2024.xlsx]GO_vragen!A1416",GO_vragen!A1416)</f>
        <v xml:space="preserve">V202 In hoeverre was u tevreden over het laatste bezoek? </v>
      </c>
    </row>
    <row r="78" spans="1:1" x14ac:dyDescent="0.35">
      <c r="A78" s="84" t="str">
        <f>HYPERLINK("[FM_Grote-ondernemingen-trend-2024.xlsx]GO_vragen!A1437",GO_vragen!A1437)</f>
        <v xml:space="preserve">V203 In hoeverre was de controlemedewerker van de Belastingdienst die bij de onderneming langs kwam deskundig? </v>
      </c>
    </row>
    <row r="79" spans="1:1" x14ac:dyDescent="0.35">
      <c r="A79" s="84" t="str">
        <f>HYPERLINK("[FM_Grote-ondernemingen-trend-2024.xlsx]GO_vragen!A1458",GO_vragen!A1458)</f>
        <v xml:space="preserve">V204 In hoeverre was de medewerker van de Belastingdienst die bij de onderneming langs kwam professioneel? </v>
      </c>
    </row>
    <row r="80" spans="1:1" x14ac:dyDescent="0.35">
      <c r="A80" s="84" t="str">
        <f>HYPERLINK("[FM_Grote-ondernemingen-trend-2024.xlsx]GO_vragen!A1479",GO_vragen!A1479)</f>
        <v>V211A In het algemeen ben ik tevreden met de manier waarop ik informatie kan verkrijgen bij de Belastingdienst</v>
      </c>
    </row>
    <row r="81" spans="1:1" x14ac:dyDescent="0.35">
      <c r="A81" s="84" t="str">
        <f>HYPERLINK("[FM_Grote-ondernemingen-trend-2024.xlsx]GO_vragen!A1500",GO_vragen!A1500)</f>
        <v xml:space="preserve">V211C In vergelijking met andere organisaties waar ik informatie heb gezocht, doet de Belastingdienst het  goed </v>
      </c>
    </row>
    <row r="82" spans="1:1" x14ac:dyDescent="0.35">
      <c r="A82" s="84" t="str">
        <f>HYPERLINK("[FM_Grote-ondernemingen-trend-2024.xlsx]GO_vragen!A1521",GO_vragen!A1521)</f>
        <v xml:space="preserve">V211D De manier waarop ik informatie kon verkrijgen bij de Belastingdienst was beter dan ik had verwacht </v>
      </c>
    </row>
    <row r="83" spans="1:1" x14ac:dyDescent="0.35">
      <c r="A83" s="84" t="str">
        <f>HYPERLINK("[FM_Grote-ondernemingen-trend-2024.xlsx]GO_vragen!A1542",GO_vragen!A1542)</f>
        <v xml:space="preserve">V213A In hoeverre vindt u de volgende kenmerken van toepassing op de Belastingdienst? De Belastingdienst is: Betrouwbaar </v>
      </c>
    </row>
    <row r="84" spans="1:1" x14ac:dyDescent="0.35">
      <c r="A84" s="84" t="str">
        <f>HYPERLINK("[FM_Grote-ondernemingen-trend-2024.xlsx]GO_vragen!A1563",GO_vragen!A1563)</f>
        <v xml:space="preserve">V213B In hoeverre vindt u de volgende kenmerken van toepassing op de Belastingdienst? De Belastingdienst is: Zorgvuldig </v>
      </c>
    </row>
    <row r="85" spans="1:1" x14ac:dyDescent="0.35">
      <c r="A85" s="84" t="str">
        <f>HYPERLINK("[FM_Grote-ondernemingen-trend-2024.xlsx]GO_vragen!A1584",GO_vragen!A1584)</f>
        <v xml:space="preserve">V213C In hoeverre vindt u de volgende kenmerken van toepassing op de Belastingdienst? De Belastingdienst is: Geloofwaardig </v>
      </c>
    </row>
    <row r="86" spans="1:1" x14ac:dyDescent="0.35">
      <c r="A86" s="84" t="str">
        <f>HYPERLINK("[FM_Grote-ondernemingen-trend-2024.xlsx]GO_vragen!A1605",GO_vragen!A1605)</f>
        <v xml:space="preserve">V213D In hoeverre vindt u de volgende kenmerken van toepassing op de Belastingdienst? De Belastingdienst is: Verantwoordelijk </v>
      </c>
    </row>
    <row r="87" spans="1:1" x14ac:dyDescent="0.35">
      <c r="A87" s="84" t="str">
        <f>HYPERLINK("[FM_Grote-ondernemingen-trend-2024.xlsx]GO_vragen!A1626",GO_vragen!A1626)</f>
        <v xml:space="preserve">V213E In hoeverre vindt u de volgende kenmerken van toepassing op de Belastingdienst? De Belastingdienst is: Streng </v>
      </c>
    </row>
    <row r="88" spans="1:1" x14ac:dyDescent="0.35">
      <c r="A88" s="84" t="str">
        <f>HYPERLINK("[FM_Grote-ondernemingen-trend-2024.xlsx]GO_vragen!A1647",GO_vragen!A1647)</f>
        <v xml:space="preserve">V213F In hoeverre vindt u de volgende kenmerken van toepassing op de Belastingdienst? De Belastingdienst is: Transparant </v>
      </c>
    </row>
    <row r="89" spans="1:1" x14ac:dyDescent="0.35">
      <c r="A89" s="84" t="str">
        <f>HYPERLINK("[FM_Grote-ondernemingen-trend-2024.xlsx]GO_vragen!A1668",GO_vragen!A1668)</f>
        <v xml:space="preserve">V213G In hoeverre vindt u de volgende kenmerken van toepassing op de Belastingdienst? De Belastingdienst is: Deskundig </v>
      </c>
    </row>
    <row r="90" spans="1:1" x14ac:dyDescent="0.35">
      <c r="A90" s="84" t="str">
        <f>HYPERLINK("[FM_Grote-ondernemingen-trend-2024.xlsx]GO_vragen!A1689",GO_vragen!A1689)</f>
        <v xml:space="preserve">V213H In hoeverre vindt u de volgende kenmerken van toepassing op de Belastingdienst? De Belastingdienst is: Dienstverlenend </v>
      </c>
    </row>
    <row r="91" spans="1:1" x14ac:dyDescent="0.35">
      <c r="A91" s="84" t="str">
        <f>HYPERLINK("[FM_Grote-ondernemingen-trend-2024.xlsx]GO_vragen!A1710",GO_vragen!A1710)</f>
        <v xml:space="preserve">V214 Welke omschrijving van belasting betalen omschrijft uw persoonlijk gevoel het best? </v>
      </c>
    </row>
    <row r="92" spans="1:1" x14ac:dyDescent="0.35">
      <c r="A92" s="84" t="str">
        <f>HYPERLINK("[FM_Grote-ondernemingen-trend-2024.xlsx]GO_vragen!A1723",GO_vragen!A1723)</f>
        <v xml:space="preserve">V216 In hoeverre vindt u het belangrijk dat de Belastingdienst de aangiftes van de onderneming op tijd binnen heeft? </v>
      </c>
    </row>
    <row r="93" spans="1:1" x14ac:dyDescent="0.35">
      <c r="A93" s="84" t="str">
        <f>HYPERLINK("[FM_Grote-ondernemingen-trend-2024.xlsx]GO_vragen!A1744",GO_vragen!A1744)</f>
        <v xml:space="preserve">V217 In hoeverre vindt u het belangrijk dat de Belastingdienst juiste en volledige aangiftes krijgt? </v>
      </c>
    </row>
    <row r="94" spans="1:1" x14ac:dyDescent="0.35">
      <c r="A94" s="84" t="str">
        <f>HYPERLINK("[FM_Grote-ondernemingen-trend-2024.xlsx]GO_vragen!A1765",GO_vragen!A1765)</f>
        <v xml:space="preserve">V218 In hoeverre vindt u het belangrijk dat als er geld moet worden betaald, de Belastingdienst het geld binnen de termijn binnen heeft? </v>
      </c>
    </row>
    <row r="95" spans="1:1" x14ac:dyDescent="0.35">
      <c r="A95" s="84" t="str">
        <f>HYPERLINK("[FM_Grote-ondernemingen-trend-2024.xlsx]GO_vragen!A1786",GO_vragen!A1786)</f>
        <v xml:space="preserve">V219 Hoe groot is, volgens u, de kans dat de Belastingdienst ontdekt dat een onderneming contante betalingen buiten de boeken heeft gehouden? </v>
      </c>
    </row>
    <row r="96" spans="1:1" x14ac:dyDescent="0.35">
      <c r="A96" s="84" t="str">
        <f>HYPERLINK("[FM_Grote-ondernemingen-trend-2024.xlsx]GO_vragen!A1806",GO_vragen!A1806)</f>
        <v xml:space="preserve">V224 Hoe aanvaardbaar of onaanvaardbaar vindt u het als een onderneming doelbewust belasting ontduikt? </v>
      </c>
    </row>
    <row r="97" spans="1:1" x14ac:dyDescent="0.35">
      <c r="A97" s="84" t="str">
        <f>HYPERLINK("[FM_Grote-ondernemingen-trend-2024.xlsx]GO_vragen!A1827",GO_vragen!A1827)</f>
        <v xml:space="preserve">V228 Als door de Belastingdienst wordt ontdekt dat een onderneming bewust zijn belastingaangifte niet juist heeft ingevuld, hoe ernstig denkt u dat de gevolgen voor die onderneming dan zullen zijn? </v>
      </c>
    </row>
    <row r="98" spans="1:1" x14ac:dyDescent="0.35">
      <c r="A98" s="84" t="str">
        <f>HYPERLINK("[FM_Grote-ondernemingen-trend-2024.xlsx]GO_vragen!A1848",GO_vragen!A1848)</f>
        <v xml:space="preserve">V230 In hoeverre kunt u zich voorstellen dat er omstandigheden zijn waardoor u contante betalingen buiten de boeken houdt? </v>
      </c>
    </row>
    <row r="99" spans="1:1" x14ac:dyDescent="0.35">
      <c r="A99" s="84" t="str">
        <f>HYPERLINK("[FM_Grote-ondernemingen-trend-2024.xlsx]GO_vragen!A1869",GO_vragen!A1869)</f>
        <v xml:space="preserve">V231 In hoeverre kunt u zich voorstellen dat er omstandigheden zijn waardoor u teveel of niet bestaande aftrekposten in uw belastingaangifte opvoert? </v>
      </c>
    </row>
    <row r="100" spans="1:1" x14ac:dyDescent="0.35">
      <c r="A100" s="84" t="str">
        <f>HYPERLINK("[FM_Grote-ondernemingen-trend-2024.xlsx]GO_vragen!A1890",GO_vragen!A1890)</f>
        <v xml:space="preserve">V232 In hoeverre kunt u zich voorstellen dat er omstandigheden zijn waardoor u niet alle inkomsten aangeeft in uw belastingaangifte? </v>
      </c>
    </row>
    <row r="101" spans="1:1" x14ac:dyDescent="0.35">
      <c r="A101" s="84" t="str">
        <f>HYPERLINK("[FM_Grote-ondernemingen-trend-2024.xlsx]GO_vragen!A1911",GO_vragen!A1911)</f>
        <v xml:space="preserve">V243AA Het betalen van belasting is het juiste om te doen </v>
      </c>
    </row>
    <row r="102" spans="1:1" x14ac:dyDescent="0.35">
      <c r="A102" s="84" t="str">
        <f>HYPERLINK("[FM_Grote-ondernemingen-trend-2024.xlsx]GO_vragen!A1932",GO_vragen!A1932)</f>
        <v xml:space="preserve">V243AB Belasting betalen is een verantwoordelijkheid die alle Nederlandse bedrijven bereidwillig zouden moeten aanvaarden </v>
      </c>
    </row>
    <row r="103" spans="1:1" x14ac:dyDescent="0.35">
      <c r="A103" s="84" t="str">
        <f>HYPERLINK("[FM_Grote-ondernemingen-trend-2024.xlsx]GO_vragen!A1953",GO_vragen!A1953)</f>
        <v xml:space="preserve">V243AC Ondernemerschap brengt de verplichting om belasting te betalen met zich mee </v>
      </c>
    </row>
    <row r="104" spans="1:1" x14ac:dyDescent="0.35">
      <c r="A104" s="84" t="str">
        <f>HYPERLINK("[FM_Grote-ondernemingen-trend-2024.xlsx]GO_vragen!A1974",GO_vragen!A1974)</f>
        <v xml:space="preserve">V243AD Ondernemerschap brengt een gedeelde verantwoordelijkheid tussen overheid en ondernemer met zich mee </v>
      </c>
    </row>
    <row r="105" spans="1:1" x14ac:dyDescent="0.35">
      <c r="A105" s="84" t="str">
        <f>HYPERLINK("[FM_Grote-ondernemingen-trend-2024.xlsx]GO_vragen!A1995",GO_vragen!A1995)</f>
        <v xml:space="preserve">V243AE Belasting betalen is goed voor onze maatschappij en daarom goed voor iedereen </v>
      </c>
    </row>
    <row r="106" spans="1:1" x14ac:dyDescent="0.35">
      <c r="A106" s="84" t="str">
        <f>HYPERLINK("[FM_Grote-ondernemingen-trend-2024.xlsx]GO_vragen!A2016",GO_vragen!A2016)</f>
        <v xml:space="preserve">V243AF Het is teleurstellend dat sommige bedrijven hun belasting niet betalen </v>
      </c>
    </row>
    <row r="107" spans="1:1" x14ac:dyDescent="0.35">
      <c r="A107" s="84" t="str">
        <f>HYPERLINK("[FM_Grote-ondernemingen-trend-2024.xlsx]GO_vragen!A2037",GO_vragen!A2037)</f>
        <v xml:space="preserve">V243AG Het is lastig om het land te regeren als bedrijven hun belasting niet betalen </v>
      </c>
    </row>
    <row r="108" spans="1:1" x14ac:dyDescent="0.35">
      <c r="A108" s="84" t="str">
        <f>HYPERLINK("[FM_Grote-ondernemingen-trend-2024.xlsx]GO_vragen!A2058",GO_vragen!A2058)</f>
        <v xml:space="preserve">V243AH Het is spijtig dat de samenleving schade ondervindt van bedrijven die hun belasting niet betalen </v>
      </c>
    </row>
    <row r="109" spans="1:1" x14ac:dyDescent="0.35">
      <c r="A109" s="84" t="str">
        <f>HYPERLINK("[FM_Grote-ondernemingen-trend-2024.xlsx]GO_vragen!A2079",GO_vragen!A2079)</f>
        <v xml:space="preserve">V243BA Ik denk dat de medewerkers van de Belastingdienst deskundig zijn </v>
      </c>
    </row>
    <row r="110" spans="1:1" x14ac:dyDescent="0.35">
      <c r="A110" s="84" t="str">
        <f>HYPERLINK("[FM_Grote-ondernemingen-trend-2024.xlsx]GO_vragen!A2100",GO_vragen!A2100)</f>
        <v xml:space="preserve">V243BB Ik denk dat de Belastingdienst zijn taken goed uitvoert </v>
      </c>
    </row>
    <row r="111" spans="1:1" x14ac:dyDescent="0.35">
      <c r="A111" s="84" t="str">
        <f>HYPERLINK("[FM_Grote-ondernemingen-trend-2024.xlsx]GO_vragen!A2121",GO_vragen!A2121)</f>
        <v xml:space="preserve">V243BC Ik denk dat de Belastingdienst zijn best doet om te helpen als iemand hulp nodig heeft </v>
      </c>
    </row>
    <row r="112" spans="1:1" x14ac:dyDescent="0.35">
      <c r="A112" s="84" t="str">
        <f>HYPERLINK("[FM_Grote-ondernemingen-trend-2024.xlsx]GO_vragen!A2142",GO_vragen!A2142)</f>
        <v xml:space="preserve">V243BD Ik denk dat het algemeen belang bij de Belastingdienst voorop staat </v>
      </c>
    </row>
    <row r="113" spans="1:1" x14ac:dyDescent="0.35">
      <c r="A113" s="84" t="str">
        <f>HYPERLINK("[FM_Grote-ondernemingen-trend-2024.xlsx]GO_vragen!A2163",GO_vragen!A2163)</f>
        <v xml:space="preserve">V243BE Ik denk dat de Belastingdienst oprecht betrokken is bij belastingplichtigen </v>
      </c>
    </row>
    <row r="114" spans="1:1" x14ac:dyDescent="0.35">
      <c r="A114" s="84" t="str">
        <f>HYPERLINK("[FM_Grote-ondernemingen-trend-2024.xlsx]GO_vragen!A2184",GO_vragen!A2184)</f>
        <v xml:space="preserve">V243BF Ik denk dat de Belastingdienst zijn toezeggingen nakomt </v>
      </c>
    </row>
    <row r="115" spans="1:1" x14ac:dyDescent="0.35">
      <c r="A115" s="84" t="str">
        <f>HYPERLINK("[FM_Grote-ondernemingen-trend-2024.xlsx]GO_vragen!A2205",GO_vragen!A2205)</f>
        <v xml:space="preserve">V243BG Ik denk dat de Belastingdienst eerlijk is </v>
      </c>
    </row>
    <row r="116" spans="1:1" x14ac:dyDescent="0.35">
      <c r="A116" s="84" t="str">
        <f>HYPERLINK("[FM_Grote-ondernemingen-trend-2024.xlsx]GO_vragen!A2226",GO_vragen!A2226)</f>
        <v xml:space="preserve">V243BH Ik denk dat de Belastingdienst gelijke gevallen gelijk behandelt </v>
      </c>
    </row>
    <row r="117" spans="1:1" x14ac:dyDescent="0.35">
      <c r="A117" s="84" t="str">
        <f>HYPERLINK("[FM_Grote-ondernemingen-trend-2024.xlsx]GO_vragen!A2247",GO_vragen!A2247)</f>
        <v xml:space="preserve">V243BI Ik heb er vertrouwen in dat de Belastingdienst zorgvuldig met persoonlijke gegevens omgaat </v>
      </c>
    </row>
    <row r="118" spans="1:1" x14ac:dyDescent="0.35">
      <c r="A118" s="84" t="str">
        <f>HYPERLINK("[FM_Grote-ondernemingen-trend-2024.xlsx]GO_vragen!A2268",GO_vragen!A2268)</f>
        <v xml:space="preserve">V243CA De Belastingdienst behandelt bedrijven rechtvaardig </v>
      </c>
    </row>
    <row r="119" spans="1:1" x14ac:dyDescent="0.35">
      <c r="A119" s="84" t="str">
        <f>HYPERLINK("[FM_Grote-ondernemingen-trend-2024.xlsx]GO_vragen!A2289",GO_vragen!A2289)</f>
        <v xml:space="preserve">V243CB De Belastingdienst past geldende rechtsregels juist en consequent toe </v>
      </c>
    </row>
    <row r="120" spans="1:1" x14ac:dyDescent="0.35">
      <c r="A120" s="84" t="str">
        <f>HYPERLINK("[FM_Grote-ondernemingen-trend-2024.xlsx]GO_vragen!A2310",GO_vragen!A2310)</f>
        <v xml:space="preserve">V243CC De Belastingdienst zorgt ervoor dat hij alle benodigde informatie heeft voordat hij een beslissing neemt </v>
      </c>
    </row>
    <row r="121" spans="1:1" x14ac:dyDescent="0.35">
      <c r="A121" s="84" t="str">
        <f>HYPERLINK("[FM_Grote-ondernemingen-trend-2024.xlsx]GO_vragen!A2331",GO_vragen!A2331)</f>
        <v>V243CD De Belastingdienst houdt voldoende rekening met de omstandigheden van bedrijven</v>
      </c>
    </row>
    <row r="122" spans="1:1" x14ac:dyDescent="0.35">
      <c r="A122" s="84" t="str">
        <f>HYPERLINK("[FM_Grote-ondernemingen-trend-2024.xlsx]GO_vragen!A2352",GO_vragen!A2352)</f>
        <v xml:space="preserve">V243CE De Belastingdienst doet al het mogelijke om bedrijven te helpen </v>
      </c>
    </row>
    <row r="123" spans="1:1" x14ac:dyDescent="0.35">
      <c r="A123" s="84" t="str">
        <f>HYPERLINK("[FM_Grote-ondernemingen-trend-2024.xlsx]GO_vragen!A2373",GO_vragen!A2373)</f>
        <v xml:space="preserve">V243CF De Belastingdienst behandelt bedrijven met respect </v>
      </c>
    </row>
    <row r="124" spans="1:1" x14ac:dyDescent="0.35">
      <c r="A124" s="84" t="str">
        <f>HYPERLINK("[FM_Grote-ondernemingen-trend-2024.xlsx]GO_vragen!A2394",GO_vragen!A2394)</f>
        <v xml:space="preserve">V243CG Als de Belastingdienst fouten maakt, herstelt hij deze ook </v>
      </c>
    </row>
    <row r="125" spans="1:1" x14ac:dyDescent="0.35">
      <c r="A125" s="84" t="str">
        <f>HYPERLINK("[FM_Grote-ondernemingen-trend-2024.xlsx]GO_vragen!A2415",GO_vragen!A2415)</f>
        <v xml:space="preserve">V243CH Wie het niet eens is met de Belastingdienst, krijgt voldoende kans om zijn standpunt toe te lichten </v>
      </c>
    </row>
    <row r="126" spans="1:1" x14ac:dyDescent="0.35">
      <c r="A126" s="84" t="str">
        <f>HYPERLINK("[FM_Grote-ondernemingen-trend-2024.xlsx]GO_vragen!A2436",GO_vragen!A2436)</f>
        <v xml:space="preserve">V243CI De Belastingdienst legt beslissingen over belastingzaken aan bedrijven uit </v>
      </c>
    </row>
    <row r="127" spans="1:1" x14ac:dyDescent="0.35">
      <c r="A127" s="84" t="str">
        <f>HYPERLINK("[FM_Grote-ondernemingen-trend-2024.xlsx]GO_vragen!A2457",GO_vragen!A2457)</f>
        <v xml:space="preserve">V243CJ De Belastingdienst gaat uit van de eerlijkheid van bedrijven tenzij hun gedrag het tegendeel bewijst </v>
      </c>
    </row>
    <row r="128" spans="1:1" x14ac:dyDescent="0.35">
      <c r="A128" s="84" t="str">
        <f>HYPERLINK("[FM_Grote-ondernemingen-trend-2024.xlsx]GO_vragen!A2478",GO_vragen!A2478)</f>
        <v xml:space="preserve">V243DA De informatie die ik van de Belastingdienst krijg is juist </v>
      </c>
    </row>
    <row r="129" spans="1:1" x14ac:dyDescent="0.35">
      <c r="A129" s="84" t="str">
        <f>HYPERLINK("[FM_Grote-ondernemingen-trend-2024.xlsx]GO_vragen!A2499",GO_vragen!A2499)</f>
        <v xml:space="preserve">V243DB De Belastingdienst geeft duidelijk aan wat het bedrijf moet doen </v>
      </c>
    </row>
    <row r="130" spans="1:1" x14ac:dyDescent="0.35">
      <c r="A130" s="84" t="str">
        <f>HYPERLINK("[FM_Grote-ondernemingen-trend-2024.xlsx]GO_vragen!A2520",GO_vragen!A2520)</f>
        <v xml:space="preserve">V243DC De Belastingdienst legt belastingwetgeving goed uit </v>
      </c>
    </row>
    <row r="131" spans="1:1" x14ac:dyDescent="0.35">
      <c r="A131" s="84" t="str">
        <f>HYPERLINK("[FM_Grote-ondernemingen-trend-2024.xlsx]GO_vragen!A2541",GO_vragen!A2541)</f>
        <v xml:space="preserve">V243DD Als ik berichten ontvang van de Belastingdienst dan snap ik wat dit voor het bedrijf betekent </v>
      </c>
    </row>
    <row r="132" spans="1:1" x14ac:dyDescent="0.35">
      <c r="A132" s="84" t="str">
        <f>HYPERLINK("[FM_Grote-ondernemingen-trend-2024.xlsx]GO_vragen!A2562",GO_vragen!A2562)</f>
        <v xml:space="preserve">V243DE De informatie van de Belastingdienst is gemakkelijk te begrijpen </v>
      </c>
    </row>
    <row r="133" spans="1:1" x14ac:dyDescent="0.35">
      <c r="A133" s="84" t="str">
        <f>HYPERLINK("[FM_Grote-ondernemingen-trend-2024.xlsx]GO_vragen!A2583",GO_vragen!A2583)</f>
        <v xml:space="preserve">V243DF Het is gemakkelijk om bij de Belastingdienst de informatie te krijgen die ik nodig heb </v>
      </c>
    </row>
    <row r="134" spans="1:1" x14ac:dyDescent="0.35">
      <c r="A134" s="84" t="str">
        <f>HYPERLINK("[FM_Grote-ondernemingen-trend-2024.xlsx]GO_vragen!A2604",GO_vragen!A2604)</f>
        <v xml:space="preserve">V243DG De Belastingdienst informeert mij wanneer er dingen voor het bedrijf veranderen </v>
      </c>
    </row>
    <row r="135" spans="1:1" x14ac:dyDescent="0.35">
      <c r="A135" s="84" t="str">
        <f>HYPERLINK("[FM_Grote-ondernemingen-trend-2024.xlsx]GO_vragen!A2625",GO_vragen!A2625)</f>
        <v xml:space="preserve">V243DH Met de informatie van de Belastingdienst ben ik in staat de aangifte van het bedrijf juist in te vullen </v>
      </c>
    </row>
    <row r="136" spans="1:1" x14ac:dyDescent="0.35">
      <c r="A136" s="84" t="str">
        <f>HYPERLINK("[FM_Grote-ondernemingen-trend-2024.xlsx]GO_vragen!A2646",GO_vragen!A2646)</f>
        <v xml:space="preserve">V243DI Problemen die ik tegenkom bij het doen van de belastingzaken van het bedrijf kan ik gemakkelijk oplossen met de informatie van de Belastingdienst </v>
      </c>
    </row>
    <row r="137" spans="1:1" x14ac:dyDescent="0.35">
      <c r="A137" s="84" t="str">
        <f>HYPERLINK("[FM_Grote-ondernemingen-trend-2024.xlsx]GO_vragen!A2667",GO_vragen!A2667)</f>
        <v xml:space="preserve">V243EA Het kost mij niet veel tijd om de belastingzaken van het bedrijf af te handelen </v>
      </c>
    </row>
    <row r="138" spans="1:1" x14ac:dyDescent="0.35">
      <c r="A138" s="84" t="str">
        <f>HYPERLINK("[FM_Grote-ondernemingen-trend-2024.xlsx]GO_vragen!A2688",GO_vragen!A2688)</f>
        <v xml:space="preserve">V243EB Belastingzaken zijn eenvoudig af te handelen </v>
      </c>
    </row>
    <row r="139" spans="1:1" x14ac:dyDescent="0.35">
      <c r="A139" s="84" t="str">
        <f>HYPERLINK("[FM_Grote-ondernemingen-trend-2024.xlsx]GO_vragen!A2709",GO_vragen!A2709)</f>
        <v xml:space="preserve">V243EC Door de Belastingdienst gevraagde informatie is voor mij makkelijk aan te leveren </v>
      </c>
    </row>
    <row r="140" spans="1:1" x14ac:dyDescent="0.35">
      <c r="A140" s="84" t="str">
        <f>HYPERLINK("[FM_Grote-ondernemingen-trend-2024.xlsx]GO_vragen!A2730",GO_vragen!A2730)</f>
        <v xml:space="preserve">V243ED De Belastingdienst doet er alles aan om onnodig werk voor mij te voorkomen </v>
      </c>
    </row>
    <row r="141" spans="1:1" x14ac:dyDescent="0.35">
      <c r="A141" s="84" t="str">
        <f>HYPERLINK("[FM_Grote-ondernemingen-trend-2024.xlsx]GO_vragen!A2751",GO_vragen!A2751)</f>
        <v xml:space="preserve">V243EE De Belastingdienst helpt mij om de belastingzaken van het bedrijf in één keer goed te doen </v>
      </c>
    </row>
    <row r="142" spans="1:1" x14ac:dyDescent="0.35">
      <c r="A142" s="84" t="str">
        <f>HYPERLINK("[FM_Grote-ondernemingen-trend-2024.xlsx]GO_vragen!A2772",GO_vragen!A2772)</f>
        <v xml:space="preserve">V243EF De Belastingdienst maakt het makkelijk om fouten te voorkomen </v>
      </c>
    </row>
    <row r="143" spans="1:1" x14ac:dyDescent="0.35">
      <c r="A143" s="84" t="str">
        <f>HYPERLINK("[FM_Grote-ondernemingen-trend-2024.xlsx]GO_vragen!A2793",GO_vragen!A2793)</f>
        <v xml:space="preserve">V243EG Als ik een fout in de belastingzaken van het bedrijf heb gemaakt is dat eenvoudig op te lossen </v>
      </c>
    </row>
    <row r="144" spans="1:1" x14ac:dyDescent="0.35">
      <c r="A144" s="84" t="str">
        <f>HYPERLINK("[FM_Grote-ondernemingen-trend-2024.xlsx]GO_vragen!A2814",GO_vragen!A2814)</f>
        <v xml:space="preserve">V243EH Ik heb na het doen van aangifte, het gevoel dat ik dit goed heb gedaan </v>
      </c>
    </row>
    <row r="145" spans="1:1" x14ac:dyDescent="0.35">
      <c r="A145" s="84" t="str">
        <f>HYPERLINK("[FM_Grote-ondernemingen-trend-2024.xlsx]GO_vragen!A2835",GO_vragen!A2835)</f>
        <v xml:space="preserve">V243EI De Belastingdienst helpt mij om zekerheid te krijgen dat ik het juiste heb gedaan </v>
      </c>
    </row>
    <row r="146" spans="1:1" x14ac:dyDescent="0.35">
      <c r="A146" s="84" t="str">
        <f>HYPERLINK("[FM_Grote-ondernemingen-trend-2024.xlsx]GO_vragen!A2856",GO_vragen!A2856)</f>
        <v xml:space="preserve">V243FA De Belastingdienst heeft verregaande bevoegdheden om ondernemingen te dwingen de verschuldigde belastingen te betalen </v>
      </c>
    </row>
    <row r="147" spans="1:1" x14ac:dyDescent="0.35">
      <c r="A147" s="84" t="str">
        <f>HYPERLINK("[FM_Grote-ondernemingen-trend-2024.xlsx]GO_vragen!A2877",GO_vragen!A2877)</f>
        <v xml:space="preserve">V243FB De Belastingdienst zet zijn eisen kracht bij via controles en boetes </v>
      </c>
    </row>
    <row r="148" spans="1:1" x14ac:dyDescent="0.35">
      <c r="A148" s="84" t="str">
        <f>HYPERLINK("[FM_Grote-ondernemingen-trend-2024.xlsx]GO_vragen!A2898",GO_vragen!A2898)</f>
        <v xml:space="preserve">V243FD De Belastingdienst controleert veel </v>
      </c>
    </row>
    <row r="149" spans="1:1" x14ac:dyDescent="0.35">
      <c r="A149" s="84" t="str">
        <f>HYPERLINK("[FM_Grote-ondernemingen-trend-2024.xlsx]GO_vragen!A2919",GO_vragen!A2919)</f>
        <v xml:space="preserve">V243FE De Belastingdienst controleert effectief </v>
      </c>
    </row>
    <row r="150" spans="1:1" x14ac:dyDescent="0.35">
      <c r="A150" s="84" t="str">
        <f>HYPERLINK("[FM_Grote-ondernemingen-trend-2024.xlsx]GO_vragen!A2940",GO_vragen!A2940)</f>
        <v xml:space="preserve">V243FF De meeste fraudeurs worden door de Belastingdienst opgespoord en aangepakt </v>
      </c>
    </row>
    <row r="151" spans="1:1" x14ac:dyDescent="0.35">
      <c r="A151" s="84" t="str">
        <f>HYPERLINK("[FM_Grote-ondernemingen-trend-2024.xlsx]GO_vragen!A2961",GO_vragen!A2961)</f>
        <v xml:space="preserve">V243FG De Belastingdienst zorgt er voor dat iedereen de verschuldigde belasting betaalt </v>
      </c>
    </row>
    <row r="152" spans="1:1" x14ac:dyDescent="0.35">
      <c r="A152" s="84" t="str">
        <f>HYPERLINK("[FM_Grote-ondernemingen-trend-2024.xlsx]GO_vragen!A2982",GO_vragen!A2982)</f>
        <v xml:space="preserve">V243FH Hoe groot of klein is volgens u de kans dat de Belastingdienst bij een bedrijf ontdekt dat deze onterechte kostenposten of aftrekposten in de belastingaangifte opvoert? </v>
      </c>
    </row>
    <row r="153" spans="1:1" x14ac:dyDescent="0.35">
      <c r="A153" s="84" t="str">
        <f>HYPERLINK("[FM_Grote-ondernemingen-trend-2024.xlsx]GO_vragen!A3003",GO_vragen!A3003)</f>
        <v xml:space="preserve">V243FI Hoe groot of klein is volgens u de kans dat de Belastingdienst ontdekt dat een bedrijf niet alle inkomsten heeft opgegeven in een belastingaangifte? </v>
      </c>
    </row>
    <row r="154" spans="1:1" x14ac:dyDescent="0.35">
      <c r="A154" s="84" t="str">
        <f>HYPERLINK("[FM_Grote-ondernemingen-trend-2024.xlsx]GO_vragen!A3024",GO_vragen!A3024)</f>
        <v xml:space="preserve">V243FJ Hoe groot of klein is volgens u de kans dat de Belastingdienst bij een bedrijf ontdekt dat deze gebruik maakt van onwettige fiscale constructies? </v>
      </c>
    </row>
    <row r="155" spans="1:1" x14ac:dyDescent="0.35">
      <c r="A155" s="84" t="str">
        <f>HYPERLINK("[FM_Grote-ondernemingen-trend-2024.xlsx]GO_vragen!A3045",GO_vragen!A3045)</f>
        <v xml:space="preserve">V251 Wat is uw geslacht? </v>
      </c>
    </row>
    <row r="156" spans="1:1" x14ac:dyDescent="0.35">
      <c r="A156" s="84" t="str">
        <f>HYPERLINK("[FM_Grote-ondernemingen-trend-2024.xlsx]GO_vragen!A3059",GO_vragen!A3059)</f>
        <v xml:space="preserve">V252C Wat is uw leeftijd? </v>
      </c>
    </row>
    <row r="157" spans="1:1" x14ac:dyDescent="0.35">
      <c r="A157" s="84" t="str">
        <f>HYPERLINK("[FM_Grote-ondernemingen-trend-2024.xlsx]GO_vragen!A3075",GO_vragen!A3075)</f>
        <v xml:space="preserve">V253 Wat is de hoogste opleiding die u heeft afgemaakt?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089"/>
  <sheetViews>
    <sheetView zoomScaleNormal="100" workbookViewId="0"/>
  </sheetViews>
  <sheetFormatPr defaultRowHeight="14.5" x14ac:dyDescent="0.35"/>
  <cols>
    <col min="1" max="1" width="50.7265625" style="18" customWidth="1"/>
    <col min="2" max="5" width="8.7265625" customWidth="1"/>
  </cols>
  <sheetData>
    <row r="2" spans="1:5" x14ac:dyDescent="0.35">
      <c r="A2" s="19" t="s">
        <v>227</v>
      </c>
      <c r="B2" s="1"/>
      <c r="C2" s="1"/>
    </row>
    <row r="4" spans="1:5" x14ac:dyDescent="0.35">
      <c r="B4" s="3" t="s">
        <v>0</v>
      </c>
      <c r="C4" s="4" t="s">
        <v>1</v>
      </c>
      <c r="D4" s="85">
        <v>2023</v>
      </c>
      <c r="E4" s="85">
        <v>2024</v>
      </c>
    </row>
    <row r="5" spans="1:5" x14ac:dyDescent="0.35">
      <c r="A5" s="15" t="s">
        <v>11</v>
      </c>
      <c r="B5" s="5">
        <v>0.51707032167460076</v>
      </c>
      <c r="C5" s="6">
        <v>0.51163812322718694</v>
      </c>
      <c r="D5" s="86">
        <v>0.56558111965116742</v>
      </c>
      <c r="E5" s="142">
        <v>0.55389039626205194</v>
      </c>
    </row>
    <row r="6" spans="1:5" x14ac:dyDescent="0.35">
      <c r="A6" s="16" t="s">
        <v>12</v>
      </c>
      <c r="B6" s="7">
        <v>0.48292967832539935</v>
      </c>
      <c r="C6" s="8">
        <v>0.48836187677281306</v>
      </c>
      <c r="D6" s="87">
        <v>0.43441888034883258</v>
      </c>
      <c r="E6" s="143">
        <v>0.44610960373794806</v>
      </c>
    </row>
    <row r="7" spans="1:5" x14ac:dyDescent="0.35">
      <c r="A7" s="17" t="s">
        <v>205</v>
      </c>
      <c r="B7" s="9">
        <v>1</v>
      </c>
      <c r="C7" s="10">
        <v>1</v>
      </c>
      <c r="D7" s="88">
        <v>1</v>
      </c>
      <c r="E7" s="144">
        <v>1</v>
      </c>
    </row>
    <row r="8" spans="1:5" s="20" customFormat="1" x14ac:dyDescent="0.35">
      <c r="A8" s="23" t="s">
        <v>206</v>
      </c>
      <c r="B8" s="22">
        <v>500.00681293302432</v>
      </c>
      <c r="C8" s="21">
        <v>499.99470588235334</v>
      </c>
      <c r="D8" s="89">
        <v>500.0000084745767</v>
      </c>
      <c r="E8" s="89">
        <v>500.00005020920582</v>
      </c>
    </row>
    <row r="9" spans="1:5" s="20" customFormat="1" x14ac:dyDescent="0.35">
      <c r="A9" s="28" t="s">
        <v>207</v>
      </c>
      <c r="B9" s="27">
        <v>433</v>
      </c>
      <c r="C9" s="26">
        <v>425</v>
      </c>
      <c r="D9" s="97">
        <v>472</v>
      </c>
      <c r="E9" s="97">
        <v>478</v>
      </c>
    </row>
    <row r="10" spans="1:5" x14ac:dyDescent="0.35">
      <c r="A10"/>
    </row>
    <row r="11" spans="1:5" x14ac:dyDescent="0.35">
      <c r="A11" s="31" t="s">
        <v>209</v>
      </c>
      <c r="B11" s="31" t="s">
        <v>210</v>
      </c>
    </row>
    <row r="12" spans="1:5" x14ac:dyDescent="0.35">
      <c r="A12" s="31" t="s">
        <v>211</v>
      </c>
      <c r="B12" s="31" t="s">
        <v>212</v>
      </c>
    </row>
    <row r="14" spans="1:5" x14ac:dyDescent="0.35">
      <c r="A14" s="19" t="s">
        <v>225</v>
      </c>
      <c r="B14" s="1"/>
      <c r="C14" s="1"/>
    </row>
    <row r="16" spans="1:5" x14ac:dyDescent="0.35">
      <c r="B16" s="3" t="s">
        <v>0</v>
      </c>
      <c r="C16" s="4" t="s">
        <v>1</v>
      </c>
      <c r="D16" s="85">
        <v>2023</v>
      </c>
      <c r="E16" s="85">
        <v>2024</v>
      </c>
    </row>
    <row r="17" spans="1:5" x14ac:dyDescent="0.35">
      <c r="A17" s="15" t="s">
        <v>13</v>
      </c>
      <c r="B17" s="5">
        <v>1.5635121830903487E-2</v>
      </c>
      <c r="C17" s="6">
        <v>6.604305222055293E-3</v>
      </c>
      <c r="D17" s="86">
        <v>2.6231849131663584E-2</v>
      </c>
      <c r="E17" s="142">
        <v>2.6066809097893617E-2</v>
      </c>
    </row>
    <row r="18" spans="1:5" x14ac:dyDescent="0.35">
      <c r="A18" s="16" t="s">
        <v>14</v>
      </c>
      <c r="B18" s="7">
        <v>2.1484695705070128E-3</v>
      </c>
      <c r="C18" s="8">
        <v>2.1218812905077818E-2</v>
      </c>
      <c r="D18" s="87">
        <v>1.7434637416362083E-2</v>
      </c>
      <c r="E18" s="143">
        <v>1.5771111387001348E-2</v>
      </c>
    </row>
    <row r="19" spans="1:5" x14ac:dyDescent="0.35">
      <c r="A19" s="16" t="s">
        <v>15</v>
      </c>
      <c r="B19" s="7">
        <v>1.8379426238764898E-2</v>
      </c>
      <c r="C19" s="8">
        <v>9.6492786394208885E-3</v>
      </c>
      <c r="D19" s="87">
        <v>1.319581757295225E-2</v>
      </c>
      <c r="E19" s="143">
        <v>1.3033404548946808E-2</v>
      </c>
    </row>
    <row r="20" spans="1:5" x14ac:dyDescent="0.35">
      <c r="A20" s="16" t="s">
        <v>16</v>
      </c>
      <c r="B20" s="7">
        <v>2.0229978390594709E-2</v>
      </c>
      <c r="C20" s="8">
        <v>1.8736198383276999E-2</v>
      </c>
      <c r="D20" s="87">
        <v>3.5188846861205998E-2</v>
      </c>
      <c r="E20" s="143">
        <v>3.1661176736952928E-2</v>
      </c>
    </row>
    <row r="21" spans="1:5" x14ac:dyDescent="0.35">
      <c r="A21" s="16" t="s">
        <v>17</v>
      </c>
      <c r="B21" s="7">
        <v>8.5514770122070122E-2</v>
      </c>
      <c r="C21" s="8">
        <v>0.13878641067964248</v>
      </c>
      <c r="D21" s="87">
        <v>9.5249864911019208E-2</v>
      </c>
      <c r="E21" s="143">
        <v>0.12378804614680704</v>
      </c>
    </row>
    <row r="22" spans="1:5" x14ac:dyDescent="0.35">
      <c r="A22" s="16" t="s">
        <v>18</v>
      </c>
      <c r="B22" s="7">
        <v>0.22074225778447826</v>
      </c>
      <c r="C22" s="8">
        <v>0.22801653193974991</v>
      </c>
      <c r="D22" s="87">
        <v>0.18314358587892232</v>
      </c>
      <c r="E22" s="143">
        <v>0.23329278828859035</v>
      </c>
    </row>
    <row r="23" spans="1:5" x14ac:dyDescent="0.35">
      <c r="A23" s="16" t="s">
        <v>19</v>
      </c>
      <c r="B23" s="7">
        <v>0.3042173328354183</v>
      </c>
      <c r="C23" s="8">
        <v>0.27448667103534052</v>
      </c>
      <c r="D23" s="87">
        <v>0.31470079975083409</v>
      </c>
      <c r="E23" s="143">
        <v>0.2598940073746604</v>
      </c>
    </row>
    <row r="24" spans="1:5" x14ac:dyDescent="0.35">
      <c r="A24" s="16" t="s">
        <v>20</v>
      </c>
      <c r="B24" s="7">
        <v>0.14959057139868062</v>
      </c>
      <c r="C24" s="8">
        <v>0.13096821025163796</v>
      </c>
      <c r="D24" s="87">
        <v>0.1185211823132002</v>
      </c>
      <c r="E24" s="143">
        <v>0.13027368566289341</v>
      </c>
    </row>
    <row r="25" spans="1:5" x14ac:dyDescent="0.35">
      <c r="A25" s="16" t="s">
        <v>21</v>
      </c>
      <c r="B25" s="7">
        <v>0.10525768817468775</v>
      </c>
      <c r="C25" s="8">
        <v>8.8249404993699918E-2</v>
      </c>
      <c r="D25" s="87">
        <v>9.2129547167295767E-2</v>
      </c>
      <c r="E25" s="143">
        <v>8.6234234018319519E-2</v>
      </c>
    </row>
    <row r="26" spans="1:5" x14ac:dyDescent="0.35">
      <c r="A26" s="16" t="s">
        <v>22</v>
      </c>
      <c r="B26" s="7">
        <v>7.8284383653894798E-2</v>
      </c>
      <c r="C26" s="8">
        <v>8.328417595009828E-2</v>
      </c>
      <c r="D26" s="87">
        <v>0.10420386899654448</v>
      </c>
      <c r="E26" s="143">
        <v>7.9984736737934298E-2</v>
      </c>
    </row>
    <row r="27" spans="1:5" x14ac:dyDescent="0.35">
      <c r="A27" s="17" t="s">
        <v>205</v>
      </c>
      <c r="B27" s="9">
        <v>1</v>
      </c>
      <c r="C27" s="10">
        <v>1</v>
      </c>
      <c r="D27" s="88">
        <v>1</v>
      </c>
      <c r="E27" s="144">
        <v>1</v>
      </c>
    </row>
    <row r="28" spans="1:5" s="20" customFormat="1" x14ac:dyDescent="0.35">
      <c r="A28" s="23" t="s">
        <v>206</v>
      </c>
      <c r="B28" s="22">
        <v>500.00681293302432</v>
      </c>
      <c r="C28" s="21">
        <v>499.99470588235283</v>
      </c>
      <c r="D28" s="89">
        <v>500.00000847457602</v>
      </c>
      <c r="E28" s="89">
        <v>500.00005020920582</v>
      </c>
    </row>
    <row r="29" spans="1:5" s="20" customFormat="1" x14ac:dyDescent="0.35">
      <c r="A29" s="28" t="s">
        <v>207</v>
      </c>
      <c r="B29" s="27">
        <v>433</v>
      </c>
      <c r="C29" s="26">
        <v>425</v>
      </c>
      <c r="D29" s="97">
        <v>472</v>
      </c>
      <c r="E29" s="97">
        <v>478</v>
      </c>
    </row>
    <row r="30" spans="1:5" x14ac:dyDescent="0.35">
      <c r="A30"/>
    </row>
    <row r="31" spans="1:5" x14ac:dyDescent="0.35">
      <c r="A31" s="31" t="s">
        <v>209</v>
      </c>
      <c r="B31" s="31" t="s">
        <v>210</v>
      </c>
    </row>
    <row r="32" spans="1:5" x14ac:dyDescent="0.35">
      <c r="A32" s="31" t="s">
        <v>211</v>
      </c>
      <c r="B32" s="31" t="s">
        <v>212</v>
      </c>
    </row>
    <row r="34" spans="1:5" x14ac:dyDescent="0.35">
      <c r="A34" s="19" t="s">
        <v>453</v>
      </c>
      <c r="B34" s="1"/>
      <c r="C34" s="1"/>
    </row>
    <row r="36" spans="1:5" x14ac:dyDescent="0.35">
      <c r="B36" s="3" t="s">
        <v>0</v>
      </c>
      <c r="C36" s="4" t="s">
        <v>1</v>
      </c>
      <c r="D36" s="85">
        <v>2023</v>
      </c>
      <c r="E36" s="85">
        <v>2024</v>
      </c>
    </row>
    <row r="37" spans="1:5" x14ac:dyDescent="0.35">
      <c r="A37" s="15" t="s">
        <v>23</v>
      </c>
      <c r="B37" s="5">
        <v>2.4463869891842112E-3</v>
      </c>
      <c r="C37" s="6">
        <v>2.2014350740184301E-3</v>
      </c>
      <c r="D37" s="86">
        <v>1.6074959473305773E-2</v>
      </c>
      <c r="E37" s="142">
        <v>2.1722340914911355E-2</v>
      </c>
    </row>
    <row r="38" spans="1:5" x14ac:dyDescent="0.35">
      <c r="A38" s="16" t="s">
        <v>24</v>
      </c>
      <c r="B38" s="7">
        <v>6.743326130198235E-3</v>
      </c>
      <c r="C38" s="11"/>
      <c r="D38" s="87">
        <v>1.3036031558711329E-2</v>
      </c>
      <c r="E38" s="143">
        <v>2.1484432989010895E-2</v>
      </c>
    </row>
    <row r="39" spans="1:5" x14ac:dyDescent="0.35">
      <c r="A39" s="16" t="s">
        <v>25</v>
      </c>
      <c r="B39" s="7">
        <v>1.1636100108566656E-2</v>
      </c>
      <c r="C39" s="8">
        <v>7.166664117620067E-3</v>
      </c>
      <c r="D39" s="87">
        <v>4.398605857650748E-3</v>
      </c>
      <c r="E39" s="143">
        <v>1.1664551129919543E-2</v>
      </c>
    </row>
    <row r="40" spans="1:5" x14ac:dyDescent="0.35">
      <c r="A40" s="16" t="s">
        <v>26</v>
      </c>
      <c r="B40" s="7">
        <v>1.1338182689889459E-2</v>
      </c>
      <c r="C40" s="8">
        <v>1.3770969339675358E-2</v>
      </c>
      <c r="D40" s="87">
        <v>1.7434637416362076E-2</v>
      </c>
      <c r="E40" s="143"/>
    </row>
    <row r="41" spans="1:5" x14ac:dyDescent="0.35">
      <c r="A41" s="16" t="s">
        <v>27</v>
      </c>
      <c r="B41" s="7">
        <v>6.4454087115210354E-3</v>
      </c>
      <c r="C41" s="8">
        <v>2.2014350740184301E-3</v>
      </c>
      <c r="D41" s="87">
        <v>1.3195817572952245E-2</v>
      </c>
      <c r="E41" s="143">
        <v>5.7133216020095415E-3</v>
      </c>
    </row>
    <row r="42" spans="1:5" x14ac:dyDescent="0.35">
      <c r="A42" s="16" t="s">
        <v>28</v>
      </c>
      <c r="B42" s="7">
        <v>2.4463869891842112E-3</v>
      </c>
      <c r="C42" s="8">
        <v>4.965229043601636E-3</v>
      </c>
      <c r="D42" s="87">
        <v>7.277747758004275E-3</v>
      </c>
      <c r="E42" s="143">
        <v>1.1545597166969313E-2</v>
      </c>
    </row>
    <row r="43" spans="1:5" x14ac:dyDescent="0.35">
      <c r="A43" s="16" t="s">
        <v>29</v>
      </c>
      <c r="B43" s="7">
        <v>1.3784569679073665E-2</v>
      </c>
      <c r="C43" s="8">
        <v>1.1850713713439315E-2</v>
      </c>
      <c r="D43" s="87">
        <v>7.4375337722451919E-3</v>
      </c>
      <c r="E43" s="143">
        <v>1.7377872731929086E-2</v>
      </c>
    </row>
    <row r="44" spans="1:5" x14ac:dyDescent="0.35">
      <c r="A44" s="16" t="s">
        <v>30</v>
      </c>
      <c r="B44" s="7">
        <v>2.2378447961101711E-2</v>
      </c>
      <c r="C44" s="8">
        <v>3.634767897542443E-2</v>
      </c>
      <c r="D44" s="87">
        <v>2.3352707231310044E-2</v>
      </c>
      <c r="E44" s="143">
        <v>1.4402257967974084E-2</v>
      </c>
    </row>
    <row r="45" spans="1:5" x14ac:dyDescent="0.35">
      <c r="A45" s="16" t="s">
        <v>31</v>
      </c>
      <c r="B45" s="7">
        <v>0.25954080533313739</v>
      </c>
      <c r="C45" s="8">
        <v>0.2557916495586422</v>
      </c>
      <c r="D45" s="87">
        <v>0.26495945101763629</v>
      </c>
      <c r="E45" s="143">
        <v>0.25198092030317137</v>
      </c>
    </row>
    <row r="46" spans="1:5" x14ac:dyDescent="0.35">
      <c r="A46" s="16" t="s">
        <v>32</v>
      </c>
      <c r="B46" s="7">
        <v>0.20378937099933267</v>
      </c>
      <c r="C46" s="8">
        <v>0.20380074612554708</v>
      </c>
      <c r="D46" s="87">
        <v>0.26951784288952801</v>
      </c>
      <c r="E46" s="143">
        <v>0.24644514680048746</v>
      </c>
    </row>
    <row r="47" spans="1:5" x14ac:dyDescent="0.35">
      <c r="A47" s="16" t="s">
        <v>33</v>
      </c>
      <c r="B47" s="7">
        <v>0.30037281247207059</v>
      </c>
      <c r="C47" s="8">
        <v>0.28709174567730733</v>
      </c>
      <c r="D47" s="87">
        <v>0.23192023123864028</v>
      </c>
      <c r="E47" s="143">
        <v>0.26893803993927629</v>
      </c>
    </row>
    <row r="48" spans="1:5" x14ac:dyDescent="0.35">
      <c r="A48" s="16" t="s">
        <v>34</v>
      </c>
      <c r="B48" s="7">
        <v>0.10949157967593508</v>
      </c>
      <c r="C48" s="8">
        <v>0.11996103488154572</v>
      </c>
      <c r="D48" s="87">
        <v>9.5406657281242951E-2</v>
      </c>
      <c r="E48" s="143">
        <v>9.3493957138682054E-2</v>
      </c>
    </row>
    <row r="49" spans="1:5" x14ac:dyDescent="0.35">
      <c r="A49" s="16" t="s">
        <v>35</v>
      </c>
      <c r="B49" s="7">
        <v>4.9586622260805256E-2</v>
      </c>
      <c r="C49" s="8">
        <v>5.4850698419159703E-2</v>
      </c>
      <c r="D49" s="87">
        <v>3.5987776932410565E-2</v>
      </c>
      <c r="E49" s="143">
        <v>3.5231561315659091E-2</v>
      </c>
    </row>
    <row r="50" spans="1:5" x14ac:dyDescent="0.35">
      <c r="A50" s="17" t="s">
        <v>205</v>
      </c>
      <c r="B50" s="9">
        <v>1</v>
      </c>
      <c r="C50" s="10">
        <v>1</v>
      </c>
      <c r="D50" s="88">
        <v>1</v>
      </c>
      <c r="E50" s="144">
        <v>1</v>
      </c>
    </row>
    <row r="51" spans="1:5" s="20" customFormat="1" x14ac:dyDescent="0.35">
      <c r="A51" s="23" t="s">
        <v>206</v>
      </c>
      <c r="B51" s="22">
        <v>500.00681293302455</v>
      </c>
      <c r="C51" s="21">
        <v>499.99470588235306</v>
      </c>
      <c r="D51" s="89">
        <v>500.00000847457625</v>
      </c>
      <c r="E51" s="89">
        <v>500.00005020920582</v>
      </c>
    </row>
    <row r="52" spans="1:5" s="20" customFormat="1" x14ac:dyDescent="0.35">
      <c r="A52" s="28" t="s">
        <v>207</v>
      </c>
      <c r="B52" s="27">
        <v>433</v>
      </c>
      <c r="C52" s="26">
        <v>425</v>
      </c>
      <c r="D52" s="97">
        <v>472</v>
      </c>
      <c r="E52" s="97">
        <v>478</v>
      </c>
    </row>
    <row r="53" spans="1:5" x14ac:dyDescent="0.35">
      <c r="A53"/>
    </row>
    <row r="54" spans="1:5" x14ac:dyDescent="0.35">
      <c r="A54" s="31" t="s">
        <v>209</v>
      </c>
      <c r="B54" s="31" t="s">
        <v>210</v>
      </c>
    </row>
    <row r="55" spans="1:5" x14ac:dyDescent="0.35">
      <c r="A55" s="31" t="s">
        <v>211</v>
      </c>
      <c r="B55" s="31" t="s">
        <v>459</v>
      </c>
    </row>
    <row r="57" spans="1:5" x14ac:dyDescent="0.35">
      <c r="A57" s="19" t="s">
        <v>226</v>
      </c>
      <c r="B57" s="1"/>
      <c r="C57" s="1"/>
    </row>
    <row r="59" spans="1:5" x14ac:dyDescent="0.35">
      <c r="B59" s="3" t="s">
        <v>0</v>
      </c>
      <c r="C59" s="4" t="s">
        <v>1</v>
      </c>
      <c r="D59" s="85">
        <v>2023</v>
      </c>
      <c r="E59" s="85">
        <v>2024</v>
      </c>
    </row>
    <row r="60" spans="1:5" x14ac:dyDescent="0.35">
      <c r="A60" s="15" t="s">
        <v>36</v>
      </c>
      <c r="B60" s="5">
        <v>8.7663239692576861E-2</v>
      </c>
      <c r="C60" s="6">
        <v>7.8785304785580088E-2</v>
      </c>
      <c r="D60" s="86">
        <v>0.11372460824195565</v>
      </c>
      <c r="E60" s="149"/>
    </row>
    <row r="61" spans="1:5" x14ac:dyDescent="0.35">
      <c r="A61" s="55" t="s">
        <v>464</v>
      </c>
      <c r="B61" s="146"/>
      <c r="C61" s="147"/>
      <c r="D61" s="148"/>
      <c r="E61" s="145">
        <v>8.9151254645899111E-2</v>
      </c>
    </row>
    <row r="62" spans="1:5" x14ac:dyDescent="0.35">
      <c r="A62" s="55" t="s">
        <v>465</v>
      </c>
      <c r="B62" s="146"/>
      <c r="C62" s="147"/>
      <c r="D62" s="148"/>
      <c r="E62" s="145">
        <v>7.3200829469372737E-3</v>
      </c>
    </row>
    <row r="63" spans="1:5" x14ac:dyDescent="0.35">
      <c r="A63" s="16" t="s">
        <v>37</v>
      </c>
      <c r="B63" s="7">
        <v>4.5948565596912096E-3</v>
      </c>
      <c r="C63" s="8">
        <v>9.6492786394208902E-3</v>
      </c>
      <c r="D63" s="87">
        <v>2.8791419003535261E-3</v>
      </c>
      <c r="E63" s="87">
        <v>2.8566608010047716E-3</v>
      </c>
    </row>
    <row r="64" spans="1:5" x14ac:dyDescent="0.35">
      <c r="A64" s="16" t="s">
        <v>38</v>
      </c>
      <c r="B64" s="7">
        <v>0.61588260113776838</v>
      </c>
      <c r="C64" s="8">
        <v>0.54007160075812566</v>
      </c>
      <c r="D64" s="87">
        <v>0.5781347995231394</v>
      </c>
      <c r="E64" s="148"/>
    </row>
    <row r="65" spans="1:5" x14ac:dyDescent="0.35">
      <c r="A65" s="16" t="s">
        <v>466</v>
      </c>
      <c r="B65" s="148"/>
      <c r="C65" s="148"/>
      <c r="D65" s="148"/>
      <c r="E65" s="143">
        <v>0.2409093732978036</v>
      </c>
    </row>
    <row r="66" spans="1:5" x14ac:dyDescent="0.35">
      <c r="A66" s="16" t="s">
        <v>467</v>
      </c>
      <c r="B66" s="148"/>
      <c r="C66" s="148"/>
      <c r="D66" s="148"/>
      <c r="E66" s="143">
        <v>0.38195633821358949</v>
      </c>
    </row>
    <row r="67" spans="1:5" x14ac:dyDescent="0.35">
      <c r="A67" s="16" t="s">
        <v>39</v>
      </c>
      <c r="B67" s="7">
        <v>0.15014067937642392</v>
      </c>
      <c r="C67" s="8">
        <v>0.2149039225121207</v>
      </c>
      <c r="D67" s="87">
        <v>0.18642069599286948</v>
      </c>
      <c r="E67" s="87">
        <v>0.10861170457455688</v>
      </c>
    </row>
    <row r="68" spans="1:5" x14ac:dyDescent="0.35">
      <c r="A68" s="16" t="s">
        <v>40</v>
      </c>
      <c r="B68" s="7">
        <v>8.8917957007052205E-3</v>
      </c>
      <c r="C68" s="8">
        <v>4.6840495958192516E-3</v>
      </c>
      <c r="D68" s="87">
        <v>5.7582838007070522E-3</v>
      </c>
      <c r="E68" s="87"/>
    </row>
    <row r="69" spans="1:5" x14ac:dyDescent="0.35">
      <c r="A69" s="16" t="s">
        <v>41</v>
      </c>
      <c r="B69" s="7">
        <v>2.4463869891842042E-3</v>
      </c>
      <c r="C69" s="8">
        <v>2.4826145218008197E-3</v>
      </c>
      <c r="D69" s="87"/>
      <c r="E69" s="87"/>
    </row>
    <row r="70" spans="1:5" x14ac:dyDescent="0.35">
      <c r="A70" s="16" t="s">
        <v>468</v>
      </c>
      <c r="B70" s="148"/>
      <c r="C70" s="148"/>
      <c r="D70" s="148"/>
      <c r="E70" s="143">
        <v>7.8496929355956854E-2</v>
      </c>
    </row>
    <row r="71" spans="1:5" x14ac:dyDescent="0.35">
      <c r="A71" s="16" t="s">
        <v>42</v>
      </c>
      <c r="B71" s="7">
        <v>0.13038044054365044</v>
      </c>
      <c r="C71" s="8">
        <v>0.14942322918713258</v>
      </c>
      <c r="D71" s="87">
        <v>0.11308247054097487</v>
      </c>
      <c r="E71" s="87">
        <v>9.0697656164252086E-2</v>
      </c>
    </row>
    <row r="72" spans="1:5" x14ac:dyDescent="0.35">
      <c r="A72" s="17" t="s">
        <v>205</v>
      </c>
      <c r="B72" s="9">
        <v>1</v>
      </c>
      <c r="C72" s="10">
        <v>1</v>
      </c>
      <c r="D72" s="88">
        <v>1</v>
      </c>
      <c r="E72" s="88"/>
    </row>
    <row r="73" spans="1:5" s="20" customFormat="1" x14ac:dyDescent="0.35">
      <c r="A73" s="23" t="s">
        <v>206</v>
      </c>
      <c r="B73" s="22">
        <v>500.00681293302597</v>
      </c>
      <c r="C73" s="21">
        <v>499.99470588235272</v>
      </c>
      <c r="D73" s="89">
        <v>500.00000847457642</v>
      </c>
      <c r="E73" s="89">
        <v>500.00005020920582</v>
      </c>
    </row>
    <row r="74" spans="1:5" s="20" customFormat="1" x14ac:dyDescent="0.35">
      <c r="A74" s="28" t="s">
        <v>207</v>
      </c>
      <c r="B74" s="27">
        <v>433</v>
      </c>
      <c r="C74" s="26">
        <v>425</v>
      </c>
      <c r="D74" s="97">
        <v>472</v>
      </c>
      <c r="E74" s="97">
        <v>478</v>
      </c>
    </row>
    <row r="75" spans="1:5" x14ac:dyDescent="0.35">
      <c r="A75"/>
    </row>
    <row r="76" spans="1:5" x14ac:dyDescent="0.35">
      <c r="A76" s="31" t="s">
        <v>209</v>
      </c>
      <c r="B76" s="31" t="s">
        <v>210</v>
      </c>
    </row>
    <row r="77" spans="1:5" x14ac:dyDescent="0.35">
      <c r="A77" s="31" t="s">
        <v>211</v>
      </c>
      <c r="B77" s="31" t="s">
        <v>212</v>
      </c>
    </row>
    <row r="79" spans="1:5" x14ac:dyDescent="0.35">
      <c r="A79" s="90" t="s">
        <v>228</v>
      </c>
      <c r="B79" s="1"/>
      <c r="C79" s="1"/>
    </row>
    <row r="81" spans="1:4" x14ac:dyDescent="0.35">
      <c r="B81" s="3" t="s">
        <v>0</v>
      </c>
      <c r="C81" s="4" t="s">
        <v>1</v>
      </c>
      <c r="D81" s="85">
        <v>2023</v>
      </c>
    </row>
    <row r="82" spans="1:4" x14ac:dyDescent="0.35">
      <c r="A82" s="15" t="s">
        <v>43</v>
      </c>
      <c r="B82" s="6">
        <v>4.499176570111401E-2</v>
      </c>
      <c r="C82" s="6">
        <v>3.1430450440063484E-2</v>
      </c>
      <c r="D82" s="6">
        <v>4.7983702576547431E-2</v>
      </c>
    </row>
    <row r="83" spans="1:4" x14ac:dyDescent="0.35">
      <c r="A83" s="16" t="s">
        <v>44</v>
      </c>
      <c r="B83" s="50">
        <v>0.16475595367176277</v>
      </c>
      <c r="C83" s="8">
        <v>0.14052148787457749</v>
      </c>
      <c r="D83" s="87">
        <v>0.15123184913166349</v>
      </c>
    </row>
    <row r="84" spans="1:4" x14ac:dyDescent="0.35">
      <c r="A84" s="16" t="s">
        <v>45</v>
      </c>
      <c r="B84" s="50">
        <v>6.188160484649291E-2</v>
      </c>
      <c r="C84" s="8">
        <v>5.2086904449576525E-2</v>
      </c>
      <c r="D84" s="87">
        <v>3.9747238733097656E-2</v>
      </c>
    </row>
    <row r="85" spans="1:4" x14ac:dyDescent="0.35">
      <c r="A85" s="16" t="s">
        <v>46</v>
      </c>
      <c r="B85" s="50">
        <v>7.7516726677396397E-2</v>
      </c>
      <c r="C85" s="8">
        <v>0.10220555276467631</v>
      </c>
      <c r="D85" s="87">
        <v>6.4459623907464014E-2</v>
      </c>
    </row>
    <row r="86" spans="1:4" x14ac:dyDescent="0.35">
      <c r="A86" s="16" t="s">
        <v>47</v>
      </c>
      <c r="B86" s="50">
        <v>7.8112561514750795E-2</v>
      </c>
      <c r="C86" s="8">
        <v>0.11157365195631483</v>
      </c>
      <c r="D86" s="87">
        <v>8.0215011352287938E-2</v>
      </c>
    </row>
    <row r="87" spans="1:4" x14ac:dyDescent="0.35">
      <c r="A87" s="16" t="s">
        <v>48</v>
      </c>
      <c r="B87" s="50">
        <v>8.6408522378101663E-2</v>
      </c>
      <c r="C87" s="8">
        <v>8.1267919307380906E-2</v>
      </c>
      <c r="D87" s="87">
        <v>7.5816405494637196E-2</v>
      </c>
    </row>
    <row r="88" spans="1:4" x14ac:dyDescent="0.35">
      <c r="A88" s="16" t="s">
        <v>49</v>
      </c>
      <c r="B88" s="50">
        <v>0.1142755791549262</v>
      </c>
      <c r="C88" s="8">
        <v>0.1179447782388284</v>
      </c>
      <c r="D88" s="87">
        <v>0.12028182211386731</v>
      </c>
    </row>
    <row r="89" spans="1:4" x14ac:dyDescent="0.35">
      <c r="A89" s="16" t="s">
        <v>50</v>
      </c>
      <c r="B89" s="50">
        <v>3.9205239466713976E-2</v>
      </c>
      <c r="C89" s="8">
        <v>3.0305732648933926E-2</v>
      </c>
      <c r="D89" s="87">
        <v>1.959324543062297E-2</v>
      </c>
    </row>
    <row r="90" spans="1:4" x14ac:dyDescent="0.35">
      <c r="A90" s="16" t="s">
        <v>51</v>
      </c>
      <c r="B90" s="50">
        <v>3.4908300325699949E-2</v>
      </c>
      <c r="C90" s="8">
        <v>2.342024797909625E-2</v>
      </c>
      <c r="D90" s="87">
        <v>4.5505522533804708E-2</v>
      </c>
    </row>
    <row r="91" spans="1:4" x14ac:dyDescent="0.35">
      <c r="A91" s="16" t="s">
        <v>52</v>
      </c>
      <c r="B91" s="50">
        <v>2.5122752368963108E-2</v>
      </c>
      <c r="C91" s="8">
        <v>3.5552141140317954E-2</v>
      </c>
      <c r="D91" s="87">
        <v>4.9584556362973625E-2</v>
      </c>
    </row>
    <row r="92" spans="1:4" x14ac:dyDescent="0.35">
      <c r="A92" s="16" t="s">
        <v>53</v>
      </c>
      <c r="B92" s="50">
        <v>2.5420669787640307E-2</v>
      </c>
      <c r="C92" s="8">
        <v>1.901737783105939E-2</v>
      </c>
      <c r="D92" s="87">
        <v>3.2469490975093385E-2</v>
      </c>
    </row>
    <row r="93" spans="1:4" x14ac:dyDescent="0.35">
      <c r="A93" s="16" t="s">
        <v>54</v>
      </c>
      <c r="B93" s="110"/>
      <c r="C93" s="8">
        <v>2.4826145218008197E-3</v>
      </c>
      <c r="D93" s="87">
        <v>3.038927914594443E-3</v>
      </c>
    </row>
    <row r="94" spans="1:4" x14ac:dyDescent="0.35">
      <c r="A94" s="53" t="s">
        <v>436</v>
      </c>
      <c r="B94" s="98"/>
      <c r="C94" s="110"/>
      <c r="D94" s="87">
        <v>4.3986058576507498E-3</v>
      </c>
    </row>
    <row r="95" spans="1:4" x14ac:dyDescent="0.35">
      <c r="A95" s="53" t="s">
        <v>440</v>
      </c>
      <c r="B95" s="50">
        <v>0.24740032410643792</v>
      </c>
      <c r="C95" s="8">
        <v>0.25219114084737371</v>
      </c>
      <c r="D95" s="8">
        <v>0.26567399761569482</v>
      </c>
    </row>
    <row r="96" spans="1:4" x14ac:dyDescent="0.35">
      <c r="A96" s="17" t="s">
        <v>205</v>
      </c>
      <c r="B96" s="9">
        <v>1</v>
      </c>
      <c r="C96" s="10">
        <v>1</v>
      </c>
      <c r="D96" s="88">
        <v>1</v>
      </c>
    </row>
    <row r="97" spans="1:5" s="20" customFormat="1" x14ac:dyDescent="0.35">
      <c r="A97" s="23" t="s">
        <v>206</v>
      </c>
      <c r="B97" s="22">
        <v>500.00681293302478</v>
      </c>
      <c r="C97" s="21">
        <v>499.99470588235278</v>
      </c>
      <c r="D97" s="89">
        <v>500.00000847457619</v>
      </c>
      <c r="E97"/>
    </row>
    <row r="98" spans="1:5" s="20" customFormat="1" x14ac:dyDescent="0.35">
      <c r="A98" s="28" t="s">
        <v>207</v>
      </c>
      <c r="B98" s="27">
        <v>433</v>
      </c>
      <c r="C98" s="26">
        <v>425</v>
      </c>
      <c r="D98" s="97">
        <v>472</v>
      </c>
      <c r="E98"/>
    </row>
    <row r="99" spans="1:5" x14ac:dyDescent="0.35">
      <c r="A99"/>
    </row>
    <row r="100" spans="1:5" x14ac:dyDescent="0.35">
      <c r="A100" s="31" t="s">
        <v>209</v>
      </c>
      <c r="B100" s="31" t="s">
        <v>210</v>
      </c>
    </row>
    <row r="101" spans="1:5" x14ac:dyDescent="0.35">
      <c r="A101" s="31" t="s">
        <v>211</v>
      </c>
      <c r="B101" s="31" t="s">
        <v>307</v>
      </c>
    </row>
    <row r="103" spans="1:5" x14ac:dyDescent="0.35">
      <c r="A103" s="90" t="s">
        <v>469</v>
      </c>
      <c r="B103" s="1"/>
      <c r="C103" s="1"/>
    </row>
    <row r="105" spans="1:5" x14ac:dyDescent="0.35">
      <c r="E105" s="85">
        <v>2024</v>
      </c>
    </row>
    <row r="106" spans="1:5" x14ac:dyDescent="0.35">
      <c r="A106" s="15" t="s">
        <v>470</v>
      </c>
      <c r="E106" s="6">
        <v>2.9756147639550014E-3</v>
      </c>
    </row>
    <row r="107" spans="1:5" x14ac:dyDescent="0.35">
      <c r="A107" s="16" t="s">
        <v>471</v>
      </c>
      <c r="E107" s="87">
        <v>8.6889363659645429E-3</v>
      </c>
    </row>
    <row r="108" spans="1:5" x14ac:dyDescent="0.35">
      <c r="A108" s="16" t="s">
        <v>472</v>
      </c>
      <c r="E108" s="87">
        <v>7.2011289839870431E-3</v>
      </c>
    </row>
    <row r="109" spans="1:5" x14ac:dyDescent="0.35">
      <c r="A109" s="16" t="s">
        <v>473</v>
      </c>
      <c r="E109" s="87">
        <v>3.4874699426808403E-2</v>
      </c>
    </row>
    <row r="110" spans="1:5" x14ac:dyDescent="0.35">
      <c r="A110" s="16" t="s">
        <v>474</v>
      </c>
      <c r="E110" s="87">
        <v>0.10277942900959708</v>
      </c>
    </row>
    <row r="111" spans="1:5" x14ac:dyDescent="0.35">
      <c r="A111" s="16" t="s">
        <v>475</v>
      </c>
      <c r="E111" s="87">
        <v>0.14324849607546483</v>
      </c>
    </row>
    <row r="112" spans="1:5" x14ac:dyDescent="0.35">
      <c r="A112" s="16" t="s">
        <v>476</v>
      </c>
      <c r="E112" s="87">
        <v>0.10004172217154253</v>
      </c>
    </row>
    <row r="113" spans="1:5" x14ac:dyDescent="0.35">
      <c r="A113" s="16" t="s">
        <v>477</v>
      </c>
      <c r="E113" s="87">
        <v>9.6828199481687069E-2</v>
      </c>
    </row>
    <row r="114" spans="1:5" x14ac:dyDescent="0.35">
      <c r="A114" s="16" t="s">
        <v>478</v>
      </c>
      <c r="E114" s="87">
        <v>0.23448232791809268</v>
      </c>
    </row>
    <row r="115" spans="1:5" x14ac:dyDescent="0.35">
      <c r="A115" s="16" t="s">
        <v>479</v>
      </c>
      <c r="E115" s="87">
        <v>0.26887944580290091</v>
      </c>
    </row>
    <row r="116" spans="1:5" x14ac:dyDescent="0.35">
      <c r="A116" s="17" t="s">
        <v>205</v>
      </c>
      <c r="E116" s="88">
        <v>1</v>
      </c>
    </row>
    <row r="117" spans="1:5" s="20" customFormat="1" x14ac:dyDescent="0.35">
      <c r="A117" s="23" t="s">
        <v>206</v>
      </c>
      <c r="B117"/>
      <c r="C117"/>
      <c r="D117"/>
      <c r="E117" s="89">
        <v>500.00005020920582</v>
      </c>
    </row>
    <row r="118" spans="1:5" s="20" customFormat="1" x14ac:dyDescent="0.35">
      <c r="A118" s="28" t="s">
        <v>207</v>
      </c>
      <c r="B118"/>
      <c r="C118"/>
      <c r="D118"/>
      <c r="E118" s="97">
        <v>478</v>
      </c>
    </row>
    <row r="119" spans="1:5" x14ac:dyDescent="0.35">
      <c r="A119"/>
    </row>
    <row r="120" spans="1:5" x14ac:dyDescent="0.35">
      <c r="A120" s="31" t="s">
        <v>209</v>
      </c>
      <c r="B120" s="31" t="s">
        <v>210</v>
      </c>
    </row>
    <row r="121" spans="1:5" x14ac:dyDescent="0.35">
      <c r="A121" s="31" t="s">
        <v>211</v>
      </c>
      <c r="B121" s="31"/>
    </row>
    <row r="123" spans="1:5" x14ac:dyDescent="0.35">
      <c r="A123" s="19" t="s">
        <v>229</v>
      </c>
      <c r="B123" s="1"/>
      <c r="C123" s="1"/>
    </row>
    <row r="125" spans="1:5" x14ac:dyDescent="0.35">
      <c r="B125" s="3" t="s">
        <v>0</v>
      </c>
      <c r="C125" s="4" t="s">
        <v>1</v>
      </c>
      <c r="D125" s="85">
        <v>2023</v>
      </c>
      <c r="E125" s="85">
        <v>2024</v>
      </c>
    </row>
    <row r="126" spans="1:5" x14ac:dyDescent="0.35">
      <c r="A126" s="15" t="s">
        <v>55</v>
      </c>
      <c r="B126" s="13"/>
      <c r="C126" s="6">
        <v>2.2014350740184301E-3</v>
      </c>
      <c r="D126" s="86">
        <v>2.8791419003535257E-3</v>
      </c>
      <c r="E126" s="86">
        <v>1.4878073819775003E-3</v>
      </c>
    </row>
    <row r="127" spans="1:5" x14ac:dyDescent="0.35">
      <c r="A127" s="16" t="s">
        <v>56</v>
      </c>
      <c r="B127" s="7">
        <v>2.1484695705069955E-3</v>
      </c>
      <c r="C127" s="8">
        <v>4.6840495958192473E-3</v>
      </c>
      <c r="D127" s="11"/>
      <c r="E127" s="11"/>
    </row>
    <row r="128" spans="1:5" x14ac:dyDescent="0.35">
      <c r="A128" s="16" t="s">
        <v>480</v>
      </c>
      <c r="B128" s="12"/>
      <c r="C128" s="8">
        <v>2.2014350740184301E-3</v>
      </c>
      <c r="D128" s="11"/>
      <c r="E128" s="87">
        <v>1.005778978499181E-2</v>
      </c>
    </row>
    <row r="129" spans="1:5" x14ac:dyDescent="0.35">
      <c r="A129" s="16" t="s">
        <v>57</v>
      </c>
      <c r="B129" s="7">
        <v>0.8169907153690068</v>
      </c>
      <c r="C129" s="8">
        <v>0.78940294661943478</v>
      </c>
      <c r="D129" s="87">
        <v>0.65171420081840348</v>
      </c>
      <c r="E129" s="87">
        <v>0.71201696615729237</v>
      </c>
    </row>
    <row r="130" spans="1:5" x14ac:dyDescent="0.35">
      <c r="A130" s="16" t="s">
        <v>58</v>
      </c>
      <c r="B130" s="7">
        <v>4.2843296130606688E-2</v>
      </c>
      <c r="C130" s="8">
        <v>4.2718805257938003E-2</v>
      </c>
      <c r="D130" s="87">
        <v>4.6464238619250177E-2</v>
      </c>
      <c r="E130" s="87">
        <v>4.9990681172483849E-2</v>
      </c>
    </row>
    <row r="131" spans="1:5" x14ac:dyDescent="0.35">
      <c r="A131" s="16" t="s">
        <v>59</v>
      </c>
      <c r="B131" s="7">
        <v>2.1484695705069955E-3</v>
      </c>
      <c r="C131" s="8">
        <v>4.4028701480368602E-3</v>
      </c>
      <c r="D131" s="87">
        <v>5.9180698149479674E-3</v>
      </c>
      <c r="E131" s="87">
        <v>1.4878073819775003E-3</v>
      </c>
    </row>
    <row r="132" spans="1:5" x14ac:dyDescent="0.35">
      <c r="A132" s="16" t="s">
        <v>60</v>
      </c>
      <c r="B132" s="7">
        <v>1.1934017527243762E-2</v>
      </c>
      <c r="C132" s="8">
        <v>2.3982606874661007E-2</v>
      </c>
      <c r="D132" s="87">
        <v>1.3036031558711324E-2</v>
      </c>
      <c r="E132" s="87">
        <v>1.1783505092869771E-2</v>
      </c>
    </row>
    <row r="133" spans="1:5" x14ac:dyDescent="0.35">
      <c r="A133" s="16" t="s">
        <v>433</v>
      </c>
      <c r="B133" s="11"/>
      <c r="C133" s="11"/>
      <c r="D133" s="87">
        <v>1.4555495516008545E-2</v>
      </c>
      <c r="E133" s="87">
        <v>5.951229527910001E-3</v>
      </c>
    </row>
    <row r="134" spans="1:5" x14ac:dyDescent="0.35">
      <c r="A134" s="16" t="s">
        <v>505</v>
      </c>
      <c r="B134" s="159"/>
      <c r="C134" s="11"/>
      <c r="D134" s="87"/>
      <c r="E134" s="87"/>
    </row>
    <row r="135" spans="1:5" x14ac:dyDescent="0.35">
      <c r="A135" s="16" t="s">
        <v>61</v>
      </c>
      <c r="B135" s="7">
        <v>2.4463869891841925E-3</v>
      </c>
      <c r="C135" s="8">
        <v>9.3680991916384963E-3</v>
      </c>
      <c r="D135" s="87">
        <v>0.18330037824914602</v>
      </c>
      <c r="E135" s="87">
        <v>0.12795320054026432</v>
      </c>
    </row>
    <row r="136" spans="1:5" x14ac:dyDescent="0.35">
      <c r="A136" s="16" t="s">
        <v>499</v>
      </c>
      <c r="B136" s="150"/>
      <c r="C136" s="150"/>
      <c r="D136" s="150"/>
      <c r="E136" s="87">
        <v>7.1950930013295666E-2</v>
      </c>
    </row>
    <row r="137" spans="1:5" x14ac:dyDescent="0.35">
      <c r="A137" s="16" t="s">
        <v>62</v>
      </c>
      <c r="B137" s="7">
        <v>2.4463869891841925E-3</v>
      </c>
      <c r="C137" s="11"/>
      <c r="D137" s="150"/>
      <c r="E137" s="150"/>
    </row>
    <row r="138" spans="1:5" x14ac:dyDescent="0.35">
      <c r="A138" s="16" t="s">
        <v>63</v>
      </c>
      <c r="B138" s="7">
        <v>4.594856559691188E-3</v>
      </c>
      <c r="C138" s="8">
        <v>7.1666641176200661E-3</v>
      </c>
      <c r="D138" s="150"/>
      <c r="E138" s="150"/>
    </row>
    <row r="139" spans="1:5" x14ac:dyDescent="0.35">
      <c r="A139" s="16" t="s">
        <v>64</v>
      </c>
      <c r="B139" s="7">
        <v>2.1484695705069955E-3</v>
      </c>
      <c r="C139" s="11"/>
      <c r="D139" s="150"/>
      <c r="E139" s="150"/>
    </row>
    <row r="140" spans="1:5" x14ac:dyDescent="0.35">
      <c r="A140" s="16" t="s">
        <v>42</v>
      </c>
      <c r="B140" s="7">
        <v>0.11229893172356227</v>
      </c>
      <c r="C140" s="8">
        <v>0.11387108804681453</v>
      </c>
      <c r="D140" s="87">
        <v>8.2132443523178833E-2</v>
      </c>
      <c r="E140" s="87">
        <v>7.3200829469372694E-3</v>
      </c>
    </row>
    <row r="141" spans="1:5" x14ac:dyDescent="0.35">
      <c r="A141" s="17" t="s">
        <v>205</v>
      </c>
      <c r="B141" s="9">
        <v>1</v>
      </c>
      <c r="C141" s="10">
        <v>1</v>
      </c>
      <c r="D141" s="88">
        <v>1</v>
      </c>
      <c r="E141" s="88">
        <v>1</v>
      </c>
    </row>
    <row r="142" spans="1:5" s="20" customFormat="1" x14ac:dyDescent="0.35">
      <c r="A142" s="23" t="s">
        <v>206</v>
      </c>
      <c r="B142" s="22">
        <v>500.00681293302836</v>
      </c>
      <c r="C142" s="21">
        <v>499.99470588235312</v>
      </c>
      <c r="D142" s="89">
        <v>500.00000847457648</v>
      </c>
      <c r="E142" s="89">
        <v>500.00005020920582</v>
      </c>
    </row>
    <row r="143" spans="1:5" s="20" customFormat="1" x14ac:dyDescent="0.35">
      <c r="A143" s="28" t="s">
        <v>207</v>
      </c>
      <c r="B143" s="27">
        <v>433</v>
      </c>
      <c r="C143" s="26">
        <v>425</v>
      </c>
      <c r="D143" s="97">
        <v>472</v>
      </c>
      <c r="E143" s="97">
        <v>478</v>
      </c>
    </row>
    <row r="144" spans="1:5" x14ac:dyDescent="0.35">
      <c r="A144"/>
    </row>
    <row r="145" spans="1:4" x14ac:dyDescent="0.35">
      <c r="A145" s="31" t="s">
        <v>209</v>
      </c>
      <c r="B145" s="31" t="s">
        <v>210</v>
      </c>
    </row>
    <row r="146" spans="1:4" x14ac:dyDescent="0.35">
      <c r="A146" s="31" t="s">
        <v>211</v>
      </c>
      <c r="B146" s="31" t="s">
        <v>212</v>
      </c>
    </row>
    <row r="148" spans="1:4" x14ac:dyDescent="0.35">
      <c r="A148" s="19" t="s">
        <v>230</v>
      </c>
      <c r="B148" s="1"/>
      <c r="C148" s="1"/>
    </row>
    <row r="150" spans="1:4" x14ac:dyDescent="0.35">
      <c r="B150" s="3" t="s">
        <v>0</v>
      </c>
      <c r="C150" s="4" t="s">
        <v>1</v>
      </c>
      <c r="D150" s="85">
        <v>2023</v>
      </c>
    </row>
    <row r="151" spans="1:4" x14ac:dyDescent="0.35">
      <c r="A151" s="15" t="s">
        <v>65</v>
      </c>
      <c r="B151" s="5">
        <v>3.0015526347331522E-2</v>
      </c>
      <c r="C151" s="6">
        <v>3.2507167722952354E-2</v>
      </c>
      <c r="D151" s="86">
        <v>2.1833243274012832E-2</v>
      </c>
    </row>
    <row r="152" spans="1:4" x14ac:dyDescent="0.35">
      <c r="A152" s="16" t="s">
        <v>66</v>
      </c>
      <c r="B152" s="7">
        <v>2.4463869891842094E-3</v>
      </c>
      <c r="C152" s="8">
        <v>7.4478435654024575E-3</v>
      </c>
      <c r="D152" s="87">
        <v>5.9180698149479717E-3</v>
      </c>
    </row>
    <row r="153" spans="1:4" x14ac:dyDescent="0.35">
      <c r="A153" s="16" t="s">
        <v>67</v>
      </c>
      <c r="B153" s="7">
        <v>3.550413516305434E-2</v>
      </c>
      <c r="C153" s="8">
        <v>4.7402854853757261E-2</v>
      </c>
      <c r="D153" s="87">
        <v>2.6551421160145416E-2</v>
      </c>
    </row>
    <row r="154" spans="1:4" x14ac:dyDescent="0.35">
      <c r="A154" s="16" t="s">
        <v>68</v>
      </c>
      <c r="B154" s="12"/>
      <c r="C154" s="8">
        <v>7.1666641176200705E-3</v>
      </c>
      <c r="D154" s="87">
        <v>1.1516567601414113E-2</v>
      </c>
    </row>
    <row r="155" spans="1:4" x14ac:dyDescent="0.35">
      <c r="A155" s="16" t="s">
        <v>69</v>
      </c>
      <c r="B155" s="7">
        <v>9.8342539905345486E-2</v>
      </c>
      <c r="C155" s="8">
        <v>8.2625816038052149E-2</v>
      </c>
      <c r="D155" s="87">
        <v>7.7815227494657149E-2</v>
      </c>
    </row>
    <row r="156" spans="1:4" x14ac:dyDescent="0.35">
      <c r="A156" s="16" t="s">
        <v>70</v>
      </c>
      <c r="B156" s="7">
        <v>8.1452700759966579E-2</v>
      </c>
      <c r="C156" s="8">
        <v>7.1666641176200682E-2</v>
      </c>
      <c r="D156" s="87">
        <v>4.5505522533804715E-2</v>
      </c>
    </row>
    <row r="157" spans="1:4" x14ac:dyDescent="0.35">
      <c r="A157" s="16" t="s">
        <v>71</v>
      </c>
      <c r="B157" s="7">
        <v>9.2556013670945458E-2</v>
      </c>
      <c r="C157" s="8">
        <v>8.2858994977593886E-2</v>
      </c>
      <c r="D157" s="87">
        <v>8.7013401067569468E-2</v>
      </c>
    </row>
    <row r="158" spans="1:4" x14ac:dyDescent="0.35">
      <c r="A158" s="16" t="s">
        <v>72</v>
      </c>
      <c r="B158" s="7">
        <v>1.4678321935105255E-2</v>
      </c>
      <c r="C158" s="8">
        <v>2.4826145218008193E-3</v>
      </c>
      <c r="D158" s="87">
        <v>4.5583918718916649E-3</v>
      </c>
    </row>
    <row r="159" spans="1:4" x14ac:dyDescent="0.35">
      <c r="A159" s="16" t="s">
        <v>73</v>
      </c>
      <c r="B159" s="7">
        <v>0.11146822710729813</v>
      </c>
      <c r="C159" s="8">
        <v>0.12319118673021241</v>
      </c>
      <c r="D159" s="87">
        <v>8.1173727437733434E-2</v>
      </c>
    </row>
    <row r="160" spans="1:4" x14ac:dyDescent="0.35">
      <c r="A160" s="16" t="s">
        <v>74</v>
      </c>
      <c r="B160" s="7">
        <v>4.9351752481894634E-2</v>
      </c>
      <c r="C160" s="8">
        <v>4.7684034301539648E-2</v>
      </c>
      <c r="D160" s="87">
        <v>2.7911099103201716E-2</v>
      </c>
    </row>
    <row r="161" spans="1:5" x14ac:dyDescent="0.35">
      <c r="A161" s="16" t="s">
        <v>75</v>
      </c>
      <c r="B161" s="7">
        <v>8.8917957007052396E-3</v>
      </c>
      <c r="C161" s="8">
        <v>1.1850713713439322E-2</v>
      </c>
      <c r="D161" s="87">
        <v>1.607495947330578E-2</v>
      </c>
    </row>
    <row r="162" spans="1:5" x14ac:dyDescent="0.35">
      <c r="A162" s="16" t="s">
        <v>76</v>
      </c>
      <c r="B162" s="12"/>
      <c r="C162" s="8">
        <v>2.4826145218008193E-3</v>
      </c>
      <c r="D162" s="87">
        <v>1.5194639572972219E-3</v>
      </c>
    </row>
    <row r="163" spans="1:5" x14ac:dyDescent="0.35">
      <c r="A163" s="16" t="s">
        <v>77</v>
      </c>
      <c r="B163" s="7">
        <v>6.3434239579645502E-2</v>
      </c>
      <c r="C163" s="8">
        <v>7.5788331876455159E-2</v>
      </c>
      <c r="D163" s="87">
        <v>5.5342840163680684E-2</v>
      </c>
    </row>
    <row r="164" spans="1:5" x14ac:dyDescent="0.35">
      <c r="A164" s="16" t="s">
        <v>78</v>
      </c>
      <c r="B164" s="7">
        <v>1.4082487097750855E-2</v>
      </c>
      <c r="C164" s="8">
        <v>1.1569534265656933E-2</v>
      </c>
      <c r="D164" s="87">
        <v>1.0316675672598721E-2</v>
      </c>
    </row>
    <row r="165" spans="1:5" x14ac:dyDescent="0.35">
      <c r="A165" s="16" t="s">
        <v>79</v>
      </c>
      <c r="B165" s="7">
        <v>3.2759830755192926E-2</v>
      </c>
      <c r="C165" s="8">
        <v>2.1499992352860205E-2</v>
      </c>
      <c r="D165" s="87">
        <v>2.0633351345197445E-2</v>
      </c>
    </row>
    <row r="166" spans="1:5" x14ac:dyDescent="0.35">
      <c r="A166" s="16" t="s">
        <v>80</v>
      </c>
      <c r="B166" s="7">
        <v>9.3747683345654254E-2</v>
      </c>
      <c r="C166" s="8">
        <v>0.10164319386911154</v>
      </c>
      <c r="D166" s="87">
        <v>0.10100814871172624</v>
      </c>
    </row>
    <row r="167" spans="1:5" x14ac:dyDescent="0.35">
      <c r="A167" s="16" t="s">
        <v>81</v>
      </c>
      <c r="B167" s="7">
        <v>2.4463869891842094E-3</v>
      </c>
      <c r="C167" s="8">
        <v>7.1666641176200696E-3</v>
      </c>
      <c r="D167" s="87">
        <v>2.367227925979189E-2</v>
      </c>
    </row>
    <row r="168" spans="1:5" x14ac:dyDescent="0.35">
      <c r="A168" s="16" t="s">
        <v>82</v>
      </c>
      <c r="B168" s="7">
        <v>9.0877283658259589E-2</v>
      </c>
      <c r="C168" s="8">
        <v>9.4572530767972826E-2</v>
      </c>
      <c r="D168" s="87">
        <v>8.7890727323885934E-2</v>
      </c>
    </row>
    <row r="169" spans="1:5" x14ac:dyDescent="0.35">
      <c r="A169" s="16" t="s">
        <v>83</v>
      </c>
      <c r="B169" s="7">
        <v>2.6016504624994698E-2</v>
      </c>
      <c r="C169" s="8">
        <v>2.8385477022697881E-2</v>
      </c>
      <c r="D169" s="87">
        <v>9.7728044953761889E-2</v>
      </c>
    </row>
    <row r="170" spans="1:5" x14ac:dyDescent="0.35">
      <c r="A170" s="16" t="s">
        <v>42</v>
      </c>
      <c r="B170" s="7">
        <v>0.15192818388848733</v>
      </c>
      <c r="C170" s="8">
        <v>0.14000712948725338</v>
      </c>
      <c r="D170" s="87">
        <v>0.19601683777937567</v>
      </c>
    </row>
    <row r="171" spans="1:5" x14ac:dyDescent="0.35">
      <c r="A171" s="17" t="s">
        <v>205</v>
      </c>
      <c r="B171" s="9">
        <v>1</v>
      </c>
      <c r="C171" s="10">
        <v>1</v>
      </c>
      <c r="D171" s="88">
        <v>1</v>
      </c>
    </row>
    <row r="172" spans="1:5" s="20" customFormat="1" x14ac:dyDescent="0.35">
      <c r="A172" s="23" t="s">
        <v>206</v>
      </c>
      <c r="B172" s="22">
        <v>500.00681293302495</v>
      </c>
      <c r="C172" s="21">
        <v>499.99470588235283</v>
      </c>
      <c r="D172" s="89">
        <v>500.00000847457602</v>
      </c>
      <c r="E172"/>
    </row>
    <row r="173" spans="1:5" s="20" customFormat="1" x14ac:dyDescent="0.35">
      <c r="A173" s="28" t="s">
        <v>207</v>
      </c>
      <c r="B173" s="27">
        <v>433</v>
      </c>
      <c r="C173" s="26">
        <v>425</v>
      </c>
      <c r="D173" s="97">
        <v>472</v>
      </c>
      <c r="E173"/>
    </row>
    <row r="174" spans="1:5" x14ac:dyDescent="0.35">
      <c r="A174"/>
    </row>
    <row r="175" spans="1:5" x14ac:dyDescent="0.35">
      <c r="A175" s="31" t="s">
        <v>209</v>
      </c>
      <c r="B175" s="31" t="s">
        <v>210</v>
      </c>
    </row>
    <row r="176" spans="1:5" x14ac:dyDescent="0.35">
      <c r="A176" s="31" t="s">
        <v>211</v>
      </c>
      <c r="B176" s="31" t="s">
        <v>212</v>
      </c>
    </row>
    <row r="178" spans="1:5" x14ac:dyDescent="0.35">
      <c r="A178" s="19" t="s">
        <v>231</v>
      </c>
      <c r="B178" s="1"/>
      <c r="C178" s="1"/>
    </row>
    <row r="180" spans="1:5" x14ac:dyDescent="0.35">
      <c r="B180" s="3" t="s">
        <v>0</v>
      </c>
      <c r="C180" s="4" t="s">
        <v>1</v>
      </c>
      <c r="D180" s="85">
        <v>2023</v>
      </c>
      <c r="E180" s="85">
        <v>2024</v>
      </c>
    </row>
    <row r="181" spans="1:5" x14ac:dyDescent="0.35">
      <c r="A181" s="15" t="s">
        <v>84</v>
      </c>
      <c r="B181" s="5">
        <v>9.487630538059651E-3</v>
      </c>
      <c r="C181" s="6">
        <v>9.3680991916384997E-3</v>
      </c>
      <c r="D181" s="86">
        <v>7.4375337722451858E-3</v>
      </c>
      <c r="E181" s="86">
        <v>4.3444681829822689E-3</v>
      </c>
    </row>
    <row r="182" spans="1:5" x14ac:dyDescent="0.35">
      <c r="A182" s="16" t="s">
        <v>85</v>
      </c>
      <c r="B182" s="7">
        <v>3.3120795813636784E-2</v>
      </c>
      <c r="C182" s="8">
        <v>2.1781171800642585E-2</v>
      </c>
      <c r="D182" s="87">
        <v>1.6234745487546678E-2</v>
      </c>
      <c r="E182" s="87">
        <v>3.4755745463858151E-2</v>
      </c>
    </row>
    <row r="183" spans="1:5" x14ac:dyDescent="0.35">
      <c r="A183" s="16" t="s">
        <v>4</v>
      </c>
      <c r="B183" s="7">
        <v>0.20217368862641355</v>
      </c>
      <c r="C183" s="8">
        <v>0.19893151809842682</v>
      </c>
      <c r="D183" s="87">
        <v>0.20873329730960502</v>
      </c>
      <c r="E183" s="87">
        <v>0.19335813121089887</v>
      </c>
    </row>
    <row r="184" spans="1:5" x14ac:dyDescent="0.35">
      <c r="A184" s="16" t="s">
        <v>86</v>
      </c>
      <c r="B184" s="7">
        <v>0.45942260832935533</v>
      </c>
      <c r="C184" s="8">
        <v>0.48747033792122524</v>
      </c>
      <c r="D184" s="87">
        <v>0.46521211499640502</v>
      </c>
      <c r="E184" s="87">
        <v>0.44259957898581637</v>
      </c>
    </row>
    <row r="185" spans="1:5" x14ac:dyDescent="0.35">
      <c r="A185" s="16" t="s">
        <v>87</v>
      </c>
      <c r="B185" s="7">
        <v>0.28171278959478374</v>
      </c>
      <c r="C185" s="8">
        <v>0.25214314033913288</v>
      </c>
      <c r="D185" s="87">
        <v>0.27127249540216108</v>
      </c>
      <c r="E185" s="87">
        <v>0.29726850571362284</v>
      </c>
    </row>
    <row r="186" spans="1:5" x14ac:dyDescent="0.35">
      <c r="A186" s="16" t="s">
        <v>88</v>
      </c>
      <c r="B186" s="7">
        <v>1.4082487097750875E-2</v>
      </c>
      <c r="C186" s="8">
        <v>3.0305732648933915E-2</v>
      </c>
      <c r="D186" s="87">
        <v>3.1109813032037061E-2</v>
      </c>
      <c r="E186" s="87">
        <v>2.767357044282134E-2</v>
      </c>
    </row>
    <row r="187" spans="1:5" x14ac:dyDescent="0.35">
      <c r="A187" s="17" t="s">
        <v>205</v>
      </c>
      <c r="B187" s="9">
        <v>1</v>
      </c>
      <c r="C187" s="10">
        <v>1</v>
      </c>
      <c r="D187" s="88">
        <v>1</v>
      </c>
      <c r="E187" s="88">
        <v>1</v>
      </c>
    </row>
    <row r="188" spans="1:5" s="20" customFormat="1" x14ac:dyDescent="0.35">
      <c r="A188" s="23" t="s">
        <v>206</v>
      </c>
      <c r="B188" s="22">
        <v>500.00681293302421</v>
      </c>
      <c r="C188" s="21">
        <v>499.994705882353</v>
      </c>
      <c r="D188" s="89">
        <v>500.00000847457648</v>
      </c>
      <c r="E188" s="89">
        <v>500.00005020920582</v>
      </c>
    </row>
    <row r="189" spans="1:5" s="20" customFormat="1" x14ac:dyDescent="0.35">
      <c r="A189" s="28" t="s">
        <v>207</v>
      </c>
      <c r="B189" s="27">
        <v>433</v>
      </c>
      <c r="C189" s="26">
        <v>425</v>
      </c>
      <c r="D189" s="97">
        <v>472</v>
      </c>
      <c r="E189" s="97">
        <v>478</v>
      </c>
    </row>
    <row r="190" spans="1:5" x14ac:dyDescent="0.35">
      <c r="A190"/>
    </row>
    <row r="191" spans="1:5" x14ac:dyDescent="0.35">
      <c r="A191" s="61" t="s">
        <v>292</v>
      </c>
      <c r="B191" s="62">
        <f>B181+B182</f>
        <v>4.2608426351696434E-2</v>
      </c>
      <c r="C191" s="62">
        <f t="shared" ref="C191:D191" si="0">C181+C182</f>
        <v>3.1149270992281083E-2</v>
      </c>
      <c r="D191" s="62">
        <f t="shared" si="0"/>
        <v>2.3672279259791866E-2</v>
      </c>
      <c r="E191" s="62">
        <f t="shared" ref="E191" si="1">E181+E182</f>
        <v>3.9100213646840423E-2</v>
      </c>
    </row>
    <row r="192" spans="1:5" x14ac:dyDescent="0.35">
      <c r="A192" s="63" t="s">
        <v>293</v>
      </c>
      <c r="B192" s="62">
        <f>B183</f>
        <v>0.20217368862641355</v>
      </c>
      <c r="C192" s="62">
        <f t="shared" ref="C192:D192" si="2">C183</f>
        <v>0.19893151809842682</v>
      </c>
      <c r="D192" s="62">
        <f t="shared" si="2"/>
        <v>0.20873329730960502</v>
      </c>
      <c r="E192" s="62">
        <f t="shared" ref="E192" si="3">E183</f>
        <v>0.19335813121089887</v>
      </c>
    </row>
    <row r="193" spans="1:10" x14ac:dyDescent="0.35">
      <c r="A193" s="64" t="s">
        <v>294</v>
      </c>
      <c r="B193" s="62">
        <f>B184+B185</f>
        <v>0.74113539792413907</v>
      </c>
      <c r="C193" s="62">
        <f t="shared" ref="C193:D193" si="4">C184+C185</f>
        <v>0.73961347826035806</v>
      </c>
      <c r="D193" s="62">
        <f t="shared" si="4"/>
        <v>0.73648461039856605</v>
      </c>
      <c r="E193" s="62">
        <f t="shared" ref="E193" si="5">E184+E185</f>
        <v>0.73986808469943921</v>
      </c>
    </row>
    <row r="194" spans="1:10" x14ac:dyDescent="0.35">
      <c r="A194" s="64" t="s">
        <v>88</v>
      </c>
      <c r="B194" s="62">
        <f>B186</f>
        <v>1.4082487097750875E-2</v>
      </c>
      <c r="C194" s="62">
        <f>C186</f>
        <v>3.0305732648933915E-2</v>
      </c>
      <c r="D194" s="62">
        <f>D186</f>
        <v>3.1109813032037061E-2</v>
      </c>
      <c r="E194" s="62">
        <f>E186</f>
        <v>2.767357044282134E-2</v>
      </c>
    </row>
    <row r="195" spans="1:10" x14ac:dyDescent="0.35">
      <c r="A195"/>
    </row>
    <row r="196" spans="1:10" x14ac:dyDescent="0.35">
      <c r="A196" s="51" t="s">
        <v>288</v>
      </c>
      <c r="B196" s="52">
        <v>3.9846180009233869</v>
      </c>
      <c r="C196" s="52">
        <v>3.9809682086850851</v>
      </c>
      <c r="D196" s="52">
        <v>4.0131578947368398</v>
      </c>
      <c r="E196" s="52">
        <v>4.021973566054136</v>
      </c>
      <c r="I196" s="20"/>
      <c r="J196" s="59"/>
    </row>
    <row r="197" spans="1:10" x14ac:dyDescent="0.35">
      <c r="A197" s="57" t="s">
        <v>290</v>
      </c>
      <c r="B197" s="22">
        <v>492.96547344111275</v>
      </c>
      <c r="C197" s="21">
        <v>484.84200000000072</v>
      </c>
      <c r="D197" s="21">
        <v>484.44510169491582</v>
      </c>
      <c r="E197" s="21">
        <v>486.16326359832738</v>
      </c>
      <c r="I197" s="20"/>
      <c r="J197" s="59"/>
    </row>
    <row r="198" spans="1:10" x14ac:dyDescent="0.35">
      <c r="A198" s="58" t="s">
        <v>291</v>
      </c>
      <c r="B198" s="24">
        <v>427</v>
      </c>
      <c r="C198" s="25">
        <v>412</v>
      </c>
      <c r="D198" s="25">
        <v>456</v>
      </c>
      <c r="E198" s="25">
        <v>464</v>
      </c>
    </row>
    <row r="199" spans="1:10" x14ac:dyDescent="0.35">
      <c r="A199"/>
    </row>
    <row r="200" spans="1:10" x14ac:dyDescent="0.35">
      <c r="A200" s="31" t="s">
        <v>209</v>
      </c>
      <c r="B200" s="31" t="s">
        <v>210</v>
      </c>
    </row>
    <row r="201" spans="1:10" x14ac:dyDescent="0.35">
      <c r="A201" s="31" t="s">
        <v>211</v>
      </c>
      <c r="B201" s="31" t="s">
        <v>212</v>
      </c>
    </row>
    <row r="203" spans="1:10" x14ac:dyDescent="0.35">
      <c r="A203" s="19" t="s">
        <v>439</v>
      </c>
      <c r="B203" s="1"/>
      <c r="C203" s="1"/>
    </row>
    <row r="205" spans="1:10" x14ac:dyDescent="0.35">
      <c r="B205" s="3" t="s">
        <v>0</v>
      </c>
      <c r="C205" s="4" t="s">
        <v>1</v>
      </c>
      <c r="D205" s="85">
        <v>2023</v>
      </c>
      <c r="E205" s="85">
        <v>2024</v>
      </c>
    </row>
    <row r="206" spans="1:10" x14ac:dyDescent="0.35">
      <c r="A206" s="15" t="s">
        <v>84</v>
      </c>
      <c r="B206" s="13"/>
      <c r="C206" s="6">
        <v>4.6840495958192481E-3</v>
      </c>
      <c r="D206" s="92"/>
      <c r="E206" s="6">
        <v>1.4878073819775003E-3</v>
      </c>
    </row>
    <row r="207" spans="1:10" x14ac:dyDescent="0.35">
      <c r="A207" s="16" t="s">
        <v>89</v>
      </c>
      <c r="B207" s="7">
        <v>6.7433261301982359E-3</v>
      </c>
      <c r="C207" s="91"/>
      <c r="D207" s="94">
        <v>3.0389279145944413E-3</v>
      </c>
      <c r="E207" s="94">
        <v>1.4878073819775003E-3</v>
      </c>
    </row>
    <row r="208" spans="1:10" x14ac:dyDescent="0.35">
      <c r="A208" s="16" t="s">
        <v>90</v>
      </c>
      <c r="B208" s="7">
        <v>1.1338182689889459E-2</v>
      </c>
      <c r="C208" s="8">
        <v>9.0869197438561075E-3</v>
      </c>
      <c r="D208" s="93">
        <v>1.7434637416362069E-2</v>
      </c>
      <c r="E208" s="93">
        <v>4.4634221459325021E-3</v>
      </c>
    </row>
    <row r="209" spans="1:5" x14ac:dyDescent="0.35">
      <c r="A209" s="16" t="s">
        <v>91</v>
      </c>
      <c r="B209" s="7">
        <v>1.348665226039647E-2</v>
      </c>
      <c r="C209" s="8">
        <v>3.0586912096716302E-2</v>
      </c>
      <c r="D209" s="87">
        <v>2.3512493245550953E-2</v>
      </c>
      <c r="E209" s="87">
        <v>8.6889363659645429E-3</v>
      </c>
    </row>
    <row r="210" spans="1:5" x14ac:dyDescent="0.35">
      <c r="A210" s="16" t="s">
        <v>92</v>
      </c>
      <c r="B210" s="7">
        <v>4.654440043426665E-2</v>
      </c>
      <c r="C210" s="8">
        <v>5.7566491880502217E-2</v>
      </c>
      <c r="D210" s="87">
        <v>5.1423592348752649E-2</v>
      </c>
      <c r="E210" s="87">
        <v>4.1837920484894979E-2</v>
      </c>
    </row>
    <row r="211" spans="1:5" x14ac:dyDescent="0.35">
      <c r="A211" s="16" t="s">
        <v>93</v>
      </c>
      <c r="B211" s="7">
        <v>0.13784569679073677</v>
      </c>
      <c r="C211" s="8">
        <v>0.13995912897901264</v>
      </c>
      <c r="D211" s="87">
        <v>0.17170541446261992</v>
      </c>
      <c r="E211" s="87">
        <v>0.13628527501737825</v>
      </c>
    </row>
    <row r="212" spans="1:5" x14ac:dyDescent="0.35">
      <c r="A212" s="16" t="s">
        <v>94</v>
      </c>
      <c r="B212" s="7">
        <v>0.41717514703610253</v>
      </c>
      <c r="C212" s="8">
        <v>0.36235889556477668</v>
      </c>
      <c r="D212" s="87">
        <v>0.40411099103201731</v>
      </c>
      <c r="E212" s="87">
        <v>0.42111514599680544</v>
      </c>
    </row>
    <row r="213" spans="1:5" x14ac:dyDescent="0.35">
      <c r="A213" s="16" t="s">
        <v>95</v>
      </c>
      <c r="B213" s="7">
        <v>0.30319748529985363</v>
      </c>
      <c r="C213" s="8">
        <v>0.33814310975057388</v>
      </c>
      <c r="D213" s="87">
        <v>0.28110981303203703</v>
      </c>
      <c r="E213" s="87">
        <v>0.33958224205031889</v>
      </c>
    </row>
    <row r="214" spans="1:5" x14ac:dyDescent="0.35">
      <c r="A214" s="16" t="s">
        <v>96</v>
      </c>
      <c r="B214" s="7">
        <v>5.4479396239173694E-2</v>
      </c>
      <c r="C214" s="8">
        <v>4.7965213749322021E-2</v>
      </c>
      <c r="D214" s="87">
        <v>4.158627471887668E-2</v>
      </c>
      <c r="E214" s="87">
        <v>3.773136022781317E-2</v>
      </c>
    </row>
    <row r="215" spans="1:5" x14ac:dyDescent="0.35">
      <c r="A215" s="16" t="s">
        <v>431</v>
      </c>
      <c r="B215" s="7">
        <v>9.1897131193824488E-3</v>
      </c>
      <c r="C215" s="8">
        <v>9.649278639420885E-3</v>
      </c>
      <c r="D215" s="87">
        <v>6.0778558291888825E-3</v>
      </c>
      <c r="E215" s="87">
        <v>7.320082946937272E-3</v>
      </c>
    </row>
    <row r="216" spans="1:5" x14ac:dyDescent="0.35">
      <c r="A216" s="17" t="s">
        <v>205</v>
      </c>
      <c r="B216" s="9">
        <v>1</v>
      </c>
      <c r="C216" s="10">
        <v>1</v>
      </c>
      <c r="D216" s="88">
        <v>1</v>
      </c>
      <c r="E216" s="88">
        <v>1</v>
      </c>
    </row>
    <row r="217" spans="1:5" s="20" customFormat="1" x14ac:dyDescent="0.35">
      <c r="A217" s="23" t="s">
        <v>206</v>
      </c>
      <c r="B217" s="22">
        <v>500.00681293302443</v>
      </c>
      <c r="C217" s="21">
        <v>499.99470588235306</v>
      </c>
      <c r="D217" s="89">
        <v>500.00000847457642</v>
      </c>
      <c r="E217" s="89">
        <v>500.00005020920582</v>
      </c>
    </row>
    <row r="218" spans="1:5" s="20" customFormat="1" x14ac:dyDescent="0.35">
      <c r="A218" s="28" t="s">
        <v>207</v>
      </c>
      <c r="B218" s="27">
        <v>433</v>
      </c>
      <c r="C218" s="26">
        <v>425</v>
      </c>
      <c r="D218" s="97">
        <v>472</v>
      </c>
      <c r="E218" s="97">
        <v>478</v>
      </c>
    </row>
    <row r="219" spans="1:5" x14ac:dyDescent="0.35">
      <c r="A219"/>
    </row>
    <row r="220" spans="1:5" x14ac:dyDescent="0.35">
      <c r="A220" s="51" t="s">
        <v>288</v>
      </c>
      <c r="B220" s="52">
        <v>7.0892616012853447</v>
      </c>
      <c r="C220" s="52">
        <v>7.0517165475869747</v>
      </c>
      <c r="D220" s="52">
        <v>6.9524926618221565</v>
      </c>
      <c r="E220" s="52">
        <v>7.1567577164762142</v>
      </c>
    </row>
    <row r="221" spans="1:5" x14ac:dyDescent="0.35">
      <c r="A221"/>
    </row>
    <row r="222" spans="1:5" x14ac:dyDescent="0.35">
      <c r="A222" s="31" t="s">
        <v>209</v>
      </c>
      <c r="B222" s="31" t="s">
        <v>210</v>
      </c>
    </row>
    <row r="223" spans="1:5" x14ac:dyDescent="0.35">
      <c r="A223" s="31" t="s">
        <v>211</v>
      </c>
      <c r="B223" s="31" t="s">
        <v>212</v>
      </c>
    </row>
    <row r="225" spans="1:5" x14ac:dyDescent="0.35">
      <c r="A225" s="32" t="s">
        <v>454</v>
      </c>
      <c r="B225" s="33"/>
      <c r="C225" s="34"/>
    </row>
    <row r="226" spans="1:5" x14ac:dyDescent="0.35">
      <c r="A226" s="35"/>
      <c r="B226" s="33"/>
      <c r="C226" s="34"/>
    </row>
    <row r="227" spans="1:5" x14ac:dyDescent="0.35">
      <c r="A227"/>
      <c r="B227" s="36" t="s">
        <v>0</v>
      </c>
      <c r="C227" s="37" t="s">
        <v>1</v>
      </c>
      <c r="D227" s="37" t="s">
        <v>437</v>
      </c>
      <c r="E227" s="37">
        <v>2024</v>
      </c>
    </row>
    <row r="228" spans="1:5" x14ac:dyDescent="0.35">
      <c r="A228" s="38" t="s">
        <v>213</v>
      </c>
      <c r="B228" s="39">
        <v>0.55663652619975368</v>
      </c>
      <c r="C228" s="40">
        <v>0.57337430631618336</v>
      </c>
      <c r="D228" s="99">
        <v>0.64971238517436614</v>
      </c>
      <c r="E228" s="153">
        <v>0.68100915337146584</v>
      </c>
    </row>
    <row r="229" spans="1:5" x14ac:dyDescent="0.35">
      <c r="A229" s="41" t="s">
        <v>403</v>
      </c>
      <c r="B229" s="39">
        <v>0.26143708434457524</v>
      </c>
      <c r="C229" s="40">
        <v>0.32619639502065284</v>
      </c>
      <c r="D229" s="99">
        <v>0.29358809036291333</v>
      </c>
      <c r="E229" s="153">
        <v>0.22876900631608277</v>
      </c>
    </row>
    <row r="230" spans="1:5" x14ac:dyDescent="0.35">
      <c r="A230" s="41" t="s">
        <v>498</v>
      </c>
      <c r="B230" s="102"/>
      <c r="C230" s="103"/>
      <c r="D230" s="152"/>
      <c r="E230" s="153">
        <v>0.41456738096394496</v>
      </c>
    </row>
    <row r="231" spans="1:5" x14ac:dyDescent="0.35">
      <c r="A231" s="41" t="s">
        <v>330</v>
      </c>
      <c r="B231" s="39">
        <v>6.7433261301981674E-3</v>
      </c>
      <c r="C231" s="40">
        <v>6.8854846698376722E-3</v>
      </c>
      <c r="D231" s="99">
        <v>1.3515389601434058E-2</v>
      </c>
      <c r="E231" s="153">
        <v>7.4390369098874922E-3</v>
      </c>
    </row>
    <row r="232" spans="1:5" x14ac:dyDescent="0.35">
      <c r="A232" s="41" t="s">
        <v>214</v>
      </c>
      <c r="B232" s="39">
        <v>0.26058905894815465</v>
      </c>
      <c r="C232" s="40">
        <v>0.22460120165978192</v>
      </c>
      <c r="D232" s="99">
        <v>0.22120858099646459</v>
      </c>
      <c r="E232" s="153">
        <v>0.17484931298584275</v>
      </c>
    </row>
    <row r="233" spans="1:5" x14ac:dyDescent="0.35">
      <c r="A233" s="41" t="s">
        <v>215</v>
      </c>
      <c r="B233" s="39">
        <v>0.38954296003818473</v>
      </c>
      <c r="C233" s="40">
        <v>0.36821566345996581</v>
      </c>
      <c r="D233" s="99">
        <v>0.25943635577226482</v>
      </c>
      <c r="E233" s="153">
        <v>0.20264183739161434</v>
      </c>
    </row>
    <row r="234" spans="1:5" x14ac:dyDescent="0.35">
      <c r="A234" s="41" t="s">
        <v>216</v>
      </c>
      <c r="B234" s="39">
        <v>4.5948565596911767E-3</v>
      </c>
      <c r="C234" s="40">
        <v>1.1569534265656918E-2</v>
      </c>
      <c r="D234" s="99">
        <v>1.5194639572972191E-3</v>
      </c>
      <c r="E234" s="153">
        <v>1.4878073819774983E-3</v>
      </c>
    </row>
    <row r="235" spans="1:5" x14ac:dyDescent="0.35">
      <c r="A235" s="41" t="s">
        <v>500</v>
      </c>
      <c r="B235" s="39">
        <v>0.62422428886072634</v>
      </c>
      <c r="C235" s="40">
        <v>0.6464056678247182</v>
      </c>
      <c r="D235" s="99">
        <v>0.53438392950196745</v>
      </c>
      <c r="E235" s="153">
        <v>0.59078554736881639</v>
      </c>
    </row>
    <row r="236" spans="1:5" x14ac:dyDescent="0.35">
      <c r="A236" s="41" t="s">
        <v>42</v>
      </c>
      <c r="B236" s="39">
        <v>0.12089281000558998</v>
      </c>
      <c r="C236" s="40">
        <v>9.6492786394208746E-2</v>
      </c>
      <c r="D236" s="99">
        <v>0.10604589862634047</v>
      </c>
      <c r="E236" s="153">
        <v>5.9572655105674659E-2</v>
      </c>
    </row>
    <row r="237" spans="1:5" x14ac:dyDescent="0.35">
      <c r="A237" s="41" t="s">
        <v>217</v>
      </c>
      <c r="B237" s="39">
        <v>4.1055791618543405E-2</v>
      </c>
      <c r="C237" s="40">
        <v>4.5153419271498095E-2</v>
      </c>
      <c r="D237" s="99">
        <v>6.8378871722391918E-2</v>
      </c>
      <c r="E237" s="153">
        <v>8.9389162571799421E-2</v>
      </c>
    </row>
    <row r="238" spans="1:5" x14ac:dyDescent="0.35">
      <c r="A238" s="42" t="s">
        <v>206</v>
      </c>
      <c r="B238" s="43">
        <v>500.00681293302955</v>
      </c>
      <c r="C238" s="44">
        <v>499.99470588235351</v>
      </c>
      <c r="D238" s="100">
        <v>500.00000847457687</v>
      </c>
      <c r="E238" s="89">
        <v>500.00005020920582</v>
      </c>
    </row>
    <row r="239" spans="1:5" x14ac:dyDescent="0.35">
      <c r="A239" s="45" t="s">
        <v>207</v>
      </c>
      <c r="B239" s="46">
        <v>433</v>
      </c>
      <c r="C239" s="47">
        <v>425</v>
      </c>
      <c r="D239" s="101">
        <v>472</v>
      </c>
      <c r="E239" s="97">
        <v>478</v>
      </c>
    </row>
    <row r="240" spans="1:5" x14ac:dyDescent="0.35">
      <c r="A240"/>
    </row>
    <row r="241" spans="1:5" x14ac:dyDescent="0.35">
      <c r="A241" s="31" t="s">
        <v>209</v>
      </c>
      <c r="B241" s="31" t="s">
        <v>210</v>
      </c>
    </row>
    <row r="242" spans="1:5" x14ac:dyDescent="0.35">
      <c r="A242" s="31" t="s">
        <v>211</v>
      </c>
      <c r="B242" s="31" t="s">
        <v>501</v>
      </c>
    </row>
    <row r="243" spans="1:5" x14ac:dyDescent="0.35">
      <c r="A243" s="48"/>
      <c r="B243" s="49"/>
      <c r="C243" s="49"/>
    </row>
    <row r="244" spans="1:5" x14ac:dyDescent="0.35">
      <c r="A244" s="19" t="s">
        <v>331</v>
      </c>
      <c r="B244" s="1"/>
      <c r="C244" s="1"/>
    </row>
    <row r="246" spans="1:5" x14ac:dyDescent="0.35">
      <c r="B246" s="3" t="s">
        <v>0</v>
      </c>
      <c r="C246" s="4" t="s">
        <v>1</v>
      </c>
      <c r="D246" s="85">
        <v>2023</v>
      </c>
      <c r="E246" s="85">
        <v>2024</v>
      </c>
    </row>
    <row r="247" spans="1:5" x14ac:dyDescent="0.35">
      <c r="A247" s="15" t="s">
        <v>97</v>
      </c>
      <c r="B247" s="13"/>
      <c r="C247" s="6">
        <v>4.3298321784788745E-3</v>
      </c>
      <c r="D247" s="86">
        <v>4.4314099069865161E-3</v>
      </c>
      <c r="E247" s="142">
        <v>4.194746556433677E-3</v>
      </c>
    </row>
    <row r="248" spans="1:5" x14ac:dyDescent="0.35">
      <c r="A248" s="16" t="s">
        <v>98</v>
      </c>
      <c r="B248" s="7">
        <v>1.6374196813796621E-2</v>
      </c>
      <c r="C248" s="8">
        <v>1.6338540266700591E-2</v>
      </c>
      <c r="D248" s="87">
        <v>2.4741654676925479E-2</v>
      </c>
      <c r="E248" s="143">
        <v>1.9313042191553192E-2</v>
      </c>
    </row>
    <row r="249" spans="1:5" x14ac:dyDescent="0.35">
      <c r="A249" s="16" t="s">
        <v>4</v>
      </c>
      <c r="B249" s="7">
        <v>0.26687694045466076</v>
      </c>
      <c r="C249" s="8">
        <v>0.22588091422615167</v>
      </c>
      <c r="D249" s="87">
        <v>0.33825814603998294</v>
      </c>
      <c r="E249" s="143">
        <v>0.29380433926994043</v>
      </c>
    </row>
    <row r="250" spans="1:5" x14ac:dyDescent="0.35">
      <c r="A250" s="16" t="s">
        <v>99</v>
      </c>
      <c r="B250" s="7">
        <v>0.62945725907500061</v>
      </c>
      <c r="C250" s="8">
        <v>0.69095520176952308</v>
      </c>
      <c r="D250" s="87">
        <v>0.5274492265484183</v>
      </c>
      <c r="E250" s="143">
        <v>0.58210258754291366</v>
      </c>
    </row>
    <row r="251" spans="1:5" x14ac:dyDescent="0.35">
      <c r="A251" s="16" t="s">
        <v>289</v>
      </c>
      <c r="B251" s="7">
        <v>8.7291603656541983E-2</v>
      </c>
      <c r="C251" s="8">
        <v>6.249551155914583E-2</v>
      </c>
      <c r="D251" s="87">
        <v>0.10511956282768672</v>
      </c>
      <c r="E251" s="143">
        <v>0.10058528443915898</v>
      </c>
    </row>
    <row r="252" spans="1:5" x14ac:dyDescent="0.35">
      <c r="A252" s="17" t="s">
        <v>205</v>
      </c>
      <c r="B252" s="9">
        <v>1</v>
      </c>
      <c r="C252" s="10">
        <v>1</v>
      </c>
      <c r="D252" s="88">
        <v>1</v>
      </c>
      <c r="E252" s="144">
        <v>1</v>
      </c>
    </row>
    <row r="253" spans="1:5" s="20" customFormat="1" x14ac:dyDescent="0.35">
      <c r="A253" s="23" t="s">
        <v>206</v>
      </c>
      <c r="B253" s="22">
        <v>280.61951501154664</v>
      </c>
      <c r="C253" s="21">
        <v>286.68411764705883</v>
      </c>
      <c r="D253" s="89">
        <v>324.85619809322037</v>
      </c>
      <c r="E253" s="89">
        <v>340.50461087866148</v>
      </c>
    </row>
    <row r="254" spans="1:5" s="20" customFormat="1" x14ac:dyDescent="0.35">
      <c r="A254" s="28" t="s">
        <v>207</v>
      </c>
      <c r="B254" s="27">
        <v>245</v>
      </c>
      <c r="C254" s="26">
        <v>245</v>
      </c>
      <c r="D254" s="97">
        <v>305</v>
      </c>
      <c r="E254" s="97">
        <v>328</v>
      </c>
    </row>
    <row r="255" spans="1:5" x14ac:dyDescent="0.35">
      <c r="A255"/>
    </row>
    <row r="256" spans="1:5" x14ac:dyDescent="0.35">
      <c r="A256" s="61" t="s">
        <v>292</v>
      </c>
      <c r="B256" s="62">
        <f>B247+B248</f>
        <v>1.6374196813796621E-2</v>
      </c>
      <c r="C256" s="62">
        <f t="shared" ref="C256:D256" si="6">C247+C248</f>
        <v>2.0668372445179467E-2</v>
      </c>
      <c r="D256" s="62">
        <f t="shared" si="6"/>
        <v>2.9173064583911994E-2</v>
      </c>
      <c r="E256" s="62">
        <f t="shared" ref="E256" si="7">E247+E248</f>
        <v>2.3507788747986869E-2</v>
      </c>
    </row>
    <row r="257" spans="1:5" x14ac:dyDescent="0.35">
      <c r="A257" s="63" t="s">
        <v>293</v>
      </c>
      <c r="B257" s="62">
        <f>B249</f>
        <v>0.26687694045466076</v>
      </c>
      <c r="C257" s="62">
        <f t="shared" ref="C257:D257" si="8">C249</f>
        <v>0.22588091422615167</v>
      </c>
      <c r="D257" s="62">
        <f t="shared" si="8"/>
        <v>0.33825814603998294</v>
      </c>
      <c r="E257" s="62">
        <f t="shared" ref="E257" si="9">E249</f>
        <v>0.29380433926994043</v>
      </c>
    </row>
    <row r="258" spans="1:5" x14ac:dyDescent="0.35">
      <c r="A258" s="64" t="s">
        <v>294</v>
      </c>
      <c r="B258" s="62">
        <f>B250+B251</f>
        <v>0.71674886273154259</v>
      </c>
      <c r="C258" s="62">
        <f t="shared" ref="C258:D258" si="10">C250+C251</f>
        <v>0.75345071332866886</v>
      </c>
      <c r="D258" s="62">
        <f t="shared" si="10"/>
        <v>0.63256878937610506</v>
      </c>
      <c r="E258" s="62">
        <f t="shared" ref="E258" si="11">E250+E251</f>
        <v>0.68268787198207259</v>
      </c>
    </row>
    <row r="259" spans="1:5" x14ac:dyDescent="0.35">
      <c r="A259"/>
    </row>
    <row r="260" spans="1:5" x14ac:dyDescent="0.35">
      <c r="A260" s="51" t="s">
        <v>288</v>
      </c>
      <c r="B260" s="52">
        <v>3.7876662695742893</v>
      </c>
      <c r="C260" s="52">
        <v>3.7909480202641568</v>
      </c>
      <c r="D260" s="52">
        <v>3.7040838777128946</v>
      </c>
      <c r="E260" s="52">
        <v>3.7555706211168114</v>
      </c>
    </row>
    <row r="261" spans="1:5" x14ac:dyDescent="0.35">
      <c r="A261"/>
    </row>
    <row r="262" spans="1:5" x14ac:dyDescent="0.35">
      <c r="A262" s="31" t="s">
        <v>209</v>
      </c>
      <c r="B262" s="31" t="s">
        <v>309</v>
      </c>
    </row>
    <row r="263" spans="1:5" x14ac:dyDescent="0.35">
      <c r="A263" s="31" t="s">
        <v>211</v>
      </c>
      <c r="B263" s="31" t="s">
        <v>212</v>
      </c>
    </row>
    <row r="265" spans="1:5" x14ac:dyDescent="0.35">
      <c r="A265" s="19" t="s">
        <v>432</v>
      </c>
      <c r="B265" s="1"/>
      <c r="C265" s="1"/>
    </row>
    <row r="267" spans="1:5" x14ac:dyDescent="0.35">
      <c r="B267" s="3" t="s">
        <v>0</v>
      </c>
      <c r="C267" s="4" t="s">
        <v>1</v>
      </c>
      <c r="D267" s="85">
        <v>2023</v>
      </c>
      <c r="E267" s="85">
        <v>2024</v>
      </c>
    </row>
    <row r="268" spans="1:5" x14ac:dyDescent="0.35">
      <c r="A268" s="15" t="s">
        <v>100</v>
      </c>
      <c r="B268" s="5">
        <v>0.2145693810914078</v>
      </c>
      <c r="C268" s="6">
        <v>0.23739922809076588</v>
      </c>
      <c r="D268" s="86">
        <v>0.17971573086945802</v>
      </c>
      <c r="E268" s="142">
        <v>0.14323144230365839</v>
      </c>
    </row>
    <row r="269" spans="1:5" x14ac:dyDescent="0.35">
      <c r="A269" s="16" t="s">
        <v>101</v>
      </c>
      <c r="B269" s="7">
        <v>2.4030467067051031E-2</v>
      </c>
      <c r="C269" s="8">
        <v>2.017797822157201E-2</v>
      </c>
      <c r="D269" s="87">
        <v>3.5943146173891639E-2</v>
      </c>
      <c r="E269" s="143">
        <v>3.661604764240986E-2</v>
      </c>
    </row>
    <row r="270" spans="1:5" x14ac:dyDescent="0.35">
      <c r="A270" s="16" t="s">
        <v>429</v>
      </c>
      <c r="B270" s="7">
        <v>6.5496787255186428E-2</v>
      </c>
      <c r="C270" s="8">
        <v>8.9371577243245751E-2</v>
      </c>
      <c r="D270" s="87">
        <v>6.5116210757803619E-2</v>
      </c>
      <c r="E270" s="143">
        <v>2.7702535304420538E-2</v>
      </c>
    </row>
    <row r="271" spans="1:5" x14ac:dyDescent="0.35">
      <c r="A271" s="16" t="s">
        <v>430</v>
      </c>
      <c r="B271" s="7">
        <v>1.2546061687169395E-2</v>
      </c>
      <c r="C271" s="8">
        <v>2.8347248354922295E-2</v>
      </c>
      <c r="D271" s="87">
        <v>1.1201491496966169E-2</v>
      </c>
      <c r="E271" s="143">
        <v>2.5343152413642711E-2</v>
      </c>
    </row>
    <row r="272" spans="1:5" x14ac:dyDescent="0.35">
      <c r="A272" s="16" t="s">
        <v>434</v>
      </c>
      <c r="B272" s="60"/>
      <c r="C272" s="60"/>
      <c r="D272" s="87">
        <v>4.4314099069865153E-3</v>
      </c>
      <c r="E272" s="143">
        <v>4.1947465564336752E-3</v>
      </c>
    </row>
    <row r="273" spans="1:5" x14ac:dyDescent="0.35">
      <c r="A273" s="16" t="s">
        <v>435</v>
      </c>
      <c r="B273" s="87"/>
      <c r="C273" s="87"/>
      <c r="D273" s="87"/>
      <c r="E273" s="143"/>
    </row>
    <row r="274" spans="1:5" x14ac:dyDescent="0.35">
      <c r="A274" s="16" t="s">
        <v>102</v>
      </c>
      <c r="B274" s="7">
        <v>1.9140675633136064E-2</v>
      </c>
      <c r="C274" s="8">
        <v>8.1692701333502919E-3</v>
      </c>
      <c r="D274" s="87">
        <v>4.4314099069865153E-3</v>
      </c>
      <c r="E274" s="143">
        <v>1.2584239669301027E-2</v>
      </c>
    </row>
    <row r="275" spans="1:5" x14ac:dyDescent="0.35">
      <c r="A275" s="16" t="s">
        <v>103</v>
      </c>
      <c r="B275" s="7">
        <v>1.1484405379881636E-2</v>
      </c>
      <c r="C275" s="8">
        <v>1.2499102311829166E-2</v>
      </c>
      <c r="D275" s="87">
        <v>2.4741654676925476E-2</v>
      </c>
      <c r="E275" s="87"/>
    </row>
    <row r="276" spans="1:5" x14ac:dyDescent="0.35">
      <c r="A276" s="16" t="s">
        <v>104</v>
      </c>
      <c r="B276" s="7">
        <v>1.2015233533525517E-2</v>
      </c>
      <c r="C276" s="8">
        <v>2.0668372445179464E-2</v>
      </c>
      <c r="D276" s="87">
        <v>1.1447424955965926E-2</v>
      </c>
      <c r="E276" s="143">
        <v>2.1847098157371674E-3</v>
      </c>
    </row>
    <row r="277" spans="1:5" x14ac:dyDescent="0.35">
      <c r="A277" s="16" t="s">
        <v>105</v>
      </c>
      <c r="B277" s="7">
        <v>2.509212337433879E-2</v>
      </c>
      <c r="C277" s="8">
        <v>7.6788759097428392E-3</v>
      </c>
      <c r="D277" s="87">
        <v>1.8217506545945582E-2</v>
      </c>
      <c r="E277" s="143">
        <v>1.0574202928604517E-2</v>
      </c>
    </row>
    <row r="278" spans="1:5" x14ac:dyDescent="0.35">
      <c r="A278" s="16" t="s">
        <v>481</v>
      </c>
      <c r="B278" s="7">
        <v>0.52120781922215087</v>
      </c>
      <c r="C278" s="8">
        <v>0.46760997449539654</v>
      </c>
      <c r="D278" s="87">
        <v>0.54714233384836253</v>
      </c>
      <c r="E278" s="143">
        <v>0.69675812916694857</v>
      </c>
    </row>
    <row r="279" spans="1:5" x14ac:dyDescent="0.35">
      <c r="A279" s="16" t="s">
        <v>42</v>
      </c>
      <c r="B279" s="7">
        <v>9.4417045756152451E-2</v>
      </c>
      <c r="C279" s="8">
        <v>0.10807837279399538</v>
      </c>
      <c r="D279" s="87">
        <v>9.7611680860707761E-2</v>
      </c>
      <c r="E279" s="143">
        <v>4.0810794198843536E-2</v>
      </c>
    </row>
    <row r="280" spans="1:5" x14ac:dyDescent="0.35">
      <c r="A280" s="17" t="s">
        <v>205</v>
      </c>
      <c r="B280" s="9">
        <v>1</v>
      </c>
      <c r="C280" s="10">
        <v>1</v>
      </c>
      <c r="D280" s="88">
        <v>1</v>
      </c>
      <c r="E280" s="144">
        <v>1</v>
      </c>
    </row>
    <row r="281" spans="1:5" s="20" customFormat="1" x14ac:dyDescent="0.35">
      <c r="A281" s="23" t="s">
        <v>206</v>
      </c>
      <c r="B281" s="22">
        <v>280.61951501154687</v>
      </c>
      <c r="C281" s="21">
        <v>286.68411764705888</v>
      </c>
      <c r="D281" s="89">
        <v>324.85619809322043</v>
      </c>
      <c r="E281" s="89">
        <v>340.50461087866148</v>
      </c>
    </row>
    <row r="282" spans="1:5" s="20" customFormat="1" x14ac:dyDescent="0.35">
      <c r="A282" s="28" t="s">
        <v>207</v>
      </c>
      <c r="B282" s="27">
        <v>245</v>
      </c>
      <c r="C282" s="26">
        <v>245</v>
      </c>
      <c r="D282" s="97">
        <v>305</v>
      </c>
      <c r="E282" s="97">
        <v>328</v>
      </c>
    </row>
    <row r="283" spans="1:5" x14ac:dyDescent="0.35">
      <c r="A283"/>
    </row>
    <row r="284" spans="1:5" x14ac:dyDescent="0.35">
      <c r="A284" s="31" t="s">
        <v>209</v>
      </c>
      <c r="B284" s="31" t="s">
        <v>309</v>
      </c>
    </row>
    <row r="285" spans="1:5" x14ac:dyDescent="0.35">
      <c r="A285" s="31" t="s">
        <v>211</v>
      </c>
      <c r="B285" s="31" t="s">
        <v>502</v>
      </c>
    </row>
    <row r="287" spans="1:5" x14ac:dyDescent="0.35">
      <c r="A287" s="19" t="s">
        <v>332</v>
      </c>
      <c r="B287" s="1"/>
      <c r="C287" s="2"/>
    </row>
    <row r="289" spans="1:3" x14ac:dyDescent="0.35">
      <c r="B289" s="3" t="s">
        <v>0</v>
      </c>
    </row>
    <row r="290" spans="1:3" x14ac:dyDescent="0.35">
      <c r="A290" s="15" t="s">
        <v>106</v>
      </c>
      <c r="B290" s="5">
        <v>0.83104665910734421</v>
      </c>
    </row>
    <row r="291" spans="1:3" x14ac:dyDescent="0.35">
      <c r="A291" s="16" t="s">
        <v>107</v>
      </c>
      <c r="B291" s="7">
        <v>0.16123387057627211</v>
      </c>
    </row>
    <row r="292" spans="1:3" x14ac:dyDescent="0.35">
      <c r="A292" s="16" t="s">
        <v>108</v>
      </c>
      <c r="B292" s="7">
        <v>7.719470316383795E-3</v>
      </c>
    </row>
    <row r="293" spans="1:3" x14ac:dyDescent="0.35">
      <c r="A293" s="17" t="s">
        <v>205</v>
      </c>
      <c r="B293" s="9">
        <v>1</v>
      </c>
    </row>
    <row r="294" spans="1:3" s="20" customFormat="1" x14ac:dyDescent="0.35">
      <c r="A294" s="23" t="s">
        <v>206</v>
      </c>
      <c r="B294" s="22">
        <v>278.32205542725109</v>
      </c>
    </row>
    <row r="295" spans="1:3" s="20" customFormat="1" x14ac:dyDescent="0.35">
      <c r="A295" s="28" t="s">
        <v>207</v>
      </c>
      <c r="B295" s="27">
        <v>243</v>
      </c>
    </row>
    <row r="296" spans="1:3" x14ac:dyDescent="0.35">
      <c r="A296"/>
    </row>
    <row r="297" spans="1:3" x14ac:dyDescent="0.35">
      <c r="A297" s="31" t="s">
        <v>209</v>
      </c>
      <c r="B297" s="31" t="s">
        <v>309</v>
      </c>
    </row>
    <row r="298" spans="1:3" x14ac:dyDescent="0.35">
      <c r="A298" s="31" t="s">
        <v>211</v>
      </c>
      <c r="B298" s="31" t="s">
        <v>212</v>
      </c>
    </row>
    <row r="300" spans="1:3" x14ac:dyDescent="0.35">
      <c r="A300" s="19" t="s">
        <v>455</v>
      </c>
      <c r="B300" s="1"/>
      <c r="C300" s="2"/>
    </row>
    <row r="302" spans="1:3" x14ac:dyDescent="0.35">
      <c r="B302" s="3" t="s">
        <v>0</v>
      </c>
    </row>
    <row r="303" spans="1:3" x14ac:dyDescent="0.35">
      <c r="A303" s="15" t="s">
        <v>109</v>
      </c>
      <c r="B303" s="5">
        <v>3.8597351581918958E-3</v>
      </c>
    </row>
    <row r="304" spans="1:3" x14ac:dyDescent="0.35">
      <c r="A304" s="16" t="s">
        <v>110</v>
      </c>
      <c r="B304" s="7">
        <v>4.5668346562147244E-2</v>
      </c>
    </row>
    <row r="305" spans="1:3" x14ac:dyDescent="0.35">
      <c r="A305" s="16" t="s">
        <v>4</v>
      </c>
      <c r="B305" s="7">
        <v>0.2356392585225969</v>
      </c>
    </row>
    <row r="306" spans="1:3" x14ac:dyDescent="0.35">
      <c r="A306" s="16" t="s">
        <v>111</v>
      </c>
      <c r="B306" s="7">
        <v>0.5690377298135596</v>
      </c>
    </row>
    <row r="307" spans="1:3" x14ac:dyDescent="0.35">
      <c r="A307" s="16" t="s">
        <v>112</v>
      </c>
      <c r="B307" s="7">
        <v>0.14579492994350446</v>
      </c>
    </row>
    <row r="308" spans="1:3" x14ac:dyDescent="0.35">
      <c r="A308" s="17" t="s">
        <v>205</v>
      </c>
      <c r="B308" s="9">
        <v>1</v>
      </c>
    </row>
    <row r="309" spans="1:3" s="20" customFormat="1" x14ac:dyDescent="0.35">
      <c r="A309" s="23" t="s">
        <v>206</v>
      </c>
      <c r="B309" s="22">
        <v>278.3220554272512</v>
      </c>
    </row>
    <row r="310" spans="1:3" s="20" customFormat="1" x14ac:dyDescent="0.35">
      <c r="A310" s="28" t="s">
        <v>207</v>
      </c>
      <c r="B310" s="27">
        <v>243</v>
      </c>
    </row>
    <row r="311" spans="1:3" s="20" customFormat="1" x14ac:dyDescent="0.35">
      <c r="A311"/>
      <c r="B311" s="30"/>
    </row>
    <row r="312" spans="1:3" s="20" customFormat="1" x14ac:dyDescent="0.35">
      <c r="A312" s="61" t="s">
        <v>292</v>
      </c>
      <c r="B312" s="62">
        <f>B303+B304</f>
        <v>4.9528081720339137E-2</v>
      </c>
    </row>
    <row r="313" spans="1:3" s="20" customFormat="1" x14ac:dyDescent="0.35">
      <c r="A313" s="63" t="s">
        <v>293</v>
      </c>
      <c r="B313" s="62">
        <f>B305</f>
        <v>0.2356392585225969</v>
      </c>
    </row>
    <row r="314" spans="1:3" s="20" customFormat="1" x14ac:dyDescent="0.35">
      <c r="A314" s="64" t="s">
        <v>294</v>
      </c>
      <c r="B314" s="62">
        <f>B306+B307</f>
        <v>0.714832659757064</v>
      </c>
    </row>
    <row r="315" spans="1:3" x14ac:dyDescent="0.35">
      <c r="A315"/>
      <c r="C315" s="20"/>
    </row>
    <row r="316" spans="1:3" x14ac:dyDescent="0.35">
      <c r="A316" s="51" t="s">
        <v>288</v>
      </c>
      <c r="B316" s="52">
        <v>3.8072397728220371</v>
      </c>
      <c r="C316" s="20"/>
    </row>
    <row r="317" spans="1:3" x14ac:dyDescent="0.35">
      <c r="A317"/>
    </row>
    <row r="318" spans="1:3" x14ac:dyDescent="0.35">
      <c r="A318" s="31" t="s">
        <v>209</v>
      </c>
      <c r="B318" s="31" t="s">
        <v>309</v>
      </c>
    </row>
    <row r="319" spans="1:3" x14ac:dyDescent="0.35">
      <c r="A319" s="31" t="s">
        <v>211</v>
      </c>
      <c r="B319" s="31" t="s">
        <v>212</v>
      </c>
    </row>
    <row r="321" spans="1:5" x14ac:dyDescent="0.35">
      <c r="A321" s="19" t="s">
        <v>334</v>
      </c>
      <c r="B321" s="1"/>
      <c r="C321" s="1"/>
    </row>
    <row r="323" spans="1:5" x14ac:dyDescent="0.35">
      <c r="B323" s="3" t="s">
        <v>0</v>
      </c>
      <c r="C323" s="4" t="s">
        <v>1</v>
      </c>
      <c r="D323" s="85">
        <v>2023</v>
      </c>
      <c r="E323" s="85">
        <v>2024</v>
      </c>
    </row>
    <row r="324" spans="1:5" x14ac:dyDescent="0.35">
      <c r="A324" s="15" t="s">
        <v>97</v>
      </c>
      <c r="B324" s="5">
        <v>2.3603228286323937E-2</v>
      </c>
      <c r="C324" s="6">
        <v>8.1609431811447433E-2</v>
      </c>
      <c r="D324" s="86">
        <v>0.12857611726148585</v>
      </c>
      <c r="E324" s="142">
        <v>1.899063274760068E-2</v>
      </c>
    </row>
    <row r="325" spans="1:5" x14ac:dyDescent="0.35">
      <c r="A325" s="16" t="s">
        <v>98</v>
      </c>
      <c r="B325" s="7">
        <v>0.14466142827059336</v>
      </c>
      <c r="C325" s="8">
        <v>0.2367811363771051</v>
      </c>
      <c r="D325" s="87">
        <v>0.22882052099093844</v>
      </c>
      <c r="E325" s="143">
        <v>0.13293442923320473</v>
      </c>
    </row>
    <row r="326" spans="1:5" x14ac:dyDescent="0.35">
      <c r="A326" s="16" t="s">
        <v>4</v>
      </c>
      <c r="B326" s="7">
        <v>0.42198350336554691</v>
      </c>
      <c r="C326" s="8">
        <v>0.37474090058181891</v>
      </c>
      <c r="D326" s="87">
        <v>0.39362510953657159</v>
      </c>
      <c r="E326" s="143">
        <v>0.51769069744533058</v>
      </c>
    </row>
    <row r="327" spans="1:5" x14ac:dyDescent="0.35">
      <c r="A327" s="16" t="s">
        <v>99</v>
      </c>
      <c r="B327" s="7">
        <v>0.34462793771772043</v>
      </c>
      <c r="C327" s="8">
        <v>0.29298923861548704</v>
      </c>
      <c r="D327" s="87">
        <v>0.17461132797022841</v>
      </c>
      <c r="E327" s="143">
        <v>0.29136302683684639</v>
      </c>
    </row>
    <row r="328" spans="1:5" x14ac:dyDescent="0.35">
      <c r="A328" s="16" t="s">
        <v>289</v>
      </c>
      <c r="B328" s="7">
        <v>6.5123902359815369E-2</v>
      </c>
      <c r="C328" s="8">
        <v>1.3879292614141442E-2</v>
      </c>
      <c r="D328" s="87">
        <v>7.4366924240775775E-2</v>
      </c>
      <c r="E328" s="143">
        <v>3.9021213737017599E-2</v>
      </c>
    </row>
    <row r="329" spans="1:5" x14ac:dyDescent="0.35">
      <c r="A329" s="17" t="s">
        <v>205</v>
      </c>
      <c r="B329" s="9">
        <v>1</v>
      </c>
      <c r="C329" s="10">
        <v>1</v>
      </c>
      <c r="D329" s="88">
        <v>1</v>
      </c>
      <c r="E329" s="144">
        <v>1</v>
      </c>
    </row>
    <row r="330" spans="1:5" s="20" customFormat="1" x14ac:dyDescent="0.35">
      <c r="A330" s="23" t="s">
        <v>206</v>
      </c>
      <c r="B330" s="22">
        <v>136.53845265588916</v>
      </c>
      <c r="C330" s="21">
        <v>168.74058823529407</v>
      </c>
      <c r="D330" s="89">
        <v>146.79404766949142</v>
      </c>
      <c r="E330" s="89">
        <v>114.3845146443515</v>
      </c>
    </row>
    <row r="331" spans="1:5" s="20" customFormat="1" x14ac:dyDescent="0.35">
      <c r="A331" s="28" t="s">
        <v>207</v>
      </c>
      <c r="B331" s="27">
        <v>121</v>
      </c>
      <c r="C331" s="26">
        <v>145</v>
      </c>
      <c r="D331" s="97">
        <v>127</v>
      </c>
      <c r="E331" s="97">
        <v>105</v>
      </c>
    </row>
    <row r="332" spans="1:5" x14ac:dyDescent="0.35">
      <c r="A332"/>
    </row>
    <row r="333" spans="1:5" x14ac:dyDescent="0.35">
      <c r="A333" s="61" t="s">
        <v>292</v>
      </c>
      <c r="B333" s="62">
        <f>B324+B325</f>
        <v>0.1682646565569173</v>
      </c>
      <c r="C333" s="62">
        <f t="shared" ref="C333:D333" si="12">C324+C325</f>
        <v>0.31839056818855255</v>
      </c>
      <c r="D333" s="62">
        <f t="shared" si="12"/>
        <v>0.35739663825242429</v>
      </c>
      <c r="E333" s="62">
        <f t="shared" ref="E333" si="13">E324+E325</f>
        <v>0.15192506198080541</v>
      </c>
    </row>
    <row r="334" spans="1:5" x14ac:dyDescent="0.35">
      <c r="A334" s="63" t="s">
        <v>293</v>
      </c>
      <c r="B334" s="62">
        <f>B326</f>
        <v>0.42198350336554691</v>
      </c>
      <c r="C334" s="62">
        <f t="shared" ref="C334:D334" si="14">C326</f>
        <v>0.37474090058181891</v>
      </c>
      <c r="D334" s="62">
        <f t="shared" si="14"/>
        <v>0.39362510953657159</v>
      </c>
      <c r="E334" s="62">
        <f t="shared" ref="E334" si="15">E326</f>
        <v>0.51769069744533058</v>
      </c>
    </row>
    <row r="335" spans="1:5" x14ac:dyDescent="0.35">
      <c r="A335" s="64" t="s">
        <v>294</v>
      </c>
      <c r="B335" s="62">
        <f>B327+B328</f>
        <v>0.40975184007753579</v>
      </c>
      <c r="C335" s="62">
        <f t="shared" ref="C335:D335" si="16">C327+C328</f>
        <v>0.30686853122962848</v>
      </c>
      <c r="D335" s="62">
        <f t="shared" si="16"/>
        <v>0.24897825221100417</v>
      </c>
      <c r="E335" s="62">
        <f t="shared" ref="E335" si="17">E327+E328</f>
        <v>0.33038424057386401</v>
      </c>
    </row>
    <row r="336" spans="1:5" x14ac:dyDescent="0.35">
      <c r="A336"/>
    </row>
    <row r="337" spans="1:5" x14ac:dyDescent="0.35">
      <c r="A337" s="51" t="s">
        <v>288</v>
      </c>
      <c r="B337" s="52">
        <v>3.2830078575941095</v>
      </c>
      <c r="C337" s="52">
        <v>2.920747823843771</v>
      </c>
      <c r="D337" s="52">
        <v>2.8373724209378701</v>
      </c>
      <c r="E337" s="52">
        <v>3.1984897595824759</v>
      </c>
    </row>
    <row r="338" spans="1:5" x14ac:dyDescent="0.35">
      <c r="A338"/>
    </row>
    <row r="339" spans="1:5" x14ac:dyDescent="0.35">
      <c r="A339" s="31" t="s">
        <v>209</v>
      </c>
      <c r="B339" s="31" t="s">
        <v>457</v>
      </c>
    </row>
    <row r="340" spans="1:5" x14ac:dyDescent="0.35">
      <c r="A340" s="31" t="s">
        <v>211</v>
      </c>
      <c r="B340" s="31" t="s">
        <v>212</v>
      </c>
    </row>
    <row r="342" spans="1:5" x14ac:dyDescent="0.35">
      <c r="A342" s="19" t="s">
        <v>335</v>
      </c>
      <c r="B342" s="1"/>
      <c r="C342" s="1"/>
    </row>
    <row r="344" spans="1:5" x14ac:dyDescent="0.35">
      <c r="B344" s="3" t="s">
        <v>0</v>
      </c>
      <c r="C344" s="4" t="s">
        <v>1</v>
      </c>
      <c r="D344" s="85">
        <v>2023</v>
      </c>
      <c r="E344" s="85">
        <v>2024</v>
      </c>
    </row>
    <row r="345" spans="1:5" x14ac:dyDescent="0.35">
      <c r="A345" s="15" t="s">
        <v>113</v>
      </c>
      <c r="B345" s="5">
        <v>7.4923563329149068E-2</v>
      </c>
      <c r="C345" s="6">
        <v>6.2900701882098717E-2</v>
      </c>
      <c r="D345" s="86">
        <v>4.4946705966990935E-2</v>
      </c>
      <c r="E345" s="142">
        <v>8.7929653994259033E-2</v>
      </c>
    </row>
    <row r="346" spans="1:5" x14ac:dyDescent="0.35">
      <c r="A346" s="16" t="s">
        <v>114</v>
      </c>
      <c r="B346" s="7">
        <v>9.1958393449624552E-3</v>
      </c>
      <c r="C346" s="8">
        <v>1.3407123143193698E-2</v>
      </c>
      <c r="D346" s="87">
        <v>9.8067394245949392E-3</v>
      </c>
      <c r="E346" s="87"/>
    </row>
    <row r="347" spans="1:5" x14ac:dyDescent="0.35">
      <c r="A347" s="16" t="s">
        <v>429</v>
      </c>
      <c r="B347" s="7">
        <v>0.20502216272807294</v>
      </c>
      <c r="C347" s="8">
        <v>0.21223765401138947</v>
      </c>
      <c r="D347" s="87">
        <v>0.18387381502394745</v>
      </c>
      <c r="E347" s="143">
        <v>0.20941693434451561</v>
      </c>
    </row>
    <row r="348" spans="1:5" x14ac:dyDescent="0.35">
      <c r="A348" s="16" t="s">
        <v>430</v>
      </c>
      <c r="B348" s="7">
        <v>0.20278245107792639</v>
      </c>
      <c r="C348" s="8">
        <v>0.1720162845818084</v>
      </c>
      <c r="D348" s="87">
        <v>0.3135384370271847</v>
      </c>
      <c r="E348" s="143">
        <v>0.27783598147026584</v>
      </c>
    </row>
    <row r="349" spans="1:5" x14ac:dyDescent="0.35">
      <c r="A349" s="16" t="s">
        <v>339</v>
      </c>
      <c r="B349" s="7">
        <v>3.2303934079556666E-2</v>
      </c>
      <c r="C349" s="8">
        <v>2.8526678111538792E-2</v>
      </c>
      <c r="D349" s="87">
        <v>3.5139966542395998E-2</v>
      </c>
      <c r="E349" s="143">
        <v>4.3964826997129516E-2</v>
      </c>
    </row>
    <row r="350" spans="1:5" x14ac:dyDescent="0.35">
      <c r="A350" s="16" t="s">
        <v>435</v>
      </c>
      <c r="B350" s="60"/>
      <c r="C350" s="60"/>
      <c r="D350" s="87">
        <v>1.9613478849189878E-2</v>
      </c>
      <c r="E350" s="87"/>
    </row>
    <row r="351" spans="1:5" x14ac:dyDescent="0.35">
      <c r="A351" s="16" t="s">
        <v>102</v>
      </c>
      <c r="B351" s="7">
        <v>4.0379917599445835E-2</v>
      </c>
      <c r="C351" s="8">
        <v>1.3407123143193698E-2</v>
      </c>
      <c r="D351" s="87">
        <v>9.8067394245949392E-3</v>
      </c>
      <c r="E351" s="143">
        <v>2.5494168370436953E-2</v>
      </c>
    </row>
    <row r="352" spans="1:5" x14ac:dyDescent="0.35">
      <c r="A352" s="16" t="s">
        <v>103</v>
      </c>
      <c r="B352" s="7">
        <v>4.1499773424519118E-2</v>
      </c>
      <c r="C352" s="8">
        <v>3.6086455595711338E-2</v>
      </c>
      <c r="D352" s="87">
        <v>4.9577949493850505E-2</v>
      </c>
      <c r="E352" s="143">
        <v>1.300707124567254E-2</v>
      </c>
    </row>
    <row r="353" spans="1:5" x14ac:dyDescent="0.35">
      <c r="A353" s="16" t="s">
        <v>115</v>
      </c>
      <c r="B353" s="7">
        <v>0.17743464469318557</v>
      </c>
      <c r="C353" s="8">
        <v>0.2608750168377188</v>
      </c>
      <c r="D353" s="87">
        <v>0.16834732733074134</v>
      </c>
      <c r="E353" s="143">
        <v>0.17195564297022239</v>
      </c>
    </row>
    <row r="354" spans="1:5" x14ac:dyDescent="0.35">
      <c r="A354" s="16" t="s">
        <v>42</v>
      </c>
      <c r="B354" s="7">
        <v>0.21645771372318201</v>
      </c>
      <c r="C354" s="8">
        <v>0.20054296269334718</v>
      </c>
      <c r="D354" s="87">
        <v>0.1653488409165092</v>
      </c>
      <c r="E354" s="143">
        <v>0.17039572060749802</v>
      </c>
    </row>
    <row r="355" spans="1:5" x14ac:dyDescent="0.35">
      <c r="A355" s="17" t="s">
        <v>205</v>
      </c>
      <c r="B355" s="9">
        <v>1</v>
      </c>
      <c r="C355" s="10">
        <v>1</v>
      </c>
      <c r="D355" s="88">
        <v>1</v>
      </c>
      <c r="E355" s="144">
        <v>1</v>
      </c>
    </row>
    <row r="356" spans="1:5" s="20" customFormat="1" x14ac:dyDescent="0.35">
      <c r="A356" s="23" t="s">
        <v>206</v>
      </c>
      <c r="B356" s="22">
        <v>133.01778290993067</v>
      </c>
      <c r="C356" s="21">
        <v>164.19717647058818</v>
      </c>
      <c r="D356" s="89">
        <v>146.79404766949148</v>
      </c>
      <c r="E356" s="89">
        <v>114.3845146443515</v>
      </c>
    </row>
    <row r="357" spans="1:5" s="20" customFormat="1" x14ac:dyDescent="0.35">
      <c r="A357" s="28" t="s">
        <v>207</v>
      </c>
      <c r="B357" s="27">
        <v>118</v>
      </c>
      <c r="C357" s="26">
        <v>141</v>
      </c>
      <c r="D357" s="97">
        <v>127</v>
      </c>
      <c r="E357" s="97">
        <v>105</v>
      </c>
    </row>
    <row r="358" spans="1:5" x14ac:dyDescent="0.35">
      <c r="A358"/>
    </row>
    <row r="359" spans="1:5" x14ac:dyDescent="0.35">
      <c r="A359" s="31" t="s">
        <v>209</v>
      </c>
      <c r="B359" s="31" t="s">
        <v>310</v>
      </c>
    </row>
    <row r="360" spans="1:5" x14ac:dyDescent="0.35">
      <c r="A360" s="31" t="s">
        <v>211</v>
      </c>
      <c r="B360" s="31" t="s">
        <v>212</v>
      </c>
    </row>
    <row r="362" spans="1:5" x14ac:dyDescent="0.35">
      <c r="A362" s="19" t="s">
        <v>340</v>
      </c>
      <c r="B362" s="1"/>
      <c r="C362" s="2"/>
    </row>
    <row r="364" spans="1:5" x14ac:dyDescent="0.35">
      <c r="B364" s="3" t="s">
        <v>0</v>
      </c>
    </row>
    <row r="365" spans="1:5" x14ac:dyDescent="0.35">
      <c r="A365" s="15" t="s">
        <v>106</v>
      </c>
      <c r="B365" s="5">
        <v>0.58164269827958848</v>
      </c>
    </row>
    <row r="366" spans="1:5" x14ac:dyDescent="0.35">
      <c r="A366" s="16" t="s">
        <v>108</v>
      </c>
      <c r="B366" s="7">
        <v>0.41835730172041141</v>
      </c>
    </row>
    <row r="367" spans="1:5" x14ac:dyDescent="0.35">
      <c r="A367" s="17" t="s">
        <v>205</v>
      </c>
      <c r="B367" s="9">
        <v>1</v>
      </c>
    </row>
    <row r="368" spans="1:5" s="20" customFormat="1" x14ac:dyDescent="0.35">
      <c r="A368" s="23" t="s">
        <v>206</v>
      </c>
      <c r="B368" s="22">
        <v>133.01778290993067</v>
      </c>
    </row>
    <row r="369" spans="1:3" s="20" customFormat="1" x14ac:dyDescent="0.35">
      <c r="A369" s="28" t="s">
        <v>207</v>
      </c>
      <c r="B369" s="27">
        <v>118</v>
      </c>
    </row>
    <row r="370" spans="1:3" x14ac:dyDescent="0.35">
      <c r="A370"/>
    </row>
    <row r="371" spans="1:3" x14ac:dyDescent="0.35">
      <c r="A371" s="31" t="s">
        <v>209</v>
      </c>
      <c r="B371" s="31" t="s">
        <v>310</v>
      </c>
    </row>
    <row r="372" spans="1:3" x14ac:dyDescent="0.35">
      <c r="A372" s="31" t="s">
        <v>211</v>
      </c>
      <c r="B372" s="31" t="s">
        <v>212</v>
      </c>
    </row>
    <row r="374" spans="1:3" x14ac:dyDescent="0.35">
      <c r="A374" s="19" t="s">
        <v>341</v>
      </c>
      <c r="B374" s="1"/>
      <c r="C374" s="2"/>
    </row>
    <row r="376" spans="1:3" x14ac:dyDescent="0.35">
      <c r="B376" s="3" t="s">
        <v>0</v>
      </c>
    </row>
    <row r="377" spans="1:3" x14ac:dyDescent="0.35">
      <c r="A377" s="15" t="s">
        <v>106</v>
      </c>
      <c r="B377" s="5">
        <v>0.84567345004140837</v>
      </c>
    </row>
    <row r="378" spans="1:3" x14ac:dyDescent="0.35">
      <c r="A378" s="16" t="s">
        <v>108</v>
      </c>
      <c r="B378" s="7">
        <v>0.15432654995859163</v>
      </c>
    </row>
    <row r="379" spans="1:3" x14ac:dyDescent="0.35">
      <c r="A379" s="17" t="s">
        <v>205</v>
      </c>
      <c r="B379" s="9">
        <v>1</v>
      </c>
    </row>
    <row r="380" spans="1:3" s="20" customFormat="1" x14ac:dyDescent="0.35">
      <c r="A380" s="23" t="s">
        <v>206</v>
      </c>
      <c r="B380" s="22">
        <v>133.01778290993042</v>
      </c>
    </row>
    <row r="381" spans="1:3" s="20" customFormat="1" x14ac:dyDescent="0.35">
      <c r="A381" s="28" t="s">
        <v>207</v>
      </c>
      <c r="B381" s="27">
        <v>118</v>
      </c>
    </row>
    <row r="382" spans="1:3" x14ac:dyDescent="0.35">
      <c r="A382"/>
    </row>
    <row r="383" spans="1:3" x14ac:dyDescent="0.35">
      <c r="A383" s="31" t="s">
        <v>209</v>
      </c>
      <c r="B383" s="31" t="s">
        <v>310</v>
      </c>
    </row>
    <row r="384" spans="1:3" x14ac:dyDescent="0.35">
      <c r="A384" s="31" t="s">
        <v>211</v>
      </c>
      <c r="B384" s="31" t="s">
        <v>212</v>
      </c>
    </row>
    <row r="386" spans="1:3" x14ac:dyDescent="0.35">
      <c r="A386" s="19" t="s">
        <v>232</v>
      </c>
      <c r="B386" s="1"/>
      <c r="C386" s="2"/>
    </row>
    <row r="388" spans="1:3" x14ac:dyDescent="0.35">
      <c r="B388" s="3" t="s">
        <v>0</v>
      </c>
    </row>
    <row r="389" spans="1:3" x14ac:dyDescent="0.35">
      <c r="A389" s="15" t="s">
        <v>116</v>
      </c>
      <c r="B389" s="5">
        <v>6.127124907612707E-2</v>
      </c>
    </row>
    <row r="390" spans="1:3" x14ac:dyDescent="0.35">
      <c r="A390" s="16" t="s">
        <v>117</v>
      </c>
      <c r="B390" s="7">
        <v>0.15941734417344167</v>
      </c>
    </row>
    <row r="391" spans="1:3" x14ac:dyDescent="0.35">
      <c r="A391" s="16" t="s">
        <v>4</v>
      </c>
      <c r="B391" s="7">
        <v>0.36923195368317335</v>
      </c>
    </row>
    <row r="392" spans="1:3" x14ac:dyDescent="0.35">
      <c r="A392" s="16" t="s">
        <v>118</v>
      </c>
      <c r="B392" s="7">
        <v>0.36923195368317335</v>
      </c>
    </row>
    <row r="393" spans="1:3" x14ac:dyDescent="0.35">
      <c r="A393" s="16" t="s">
        <v>119</v>
      </c>
      <c r="B393" s="7">
        <v>4.0847499384084711E-2</v>
      </c>
    </row>
    <row r="394" spans="1:3" x14ac:dyDescent="0.35">
      <c r="A394" s="17" t="s">
        <v>205</v>
      </c>
      <c r="B394" s="9">
        <v>1</v>
      </c>
    </row>
    <row r="395" spans="1:3" s="20" customFormat="1" x14ac:dyDescent="0.35">
      <c r="A395" s="23" t="s">
        <v>206</v>
      </c>
      <c r="B395" s="22">
        <v>112.48960739030022</v>
      </c>
    </row>
    <row r="396" spans="1:3" s="20" customFormat="1" x14ac:dyDescent="0.35">
      <c r="A396" s="28" t="s">
        <v>207</v>
      </c>
      <c r="B396" s="27">
        <v>100</v>
      </c>
    </row>
    <row r="397" spans="1:3" x14ac:dyDescent="0.35">
      <c r="A397"/>
    </row>
    <row r="398" spans="1:3" x14ac:dyDescent="0.35">
      <c r="A398" s="61" t="s">
        <v>292</v>
      </c>
      <c r="B398" s="62">
        <f>B389+B390</f>
        <v>0.22068859324956874</v>
      </c>
    </row>
    <row r="399" spans="1:3" x14ac:dyDescent="0.35">
      <c r="A399" s="63" t="s">
        <v>293</v>
      </c>
      <c r="B399" s="62">
        <f>B391</f>
        <v>0.36923195368317335</v>
      </c>
    </row>
    <row r="400" spans="1:3" x14ac:dyDescent="0.35">
      <c r="A400" s="64" t="s">
        <v>294</v>
      </c>
      <c r="B400" s="62">
        <f>B392+B393</f>
        <v>0.41007945306725807</v>
      </c>
    </row>
    <row r="401" spans="1:3" x14ac:dyDescent="0.35">
      <c r="A401"/>
    </row>
    <row r="402" spans="1:3" x14ac:dyDescent="0.35">
      <c r="A402" s="51" t="s">
        <v>288</v>
      </c>
      <c r="B402" s="52">
        <v>3.1689671101256462</v>
      </c>
    </row>
    <row r="403" spans="1:3" x14ac:dyDescent="0.35">
      <c r="A403"/>
    </row>
    <row r="404" spans="1:3" x14ac:dyDescent="0.35">
      <c r="A404" s="31" t="s">
        <v>209</v>
      </c>
      <c r="B404" s="31" t="s">
        <v>311</v>
      </c>
    </row>
    <row r="405" spans="1:3" x14ac:dyDescent="0.35">
      <c r="A405" s="31" t="s">
        <v>211</v>
      </c>
      <c r="B405" s="31" t="s">
        <v>212</v>
      </c>
    </row>
    <row r="407" spans="1:3" x14ac:dyDescent="0.35">
      <c r="A407" s="19" t="s">
        <v>336</v>
      </c>
      <c r="B407" s="1"/>
      <c r="C407" s="2"/>
    </row>
    <row r="409" spans="1:3" x14ac:dyDescent="0.35">
      <c r="B409" s="3" t="s">
        <v>0</v>
      </c>
    </row>
    <row r="410" spans="1:3" x14ac:dyDescent="0.35">
      <c r="A410" s="15" t="s">
        <v>120</v>
      </c>
      <c r="B410" s="5">
        <v>1.0873983739837376E-2</v>
      </c>
    </row>
    <row r="411" spans="1:3" x14ac:dyDescent="0.35">
      <c r="A411" s="16" t="s">
        <v>121</v>
      </c>
      <c r="B411" s="7">
        <v>6.1271249076127063E-2</v>
      </c>
    </row>
    <row r="412" spans="1:3" x14ac:dyDescent="0.35">
      <c r="A412" s="16" t="s">
        <v>4</v>
      </c>
      <c r="B412" s="7">
        <v>0.32970867208672089</v>
      </c>
    </row>
    <row r="413" spans="1:3" x14ac:dyDescent="0.35">
      <c r="A413" s="16" t="s">
        <v>122</v>
      </c>
      <c r="B413" s="7">
        <v>0.467378048780488</v>
      </c>
    </row>
    <row r="414" spans="1:3" x14ac:dyDescent="0.35">
      <c r="A414" s="16" t="s">
        <v>123</v>
      </c>
      <c r="B414" s="7">
        <v>0.1307680463168267</v>
      </c>
    </row>
    <row r="415" spans="1:3" x14ac:dyDescent="0.35">
      <c r="A415" s="17" t="s">
        <v>205</v>
      </c>
      <c r="B415" s="9">
        <v>1</v>
      </c>
    </row>
    <row r="416" spans="1:3" s="20" customFormat="1" x14ac:dyDescent="0.35">
      <c r="A416" s="23" t="s">
        <v>206</v>
      </c>
      <c r="B416" s="22">
        <v>112.48960739030024</v>
      </c>
    </row>
    <row r="417" spans="1:3" s="20" customFormat="1" x14ac:dyDescent="0.35">
      <c r="A417" s="28" t="s">
        <v>207</v>
      </c>
      <c r="B417" s="27">
        <v>100</v>
      </c>
    </row>
    <row r="418" spans="1:3" x14ac:dyDescent="0.35">
      <c r="A418"/>
    </row>
    <row r="419" spans="1:3" x14ac:dyDescent="0.35">
      <c r="A419" s="61" t="s">
        <v>292</v>
      </c>
      <c r="B419" s="62">
        <f>B410+B411</f>
        <v>7.2145232815964438E-2</v>
      </c>
    </row>
    <row r="420" spans="1:3" x14ac:dyDescent="0.35">
      <c r="A420" s="63" t="s">
        <v>293</v>
      </c>
      <c r="B420" s="62">
        <f>B412</f>
        <v>0.32970867208672089</v>
      </c>
    </row>
    <row r="421" spans="1:3" x14ac:dyDescent="0.35">
      <c r="A421" s="64" t="s">
        <v>294</v>
      </c>
      <c r="B421" s="62">
        <f>B413+B414</f>
        <v>0.59814609509731476</v>
      </c>
    </row>
    <row r="422" spans="1:3" x14ac:dyDescent="0.35">
      <c r="A422"/>
    </row>
    <row r="423" spans="1:3" x14ac:dyDescent="0.35">
      <c r="A423" s="51" t="s">
        <v>288</v>
      </c>
      <c r="B423" s="52">
        <v>3.6458949248583399</v>
      </c>
    </row>
    <row r="424" spans="1:3" x14ac:dyDescent="0.35">
      <c r="A424"/>
    </row>
    <row r="425" spans="1:3" x14ac:dyDescent="0.35">
      <c r="A425" s="31" t="s">
        <v>209</v>
      </c>
      <c r="B425" s="31" t="s">
        <v>311</v>
      </c>
    </row>
    <row r="426" spans="1:3" x14ac:dyDescent="0.35">
      <c r="A426" s="31" t="s">
        <v>211</v>
      </c>
      <c r="B426" s="31" t="s">
        <v>212</v>
      </c>
    </row>
    <row r="428" spans="1:3" x14ac:dyDescent="0.35">
      <c r="A428" s="19" t="s">
        <v>337</v>
      </c>
      <c r="B428" s="1"/>
      <c r="C428" s="2"/>
    </row>
    <row r="430" spans="1:3" x14ac:dyDescent="0.35">
      <c r="B430" s="3" t="s">
        <v>0</v>
      </c>
    </row>
    <row r="431" spans="1:3" x14ac:dyDescent="0.35">
      <c r="A431" s="15" t="s">
        <v>124</v>
      </c>
      <c r="B431" s="5">
        <v>9.6547515637210521E-3</v>
      </c>
    </row>
    <row r="432" spans="1:3" x14ac:dyDescent="0.35">
      <c r="A432" s="55" t="s">
        <v>157</v>
      </c>
      <c r="B432" s="56"/>
    </row>
    <row r="433" spans="1:2" x14ac:dyDescent="0.35">
      <c r="A433" s="16" t="s">
        <v>4</v>
      </c>
      <c r="B433" s="7">
        <v>0.18745660654630139</v>
      </c>
    </row>
    <row r="434" spans="1:2" x14ac:dyDescent="0.35">
      <c r="A434" s="16" t="s">
        <v>125</v>
      </c>
      <c r="B434" s="7">
        <v>0.57977390259317718</v>
      </c>
    </row>
    <row r="435" spans="1:2" x14ac:dyDescent="0.35">
      <c r="A435" s="16" t="s">
        <v>126</v>
      </c>
      <c r="B435" s="7">
        <v>0.22311473929680026</v>
      </c>
    </row>
    <row r="436" spans="1:2" x14ac:dyDescent="0.35">
      <c r="A436" s="17" t="s">
        <v>205</v>
      </c>
      <c r="B436" s="9">
        <v>1</v>
      </c>
    </row>
    <row r="437" spans="1:2" s="20" customFormat="1" x14ac:dyDescent="0.35">
      <c r="A437" s="23" t="s">
        <v>206</v>
      </c>
      <c r="B437" s="22">
        <v>111.26639722863743</v>
      </c>
    </row>
    <row r="438" spans="1:2" s="20" customFormat="1" x14ac:dyDescent="0.35">
      <c r="A438" s="28" t="s">
        <v>207</v>
      </c>
      <c r="B438" s="27">
        <v>99</v>
      </c>
    </row>
    <row r="439" spans="1:2" x14ac:dyDescent="0.35">
      <c r="A439"/>
    </row>
    <row r="440" spans="1:2" x14ac:dyDescent="0.35">
      <c r="A440" s="61" t="s">
        <v>292</v>
      </c>
      <c r="B440" s="62">
        <f t="shared" ref="B440" si="18">B431+B432</f>
        <v>9.6547515637210521E-3</v>
      </c>
    </row>
    <row r="441" spans="1:2" x14ac:dyDescent="0.35">
      <c r="A441" s="63" t="s">
        <v>293</v>
      </c>
      <c r="B441" s="62">
        <f t="shared" ref="B441" si="19">B433</f>
        <v>0.18745660654630139</v>
      </c>
    </row>
    <row r="442" spans="1:2" x14ac:dyDescent="0.35">
      <c r="A442" s="64" t="s">
        <v>294</v>
      </c>
      <c r="B442" s="62">
        <f t="shared" ref="B442" si="20">B434+B435</f>
        <v>0.80288864188997744</v>
      </c>
    </row>
    <row r="443" spans="1:2" x14ac:dyDescent="0.35">
      <c r="A443"/>
    </row>
    <row r="444" spans="1:2" x14ac:dyDescent="0.35">
      <c r="A444" s="51" t="s">
        <v>288</v>
      </c>
      <c r="B444" s="52">
        <v>4.0066938780593357</v>
      </c>
    </row>
    <row r="445" spans="1:2" x14ac:dyDescent="0.35">
      <c r="A445"/>
    </row>
    <row r="446" spans="1:2" x14ac:dyDescent="0.35">
      <c r="A446" s="31" t="s">
        <v>209</v>
      </c>
      <c r="B446" s="31" t="s">
        <v>311</v>
      </c>
    </row>
    <row r="447" spans="1:2" x14ac:dyDescent="0.35">
      <c r="A447" s="31" t="s">
        <v>211</v>
      </c>
      <c r="B447" s="31" t="s">
        <v>212</v>
      </c>
    </row>
    <row r="449" spans="1:3" x14ac:dyDescent="0.35">
      <c r="A449" s="19" t="s">
        <v>338</v>
      </c>
      <c r="B449" s="1"/>
      <c r="C449" s="2"/>
    </row>
    <row r="451" spans="1:3" x14ac:dyDescent="0.35">
      <c r="B451" s="3" t="s">
        <v>0</v>
      </c>
    </row>
    <row r="452" spans="1:3" x14ac:dyDescent="0.35">
      <c r="A452" s="15" t="s">
        <v>127</v>
      </c>
      <c r="B452" s="5">
        <v>9.6547515637210538E-3</v>
      </c>
    </row>
    <row r="453" spans="1:3" x14ac:dyDescent="0.35">
      <c r="A453" s="16" t="s">
        <v>128</v>
      </c>
      <c r="B453" s="7">
        <v>3.1641805914897417E-2</v>
      </c>
    </row>
    <row r="454" spans="1:3" x14ac:dyDescent="0.35">
      <c r="A454" s="16" t="s">
        <v>4</v>
      </c>
      <c r="B454" s="7">
        <v>0.3869621935994072</v>
      </c>
    </row>
    <row r="455" spans="1:3" x14ac:dyDescent="0.35">
      <c r="A455" s="16" t="s">
        <v>129</v>
      </c>
      <c r="B455" s="7">
        <v>0.42156487301869011</v>
      </c>
    </row>
    <row r="456" spans="1:3" x14ac:dyDescent="0.35">
      <c r="A456" s="16" t="s">
        <v>130</v>
      </c>
      <c r="B456" s="7">
        <v>0.15017637590328428</v>
      </c>
    </row>
    <row r="457" spans="1:3" x14ac:dyDescent="0.35">
      <c r="A457" s="17" t="s">
        <v>205</v>
      </c>
      <c r="B457" s="9">
        <v>1</v>
      </c>
    </row>
    <row r="458" spans="1:3" s="20" customFormat="1" x14ac:dyDescent="0.35">
      <c r="A458" s="23" t="s">
        <v>206</v>
      </c>
      <c r="B458" s="22">
        <v>111.26639722863742</v>
      </c>
    </row>
    <row r="459" spans="1:3" s="20" customFormat="1" x14ac:dyDescent="0.35">
      <c r="A459" s="28" t="s">
        <v>207</v>
      </c>
      <c r="B459" s="27">
        <v>99</v>
      </c>
    </row>
    <row r="460" spans="1:3" x14ac:dyDescent="0.35">
      <c r="A460"/>
    </row>
    <row r="461" spans="1:3" x14ac:dyDescent="0.35">
      <c r="A461" s="61" t="s">
        <v>292</v>
      </c>
      <c r="B461" s="62">
        <f>B452+B453</f>
        <v>4.1296557478618469E-2</v>
      </c>
    </row>
    <row r="462" spans="1:3" x14ac:dyDescent="0.35">
      <c r="A462" s="63" t="s">
        <v>293</v>
      </c>
      <c r="B462" s="62">
        <f>B454</f>
        <v>0.3869621935994072</v>
      </c>
    </row>
    <row r="463" spans="1:3" x14ac:dyDescent="0.35">
      <c r="A463" s="64" t="s">
        <v>294</v>
      </c>
      <c r="B463" s="62">
        <f>B455+B456</f>
        <v>0.57174124892197442</v>
      </c>
    </row>
    <row r="464" spans="1:3" x14ac:dyDescent="0.35">
      <c r="A464"/>
    </row>
    <row r="465" spans="1:3" x14ac:dyDescent="0.35">
      <c r="A465" s="51" t="s">
        <v>288</v>
      </c>
      <c r="B465" s="52">
        <v>3.6709663157829198</v>
      </c>
    </row>
    <row r="466" spans="1:3" x14ac:dyDescent="0.35">
      <c r="A466"/>
    </row>
    <row r="467" spans="1:3" x14ac:dyDescent="0.35">
      <c r="A467" s="31" t="s">
        <v>209</v>
      </c>
      <c r="B467" s="31" t="s">
        <v>311</v>
      </c>
    </row>
    <row r="468" spans="1:3" x14ac:dyDescent="0.35">
      <c r="A468" s="31" t="s">
        <v>211</v>
      </c>
      <c r="B468" s="31" t="s">
        <v>212</v>
      </c>
    </row>
    <row r="470" spans="1:3" x14ac:dyDescent="0.35">
      <c r="A470" s="19" t="s">
        <v>342</v>
      </c>
      <c r="B470" s="1"/>
      <c r="C470" s="2"/>
    </row>
    <row r="472" spans="1:3" x14ac:dyDescent="0.35">
      <c r="B472" s="3" t="s">
        <v>0</v>
      </c>
    </row>
    <row r="473" spans="1:3" x14ac:dyDescent="0.35">
      <c r="A473" s="15" t="s">
        <v>131</v>
      </c>
      <c r="B473" s="5">
        <v>0.64601838792735744</v>
      </c>
    </row>
    <row r="474" spans="1:3" x14ac:dyDescent="0.35">
      <c r="A474" s="16" t="s">
        <v>344</v>
      </c>
      <c r="B474" s="7">
        <v>3.0303030303030297E-2</v>
      </c>
    </row>
    <row r="475" spans="1:3" x14ac:dyDescent="0.35">
      <c r="A475" s="16" t="s">
        <v>132</v>
      </c>
      <c r="B475" s="7">
        <v>0.20944366089747787</v>
      </c>
    </row>
    <row r="476" spans="1:3" x14ac:dyDescent="0.35">
      <c r="A476" s="16" t="s">
        <v>133</v>
      </c>
      <c r="B476" s="7">
        <v>9.6547515637210573E-3</v>
      </c>
    </row>
    <row r="477" spans="1:3" x14ac:dyDescent="0.35">
      <c r="A477" s="16" t="s">
        <v>134</v>
      </c>
      <c r="B477" s="7">
        <v>5.2290084654206669E-2</v>
      </c>
    </row>
    <row r="478" spans="1:3" x14ac:dyDescent="0.35">
      <c r="A478" s="16" t="s">
        <v>42</v>
      </c>
      <c r="B478" s="7">
        <v>5.2290084654206669E-2</v>
      </c>
    </row>
    <row r="479" spans="1:3" x14ac:dyDescent="0.35">
      <c r="A479" s="17" t="s">
        <v>205</v>
      </c>
      <c r="B479" s="9">
        <v>1</v>
      </c>
    </row>
    <row r="480" spans="1:3" s="20" customFormat="1" x14ac:dyDescent="0.35">
      <c r="A480" s="23" t="s">
        <v>206</v>
      </c>
      <c r="B480" s="22">
        <v>111.26639722863737</v>
      </c>
    </row>
    <row r="481" spans="1:3" s="20" customFormat="1" x14ac:dyDescent="0.35">
      <c r="A481" s="28" t="s">
        <v>207</v>
      </c>
      <c r="B481" s="27">
        <v>99</v>
      </c>
    </row>
    <row r="482" spans="1:3" x14ac:dyDescent="0.35">
      <c r="A482"/>
    </row>
    <row r="483" spans="1:3" x14ac:dyDescent="0.35">
      <c r="A483" s="31" t="s">
        <v>209</v>
      </c>
      <c r="B483" s="31" t="s">
        <v>311</v>
      </c>
    </row>
    <row r="484" spans="1:3" x14ac:dyDescent="0.35">
      <c r="A484" s="31" t="s">
        <v>211</v>
      </c>
      <c r="B484" s="31" t="s">
        <v>212</v>
      </c>
    </row>
    <row r="486" spans="1:3" x14ac:dyDescent="0.35">
      <c r="A486" s="19" t="s">
        <v>343</v>
      </c>
      <c r="B486" s="1"/>
      <c r="C486" s="2"/>
    </row>
    <row r="488" spans="1:3" x14ac:dyDescent="0.35">
      <c r="B488" s="3" t="s">
        <v>0</v>
      </c>
    </row>
    <row r="489" spans="1:3" x14ac:dyDescent="0.35">
      <c r="A489" s="15" t="s">
        <v>97</v>
      </c>
      <c r="B489" s="5">
        <v>1.6435844026437284E-2</v>
      </c>
    </row>
    <row r="490" spans="1:3" x14ac:dyDescent="0.35">
      <c r="A490" s="16" t="s">
        <v>98</v>
      </c>
      <c r="B490" s="7">
        <v>4.3368685503490143E-2</v>
      </c>
    </row>
    <row r="491" spans="1:3" x14ac:dyDescent="0.35">
      <c r="A491" s="16" t="s">
        <v>4</v>
      </c>
      <c r="B491" s="7">
        <v>0.28348518335956913</v>
      </c>
    </row>
    <row r="492" spans="1:3" x14ac:dyDescent="0.35">
      <c r="A492" s="16" t="s">
        <v>99</v>
      </c>
      <c r="B492" s="7">
        <v>0.49487208026585711</v>
      </c>
    </row>
    <row r="493" spans="1:3" x14ac:dyDescent="0.35">
      <c r="A493" s="16" t="s">
        <v>289</v>
      </c>
      <c r="B493" s="7">
        <v>0.16183820684464653</v>
      </c>
    </row>
    <row r="494" spans="1:3" x14ac:dyDescent="0.35">
      <c r="A494" s="17" t="s">
        <v>205</v>
      </c>
      <c r="B494" s="9">
        <v>1</v>
      </c>
    </row>
    <row r="495" spans="1:3" s="20" customFormat="1" x14ac:dyDescent="0.35">
      <c r="A495" s="23" t="s">
        <v>206</v>
      </c>
      <c r="B495" s="22">
        <v>130.72032332563509</v>
      </c>
    </row>
    <row r="496" spans="1:3" s="20" customFormat="1" x14ac:dyDescent="0.35">
      <c r="A496" s="28" t="s">
        <v>207</v>
      </c>
      <c r="B496" s="27">
        <v>116</v>
      </c>
    </row>
    <row r="497" spans="1:3" x14ac:dyDescent="0.35">
      <c r="A497"/>
    </row>
    <row r="498" spans="1:3" x14ac:dyDescent="0.35">
      <c r="A498" s="61" t="s">
        <v>292</v>
      </c>
      <c r="B498" s="62">
        <f>B489+B490</f>
        <v>5.980452952992743E-2</v>
      </c>
    </row>
    <row r="499" spans="1:3" x14ac:dyDescent="0.35">
      <c r="A499" s="63" t="s">
        <v>293</v>
      </c>
      <c r="B499" s="62">
        <f>B491</f>
        <v>0.28348518335956913</v>
      </c>
    </row>
    <row r="500" spans="1:3" x14ac:dyDescent="0.35">
      <c r="A500" s="64" t="s">
        <v>294</v>
      </c>
      <c r="B500" s="62">
        <f>B492+B493</f>
        <v>0.65671028711050361</v>
      </c>
    </row>
    <row r="501" spans="1:3" x14ac:dyDescent="0.35">
      <c r="A501"/>
    </row>
    <row r="502" spans="1:3" x14ac:dyDescent="0.35">
      <c r="A502" s="51" t="s">
        <v>288</v>
      </c>
      <c r="B502" s="52">
        <v>3.7423081203987842</v>
      </c>
    </row>
    <row r="503" spans="1:3" x14ac:dyDescent="0.35">
      <c r="A503"/>
    </row>
    <row r="504" spans="1:3" x14ac:dyDescent="0.35">
      <c r="A504" s="31" t="s">
        <v>209</v>
      </c>
      <c r="B504" s="31" t="s">
        <v>310</v>
      </c>
    </row>
    <row r="505" spans="1:3" x14ac:dyDescent="0.35">
      <c r="A505" s="31" t="s">
        <v>211</v>
      </c>
      <c r="B505" s="31" t="s">
        <v>212</v>
      </c>
    </row>
    <row r="507" spans="1:3" x14ac:dyDescent="0.35">
      <c r="A507" s="19" t="s">
        <v>345</v>
      </c>
      <c r="B507" s="1"/>
      <c r="C507" s="2"/>
    </row>
    <row r="509" spans="1:3" x14ac:dyDescent="0.35">
      <c r="B509" s="3" t="s">
        <v>0</v>
      </c>
    </row>
    <row r="510" spans="1:3" x14ac:dyDescent="0.35">
      <c r="A510" s="54" t="s">
        <v>97</v>
      </c>
      <c r="B510" s="114"/>
    </row>
    <row r="511" spans="1:3" x14ac:dyDescent="0.35">
      <c r="A511" s="16" t="s">
        <v>98</v>
      </c>
      <c r="B511" s="115"/>
    </row>
    <row r="512" spans="1:3" x14ac:dyDescent="0.35">
      <c r="A512" s="16" t="s">
        <v>4</v>
      </c>
      <c r="B512" s="116">
        <v>0.31860680160279492</v>
      </c>
    </row>
    <row r="513" spans="1:3" x14ac:dyDescent="0.35">
      <c r="A513" s="16" t="s">
        <v>99</v>
      </c>
      <c r="B513" s="115">
        <v>0.68139319839720514</v>
      </c>
    </row>
    <row r="514" spans="1:3" x14ac:dyDescent="0.35">
      <c r="A514" s="16" t="s">
        <v>289</v>
      </c>
      <c r="B514" s="115"/>
    </row>
    <row r="515" spans="1:3" x14ac:dyDescent="0.35">
      <c r="A515" s="17" t="s">
        <v>205</v>
      </c>
      <c r="B515" s="117">
        <v>1</v>
      </c>
    </row>
    <row r="516" spans="1:3" s="20" customFormat="1" x14ac:dyDescent="0.35">
      <c r="A516" s="23" t="s">
        <v>206</v>
      </c>
      <c r="B516" s="118">
        <v>3.371709006928405</v>
      </c>
    </row>
    <row r="517" spans="1:3" s="20" customFormat="1" x14ac:dyDescent="0.35">
      <c r="A517" s="28" t="s">
        <v>207</v>
      </c>
      <c r="B517" s="122">
        <v>3</v>
      </c>
    </row>
    <row r="518" spans="1:3" x14ac:dyDescent="0.35">
      <c r="A518"/>
      <c r="B518" s="119"/>
    </row>
    <row r="519" spans="1:3" x14ac:dyDescent="0.35">
      <c r="A519" s="61" t="s">
        <v>292</v>
      </c>
      <c r="B519" s="120">
        <f>B510+B511</f>
        <v>0</v>
      </c>
    </row>
    <row r="520" spans="1:3" x14ac:dyDescent="0.35">
      <c r="A520" s="63" t="s">
        <v>293</v>
      </c>
      <c r="B520" s="120">
        <f>B512</f>
        <v>0.31860680160279492</v>
      </c>
    </row>
    <row r="521" spans="1:3" x14ac:dyDescent="0.35">
      <c r="A521" s="64" t="s">
        <v>294</v>
      </c>
      <c r="B521" s="120">
        <f>B513+B514</f>
        <v>0.68139319839720514</v>
      </c>
    </row>
    <row r="522" spans="1:3" x14ac:dyDescent="0.35">
      <c r="A522"/>
      <c r="B522" s="119"/>
    </row>
    <row r="523" spans="1:3" x14ac:dyDescent="0.35">
      <c r="A523" s="51" t="s">
        <v>288</v>
      </c>
      <c r="B523" s="121">
        <v>3.6813931983972052</v>
      </c>
    </row>
    <row r="524" spans="1:3" x14ac:dyDescent="0.35">
      <c r="A524"/>
    </row>
    <row r="525" spans="1:3" x14ac:dyDescent="0.35">
      <c r="A525" s="31" t="s">
        <v>209</v>
      </c>
      <c r="B525" s="31" t="s">
        <v>312</v>
      </c>
    </row>
    <row r="526" spans="1:3" x14ac:dyDescent="0.35">
      <c r="A526" s="31" t="s">
        <v>211</v>
      </c>
      <c r="B526" s="31" t="s">
        <v>212</v>
      </c>
    </row>
    <row r="528" spans="1:3" x14ac:dyDescent="0.35">
      <c r="A528" s="19" t="s">
        <v>456</v>
      </c>
      <c r="B528" s="1"/>
      <c r="C528" s="1"/>
    </row>
    <row r="530" spans="1:5" x14ac:dyDescent="0.35">
      <c r="B530" s="3" t="s">
        <v>0</v>
      </c>
      <c r="C530" s="4" t="s">
        <v>1</v>
      </c>
      <c r="D530" s="85">
        <v>2023</v>
      </c>
      <c r="E530" s="85">
        <v>2024</v>
      </c>
    </row>
    <row r="531" spans="1:5" x14ac:dyDescent="0.35">
      <c r="A531" s="54" t="s">
        <v>97</v>
      </c>
      <c r="B531" s="114"/>
      <c r="C531" s="114"/>
      <c r="D531" s="114"/>
      <c r="E531" s="114"/>
    </row>
    <row r="532" spans="1:5" x14ac:dyDescent="0.35">
      <c r="A532" s="16" t="s">
        <v>98</v>
      </c>
      <c r="B532" s="115"/>
      <c r="C532" s="115"/>
      <c r="D532" s="115"/>
      <c r="E532" s="115">
        <v>0.2</v>
      </c>
    </row>
    <row r="533" spans="1:5" x14ac:dyDescent="0.35">
      <c r="A533" s="16" t="s">
        <v>4</v>
      </c>
      <c r="B533" s="115"/>
      <c r="C533" s="115">
        <v>0.31972114957454806</v>
      </c>
      <c r="D533" s="125">
        <v>0.32545165084875</v>
      </c>
      <c r="E533" s="125"/>
    </row>
    <row r="534" spans="1:5" x14ac:dyDescent="0.35">
      <c r="A534" s="16" t="s">
        <v>99</v>
      </c>
      <c r="B534" s="115">
        <v>1</v>
      </c>
      <c r="C534" s="126">
        <v>0.68027885042545189</v>
      </c>
      <c r="D534" s="127">
        <v>0.44969889943416674</v>
      </c>
      <c r="E534" s="127">
        <v>0.60000000000000009</v>
      </c>
    </row>
    <row r="535" spans="1:5" x14ac:dyDescent="0.35">
      <c r="A535" s="16" t="s">
        <v>289</v>
      </c>
      <c r="B535" s="115"/>
      <c r="C535" s="115"/>
      <c r="D535" s="127">
        <v>0.22484944971708337</v>
      </c>
      <c r="E535" s="127">
        <v>0.2</v>
      </c>
    </row>
    <row r="536" spans="1:5" x14ac:dyDescent="0.35">
      <c r="A536" s="17" t="s">
        <v>205</v>
      </c>
      <c r="B536" s="117">
        <v>1</v>
      </c>
      <c r="C536" s="128">
        <v>1</v>
      </c>
      <c r="D536" s="129">
        <v>1</v>
      </c>
      <c r="E536" s="129">
        <v>1</v>
      </c>
    </row>
    <row r="537" spans="1:5" s="20" customFormat="1" x14ac:dyDescent="0.35">
      <c r="A537" s="23" t="s">
        <v>206</v>
      </c>
      <c r="B537" s="118">
        <v>3.371709006928405</v>
      </c>
      <c r="C537" s="130">
        <v>3.4427058823529411</v>
      </c>
      <c r="D537" s="131">
        <v>6.7576949152542367</v>
      </c>
      <c r="E537" s="131">
        <v>3.719518828451883</v>
      </c>
    </row>
    <row r="538" spans="1:5" s="20" customFormat="1" x14ac:dyDescent="0.35">
      <c r="A538" s="28" t="s">
        <v>207</v>
      </c>
      <c r="B538" s="122">
        <v>3</v>
      </c>
      <c r="C538" s="123">
        <v>3</v>
      </c>
      <c r="D538" s="124">
        <v>8</v>
      </c>
      <c r="E538" s="124">
        <v>5</v>
      </c>
    </row>
    <row r="539" spans="1:5" x14ac:dyDescent="0.35">
      <c r="A539"/>
    </row>
    <row r="540" spans="1:5" x14ac:dyDescent="0.35">
      <c r="A540" s="61" t="s">
        <v>292</v>
      </c>
      <c r="B540" s="120">
        <f>B531+B532</f>
        <v>0</v>
      </c>
      <c r="C540" s="120">
        <f>D531+D532</f>
        <v>0</v>
      </c>
      <c r="D540" s="120">
        <f>E531+E532</f>
        <v>0.2</v>
      </c>
      <c r="E540" s="120">
        <f>F531+F532</f>
        <v>0</v>
      </c>
    </row>
    <row r="541" spans="1:5" x14ac:dyDescent="0.35">
      <c r="A541" s="63" t="s">
        <v>293</v>
      </c>
      <c r="B541" s="120">
        <f>B533</f>
        <v>0</v>
      </c>
      <c r="C541" s="120">
        <f>C533</f>
        <v>0.31972114957454806</v>
      </c>
      <c r="D541" s="120">
        <f>D533</f>
        <v>0.32545165084875</v>
      </c>
      <c r="E541" s="120">
        <f>E533</f>
        <v>0</v>
      </c>
    </row>
    <row r="542" spans="1:5" x14ac:dyDescent="0.35">
      <c r="A542" s="64" t="s">
        <v>294</v>
      </c>
      <c r="B542" s="120">
        <f>B534+B535</f>
        <v>1</v>
      </c>
      <c r="C542" s="120">
        <f>C534+C535</f>
        <v>0.68027885042545189</v>
      </c>
      <c r="D542" s="120">
        <f>D534+D535</f>
        <v>0.67454834915125006</v>
      </c>
      <c r="E542" s="120">
        <f>E534+E535</f>
        <v>0.8</v>
      </c>
    </row>
    <row r="543" spans="1:5" x14ac:dyDescent="0.35">
      <c r="A543"/>
      <c r="B543" s="119"/>
      <c r="C543" s="119"/>
      <c r="D543" s="119"/>
      <c r="E543" s="119"/>
    </row>
    <row r="544" spans="1:5" x14ac:dyDescent="0.35">
      <c r="A544" s="51" t="s">
        <v>288</v>
      </c>
      <c r="B544" s="121">
        <v>4</v>
      </c>
      <c r="C544" s="121">
        <v>3.6802788504254522</v>
      </c>
      <c r="D544" s="121">
        <v>3.8993977988683337</v>
      </c>
      <c r="E544" s="121">
        <v>3.8</v>
      </c>
    </row>
    <row r="545" spans="1:5" x14ac:dyDescent="0.35">
      <c r="A545"/>
    </row>
    <row r="546" spans="1:5" x14ac:dyDescent="0.35">
      <c r="A546" s="31" t="s">
        <v>209</v>
      </c>
      <c r="B546" s="31" t="s">
        <v>312</v>
      </c>
    </row>
    <row r="547" spans="1:5" x14ac:dyDescent="0.35">
      <c r="A547" s="31" t="s">
        <v>211</v>
      </c>
      <c r="B547" s="31" t="s">
        <v>308</v>
      </c>
    </row>
    <row r="548" spans="1:5" x14ac:dyDescent="0.35">
      <c r="A548" s="31"/>
      <c r="B548" s="31"/>
    </row>
    <row r="549" spans="1:5" x14ac:dyDescent="0.35">
      <c r="A549" s="96" t="s">
        <v>218</v>
      </c>
      <c r="B549" s="33"/>
      <c r="C549" s="34"/>
    </row>
    <row r="550" spans="1:5" x14ac:dyDescent="0.35">
      <c r="A550" s="35"/>
      <c r="B550" s="33"/>
      <c r="C550" s="34"/>
    </row>
    <row r="551" spans="1:5" x14ac:dyDescent="0.35">
      <c r="A551"/>
      <c r="B551" s="36" t="s">
        <v>0</v>
      </c>
      <c r="C551" s="37" t="s">
        <v>1</v>
      </c>
      <c r="D551" s="111">
        <v>2023</v>
      </c>
      <c r="E551" s="111">
        <v>2024</v>
      </c>
    </row>
    <row r="552" spans="1:5" x14ac:dyDescent="0.35">
      <c r="A552" s="38" t="s">
        <v>429</v>
      </c>
      <c r="B552" s="132">
        <v>0</v>
      </c>
      <c r="C552" s="133">
        <v>0.31972114957454811</v>
      </c>
      <c r="D552" s="134">
        <v>0.11242472485854166</v>
      </c>
      <c r="E552" s="134"/>
    </row>
    <row r="553" spans="1:5" x14ac:dyDescent="0.35">
      <c r="A553" s="41" t="s">
        <v>430</v>
      </c>
      <c r="B553" s="132">
        <v>0.31860680160279492</v>
      </c>
      <c r="C553" s="133">
        <v>0</v>
      </c>
      <c r="D553" s="134">
        <v>0.11242472485854166</v>
      </c>
      <c r="E553" s="134"/>
    </row>
    <row r="554" spans="1:5" x14ac:dyDescent="0.35">
      <c r="A554" s="41" t="s">
        <v>103</v>
      </c>
      <c r="B554" s="132"/>
      <c r="C554" s="133"/>
      <c r="D554" s="134">
        <v>0.22484944971708332</v>
      </c>
      <c r="E554" s="134">
        <v>0.4</v>
      </c>
    </row>
    <row r="555" spans="1:5" x14ac:dyDescent="0.35">
      <c r="A555" s="41" t="s">
        <v>219</v>
      </c>
      <c r="B555" s="132">
        <v>0.31860680160279492</v>
      </c>
      <c r="C555" s="133">
        <v>0</v>
      </c>
      <c r="D555" s="134">
        <v>0.11242472485854166</v>
      </c>
      <c r="E555" s="134">
        <v>0.2</v>
      </c>
    </row>
    <row r="556" spans="1:5" x14ac:dyDescent="0.35">
      <c r="A556" s="41" t="s">
        <v>42</v>
      </c>
      <c r="B556" s="132">
        <v>0.36278639679441022</v>
      </c>
      <c r="C556" s="133">
        <v>0.68027885042545178</v>
      </c>
      <c r="D556" s="134">
        <v>0.4378763757072916</v>
      </c>
      <c r="E556" s="134">
        <v>0.4</v>
      </c>
    </row>
    <row r="557" spans="1:5" x14ac:dyDescent="0.35">
      <c r="A557" s="42" t="s">
        <v>206</v>
      </c>
      <c r="B557" s="135">
        <v>3.371709006928405</v>
      </c>
      <c r="C557" s="136">
        <v>3.4427058823529411</v>
      </c>
      <c r="D557" s="137">
        <v>6.7576949152542376</v>
      </c>
      <c r="E557" s="131">
        <v>3.719518828451883</v>
      </c>
    </row>
    <row r="558" spans="1:5" x14ac:dyDescent="0.35">
      <c r="A558" s="45" t="s">
        <v>207</v>
      </c>
      <c r="B558" s="138">
        <v>3</v>
      </c>
      <c r="C558" s="139">
        <v>3</v>
      </c>
      <c r="D558" s="140">
        <v>8</v>
      </c>
      <c r="E558" s="124">
        <v>5</v>
      </c>
    </row>
    <row r="559" spans="1:5" x14ac:dyDescent="0.35">
      <c r="A559"/>
    </row>
    <row r="560" spans="1:5" x14ac:dyDescent="0.35">
      <c r="A560" s="31" t="s">
        <v>209</v>
      </c>
      <c r="B560" s="31" t="s">
        <v>312</v>
      </c>
    </row>
    <row r="561" spans="1:3" x14ac:dyDescent="0.35">
      <c r="A561" s="31" t="s">
        <v>211</v>
      </c>
      <c r="B561" s="31" t="s">
        <v>308</v>
      </c>
    </row>
    <row r="562" spans="1:3" x14ac:dyDescent="0.35">
      <c r="A562" s="48"/>
      <c r="B562" s="49"/>
      <c r="C562" s="49"/>
    </row>
    <row r="563" spans="1:3" x14ac:dyDescent="0.35">
      <c r="A563" s="19" t="s">
        <v>346</v>
      </c>
      <c r="B563" s="1"/>
      <c r="C563" s="2"/>
    </row>
    <row r="565" spans="1:3" x14ac:dyDescent="0.35">
      <c r="B565" s="3" t="s">
        <v>0</v>
      </c>
    </row>
    <row r="566" spans="1:3" x14ac:dyDescent="0.35">
      <c r="A566" s="54" t="s">
        <v>120</v>
      </c>
      <c r="B566" s="114"/>
    </row>
    <row r="567" spans="1:3" x14ac:dyDescent="0.35">
      <c r="A567" s="16" t="s">
        <v>121</v>
      </c>
      <c r="B567" s="115"/>
    </row>
    <row r="568" spans="1:3" x14ac:dyDescent="0.35">
      <c r="A568" s="16" t="s">
        <v>4</v>
      </c>
      <c r="B568" s="115"/>
    </row>
    <row r="569" spans="1:3" x14ac:dyDescent="0.35">
      <c r="A569" s="16" t="s">
        <v>122</v>
      </c>
      <c r="B569" s="115">
        <v>0.63721360320558984</v>
      </c>
    </row>
    <row r="570" spans="1:3" x14ac:dyDescent="0.35">
      <c r="A570" s="16" t="s">
        <v>123</v>
      </c>
      <c r="B570" s="115">
        <v>0.36278639679441016</v>
      </c>
    </row>
    <row r="571" spans="1:3" x14ac:dyDescent="0.35">
      <c r="A571" s="17" t="s">
        <v>205</v>
      </c>
      <c r="B571" s="117">
        <v>1</v>
      </c>
    </row>
    <row r="572" spans="1:3" s="20" customFormat="1" x14ac:dyDescent="0.35">
      <c r="A572" s="23" t="s">
        <v>206</v>
      </c>
      <c r="B572" s="118">
        <v>3.371709006928405</v>
      </c>
    </row>
    <row r="573" spans="1:3" s="20" customFormat="1" x14ac:dyDescent="0.35">
      <c r="A573" s="28" t="s">
        <v>207</v>
      </c>
      <c r="B573" s="122">
        <v>3</v>
      </c>
    </row>
    <row r="574" spans="1:3" x14ac:dyDescent="0.35">
      <c r="A574"/>
    </row>
    <row r="575" spans="1:3" x14ac:dyDescent="0.35">
      <c r="A575" s="61" t="s">
        <v>292</v>
      </c>
      <c r="B575" s="120">
        <f>B566+B567</f>
        <v>0</v>
      </c>
    </row>
    <row r="576" spans="1:3" x14ac:dyDescent="0.35">
      <c r="A576" s="63" t="s">
        <v>293</v>
      </c>
      <c r="B576" s="120">
        <f>B568</f>
        <v>0</v>
      </c>
    </row>
    <row r="577" spans="1:3" x14ac:dyDescent="0.35">
      <c r="A577" s="64" t="s">
        <v>294</v>
      </c>
      <c r="B577" s="120">
        <f>B569+B570</f>
        <v>1</v>
      </c>
    </row>
    <row r="578" spans="1:3" x14ac:dyDescent="0.35">
      <c r="A578"/>
      <c r="B578" s="119"/>
    </row>
    <row r="579" spans="1:3" x14ac:dyDescent="0.35">
      <c r="A579" s="51" t="s">
        <v>288</v>
      </c>
      <c r="B579" s="121">
        <v>4.3627863967944105</v>
      </c>
    </row>
    <row r="580" spans="1:3" x14ac:dyDescent="0.35">
      <c r="A580"/>
    </row>
    <row r="581" spans="1:3" x14ac:dyDescent="0.35">
      <c r="A581" s="31" t="s">
        <v>209</v>
      </c>
      <c r="B581" s="31" t="s">
        <v>312</v>
      </c>
    </row>
    <row r="582" spans="1:3" x14ac:dyDescent="0.35">
      <c r="A582" s="31" t="s">
        <v>211</v>
      </c>
      <c r="B582" s="31" t="s">
        <v>212</v>
      </c>
    </row>
    <row r="584" spans="1:3" x14ac:dyDescent="0.35">
      <c r="A584" s="19" t="s">
        <v>347</v>
      </c>
      <c r="B584" s="1"/>
      <c r="C584" s="2"/>
    </row>
    <row r="586" spans="1:3" x14ac:dyDescent="0.35">
      <c r="B586" s="3" t="s">
        <v>0</v>
      </c>
    </row>
    <row r="587" spans="1:3" x14ac:dyDescent="0.35">
      <c r="A587" s="54" t="s">
        <v>127</v>
      </c>
      <c r="B587" s="114"/>
    </row>
    <row r="588" spans="1:3" x14ac:dyDescent="0.35">
      <c r="A588" s="16" t="s">
        <v>128</v>
      </c>
      <c r="B588" s="115"/>
    </row>
    <row r="589" spans="1:3" x14ac:dyDescent="0.35">
      <c r="A589" s="16" t="s">
        <v>4</v>
      </c>
      <c r="B589" s="115">
        <v>0.31860680160279492</v>
      </c>
    </row>
    <row r="590" spans="1:3" x14ac:dyDescent="0.35">
      <c r="A590" s="16" t="s">
        <v>129</v>
      </c>
      <c r="B590" s="115">
        <v>0.68139319839720514</v>
      </c>
    </row>
    <row r="591" spans="1:3" x14ac:dyDescent="0.35">
      <c r="A591" s="53" t="s">
        <v>130</v>
      </c>
      <c r="B591" s="141"/>
    </row>
    <row r="592" spans="1:3" x14ac:dyDescent="0.35">
      <c r="A592" s="17" t="s">
        <v>205</v>
      </c>
      <c r="B592" s="117">
        <v>1</v>
      </c>
    </row>
    <row r="593" spans="1:3" s="20" customFormat="1" x14ac:dyDescent="0.35">
      <c r="A593" s="23" t="s">
        <v>206</v>
      </c>
      <c r="B593" s="118">
        <v>3.371709006928405</v>
      </c>
    </row>
    <row r="594" spans="1:3" s="20" customFormat="1" x14ac:dyDescent="0.35">
      <c r="A594" s="28" t="s">
        <v>207</v>
      </c>
      <c r="B594" s="122">
        <v>3</v>
      </c>
    </row>
    <row r="595" spans="1:3" x14ac:dyDescent="0.35">
      <c r="A595"/>
      <c r="B595" s="119"/>
    </row>
    <row r="596" spans="1:3" x14ac:dyDescent="0.35">
      <c r="A596" s="61" t="s">
        <v>292</v>
      </c>
      <c r="B596" s="120">
        <f>B587+B588</f>
        <v>0</v>
      </c>
    </row>
    <row r="597" spans="1:3" x14ac:dyDescent="0.35">
      <c r="A597" s="63" t="s">
        <v>293</v>
      </c>
      <c r="B597" s="120">
        <f>B589</f>
        <v>0.31860680160279492</v>
      </c>
    </row>
    <row r="598" spans="1:3" x14ac:dyDescent="0.35">
      <c r="A598" s="64" t="s">
        <v>294</v>
      </c>
      <c r="B598" s="120">
        <f>B590+B591</f>
        <v>0.68139319839720514</v>
      </c>
    </row>
    <row r="599" spans="1:3" x14ac:dyDescent="0.35">
      <c r="A599"/>
      <c r="B599" s="119"/>
    </row>
    <row r="600" spans="1:3" x14ac:dyDescent="0.35">
      <c r="A600" s="51" t="s">
        <v>288</v>
      </c>
      <c r="B600" s="121">
        <v>3.6813931983972052</v>
      </c>
    </row>
    <row r="601" spans="1:3" x14ac:dyDescent="0.35">
      <c r="A601"/>
    </row>
    <row r="602" spans="1:3" x14ac:dyDescent="0.35">
      <c r="A602" s="31" t="s">
        <v>209</v>
      </c>
      <c r="B602" s="31" t="s">
        <v>312</v>
      </c>
    </row>
    <row r="603" spans="1:3" x14ac:dyDescent="0.35">
      <c r="A603" s="31" t="s">
        <v>211</v>
      </c>
      <c r="B603" s="31" t="s">
        <v>212</v>
      </c>
    </row>
    <row r="605" spans="1:3" x14ac:dyDescent="0.35">
      <c r="A605" s="19" t="s">
        <v>348</v>
      </c>
      <c r="B605" s="1"/>
      <c r="C605" s="2"/>
    </row>
    <row r="607" spans="1:3" x14ac:dyDescent="0.35">
      <c r="B607" s="3" t="s">
        <v>0</v>
      </c>
    </row>
    <row r="608" spans="1:3" x14ac:dyDescent="0.35">
      <c r="A608" s="15" t="s">
        <v>131</v>
      </c>
      <c r="B608" s="114">
        <v>0.68139319839720514</v>
      </c>
    </row>
    <row r="609" spans="1:3" x14ac:dyDescent="0.35">
      <c r="A609" s="16" t="s">
        <v>134</v>
      </c>
      <c r="B609" s="115">
        <v>0.31860680160279492</v>
      </c>
    </row>
    <row r="610" spans="1:3" x14ac:dyDescent="0.35">
      <c r="A610" s="17" t="s">
        <v>205</v>
      </c>
      <c r="B610" s="117">
        <v>1</v>
      </c>
    </row>
    <row r="611" spans="1:3" s="20" customFormat="1" x14ac:dyDescent="0.35">
      <c r="A611" s="23" t="s">
        <v>206</v>
      </c>
      <c r="B611" s="118">
        <v>3.371709006928405</v>
      </c>
    </row>
    <row r="612" spans="1:3" s="20" customFormat="1" x14ac:dyDescent="0.35">
      <c r="A612" s="28" t="s">
        <v>207</v>
      </c>
      <c r="B612" s="122">
        <v>3</v>
      </c>
    </row>
    <row r="613" spans="1:3" x14ac:dyDescent="0.35">
      <c r="A613"/>
    </row>
    <row r="614" spans="1:3" x14ac:dyDescent="0.35">
      <c r="A614" s="31" t="s">
        <v>209</v>
      </c>
      <c r="B614" s="31" t="s">
        <v>312</v>
      </c>
    </row>
    <row r="615" spans="1:3" x14ac:dyDescent="0.35">
      <c r="A615" s="31" t="s">
        <v>211</v>
      </c>
      <c r="B615" s="31" t="s">
        <v>212</v>
      </c>
    </row>
    <row r="617" spans="1:3" x14ac:dyDescent="0.35">
      <c r="A617" s="19" t="s">
        <v>349</v>
      </c>
      <c r="B617" s="1"/>
      <c r="C617" s="2"/>
    </row>
    <row r="619" spans="1:3" x14ac:dyDescent="0.35">
      <c r="B619" s="3" t="s">
        <v>0</v>
      </c>
    </row>
    <row r="620" spans="1:3" x14ac:dyDescent="0.35">
      <c r="A620" s="15" t="s">
        <v>97</v>
      </c>
      <c r="B620" s="114"/>
    </row>
    <row r="621" spans="1:3" x14ac:dyDescent="0.35">
      <c r="A621" s="55" t="s">
        <v>98</v>
      </c>
      <c r="B621" s="116">
        <v>0.31860680160279492</v>
      </c>
    </row>
    <row r="622" spans="1:3" x14ac:dyDescent="0.35">
      <c r="A622" s="55" t="s">
        <v>4</v>
      </c>
      <c r="B622" s="116"/>
    </row>
    <row r="623" spans="1:3" x14ac:dyDescent="0.35">
      <c r="A623" s="16" t="s">
        <v>99</v>
      </c>
      <c r="B623" s="115">
        <v>0.68139319839720514</v>
      </c>
    </row>
    <row r="624" spans="1:3" x14ac:dyDescent="0.35">
      <c r="A624" s="53" t="s">
        <v>289</v>
      </c>
      <c r="B624" s="141"/>
    </row>
    <row r="625" spans="1:5" x14ac:dyDescent="0.35">
      <c r="A625" s="17" t="s">
        <v>205</v>
      </c>
      <c r="B625" s="117">
        <v>1</v>
      </c>
    </row>
    <row r="626" spans="1:5" s="20" customFormat="1" x14ac:dyDescent="0.35">
      <c r="A626" s="23" t="s">
        <v>206</v>
      </c>
      <c r="B626" s="118">
        <v>3.371709006928405</v>
      </c>
    </row>
    <row r="627" spans="1:5" s="20" customFormat="1" x14ac:dyDescent="0.35">
      <c r="A627" s="28" t="s">
        <v>207</v>
      </c>
      <c r="B627" s="122">
        <v>3</v>
      </c>
    </row>
    <row r="628" spans="1:5" x14ac:dyDescent="0.35">
      <c r="A628"/>
      <c r="B628" s="119"/>
    </row>
    <row r="629" spans="1:5" x14ac:dyDescent="0.35">
      <c r="A629" s="61" t="s">
        <v>292</v>
      </c>
      <c r="B629" s="120">
        <f>B620+B621</f>
        <v>0.31860680160279492</v>
      </c>
    </row>
    <row r="630" spans="1:5" x14ac:dyDescent="0.35">
      <c r="A630" s="63" t="s">
        <v>293</v>
      </c>
      <c r="B630" s="120">
        <f>B622</f>
        <v>0</v>
      </c>
    </row>
    <row r="631" spans="1:5" x14ac:dyDescent="0.35">
      <c r="A631" s="64" t="s">
        <v>294</v>
      </c>
      <c r="B631" s="120">
        <f>B623+B624</f>
        <v>0.68139319839720514</v>
      </c>
    </row>
    <row r="632" spans="1:5" x14ac:dyDescent="0.35">
      <c r="A632"/>
      <c r="B632" s="119"/>
    </row>
    <row r="633" spans="1:5" x14ac:dyDescent="0.35">
      <c r="A633" s="51" t="s">
        <v>288</v>
      </c>
      <c r="B633" s="121">
        <v>3.3627863967944105</v>
      </c>
    </row>
    <row r="634" spans="1:5" x14ac:dyDescent="0.35">
      <c r="A634"/>
    </row>
    <row r="635" spans="1:5" x14ac:dyDescent="0.35">
      <c r="A635" s="31" t="s">
        <v>209</v>
      </c>
      <c r="B635" s="31" t="s">
        <v>312</v>
      </c>
    </row>
    <row r="636" spans="1:5" x14ac:dyDescent="0.35">
      <c r="A636" s="31" t="s">
        <v>211</v>
      </c>
      <c r="B636" s="31" t="s">
        <v>212</v>
      </c>
    </row>
    <row r="638" spans="1:5" x14ac:dyDescent="0.35">
      <c r="A638" s="19" t="s">
        <v>451</v>
      </c>
      <c r="B638" s="1"/>
      <c r="C638" s="1"/>
    </row>
    <row r="640" spans="1:5" x14ac:dyDescent="0.35">
      <c r="B640" s="3" t="s">
        <v>0</v>
      </c>
      <c r="C640" s="4" t="s">
        <v>1</v>
      </c>
      <c r="D640" s="85">
        <v>2023</v>
      </c>
      <c r="E640" s="85">
        <v>2024</v>
      </c>
    </row>
    <row r="641" spans="1:5" x14ac:dyDescent="0.35">
      <c r="A641" s="112" t="s">
        <v>441</v>
      </c>
      <c r="B641" s="5">
        <v>0.81087233882870924</v>
      </c>
      <c r="C641" s="50">
        <v>0.76073885751950143</v>
      </c>
      <c r="D641" s="50">
        <v>0.75451795764661556</v>
      </c>
      <c r="E641" s="50">
        <v>0.74880943521248067</v>
      </c>
    </row>
    <row r="642" spans="1:5" x14ac:dyDescent="0.35">
      <c r="A642" s="113" t="s">
        <v>442</v>
      </c>
      <c r="B642" s="7">
        <v>0.10437878901591924</v>
      </c>
      <c r="C642" s="95">
        <v>0.15248696292487535</v>
      </c>
      <c r="D642" s="95">
        <v>0.1652220028699809</v>
      </c>
      <c r="E642" s="95">
        <v>0.15044220977822143</v>
      </c>
    </row>
    <row r="643" spans="1:5" x14ac:dyDescent="0.35">
      <c r="A643" s="113" t="s">
        <v>443</v>
      </c>
      <c r="B643" s="7">
        <v>3.9259833721095115E-2</v>
      </c>
      <c r="C643" s="8">
        <v>3.2224242982091422E-2</v>
      </c>
      <c r="D643" s="8">
        <v>2.0606758794608038E-2</v>
      </c>
      <c r="E643" s="8">
        <v>0.10074835500929787</v>
      </c>
    </row>
    <row r="644" spans="1:5" x14ac:dyDescent="0.35">
      <c r="A644" s="113" t="s">
        <v>444</v>
      </c>
      <c r="B644" s="7"/>
      <c r="C644" s="8">
        <v>2.2325693591440449E-2</v>
      </c>
      <c r="D644" s="8">
        <v>1.3015507298062461E-2</v>
      </c>
      <c r="E644" s="8"/>
    </row>
    <row r="645" spans="1:5" x14ac:dyDescent="0.35">
      <c r="A645" s="113" t="s">
        <v>445</v>
      </c>
      <c r="B645" s="7">
        <v>1.8434665621516789E-2</v>
      </c>
      <c r="C645" s="8">
        <v>1.1162846795720225E-2</v>
      </c>
      <c r="D645" s="8">
        <v>2.6753346494467822E-2</v>
      </c>
      <c r="E645" s="8"/>
    </row>
    <row r="646" spans="1:5" x14ac:dyDescent="0.35">
      <c r="A646" s="113" t="s">
        <v>446</v>
      </c>
      <c r="B646" s="50">
        <v>2.7054372812759797E-2</v>
      </c>
      <c r="C646" s="8">
        <v>2.1061396186371196E-2</v>
      </c>
      <c r="D646" s="8">
        <v>1.3015507298062461E-2</v>
      </c>
      <c r="E646" s="8"/>
    </row>
    <row r="647" spans="1:5" x14ac:dyDescent="0.35">
      <c r="A647" s="113" t="s">
        <v>447</v>
      </c>
      <c r="B647" s="50"/>
      <c r="C647" s="8"/>
      <c r="D647" s="8">
        <v>6.8689195982026803E-3</v>
      </c>
      <c r="E647" s="8"/>
    </row>
    <row r="648" spans="1:5" x14ac:dyDescent="0.35">
      <c r="A648" s="113" t="s">
        <v>448</v>
      </c>
      <c r="B648" s="50"/>
      <c r="C648" s="8"/>
      <c r="D648" s="8"/>
      <c r="E648" s="8"/>
    </row>
    <row r="649" spans="1:5" x14ac:dyDescent="0.35">
      <c r="A649" s="113" t="s">
        <v>449</v>
      </c>
      <c r="B649" s="50"/>
      <c r="C649" s="8"/>
      <c r="D649" s="8"/>
      <c r="E649" s="8"/>
    </row>
    <row r="650" spans="1:5" x14ac:dyDescent="0.35">
      <c r="A650" s="113" t="s">
        <v>450</v>
      </c>
      <c r="B650" s="50"/>
      <c r="C650" s="8"/>
      <c r="D650" s="8"/>
      <c r="E650" s="8"/>
    </row>
    <row r="651" spans="1:5" x14ac:dyDescent="0.35">
      <c r="A651" s="17" t="s">
        <v>205</v>
      </c>
      <c r="B651" s="9">
        <v>1</v>
      </c>
      <c r="C651" s="10">
        <v>1</v>
      </c>
      <c r="D651" s="10">
        <v>1</v>
      </c>
      <c r="E651" s="144">
        <v>1</v>
      </c>
    </row>
    <row r="652" spans="1:5" s="20" customFormat="1" x14ac:dyDescent="0.35">
      <c r="A652" s="23" t="s">
        <v>206</v>
      </c>
      <c r="B652" s="22">
        <v>124.62713599999999</v>
      </c>
      <c r="C652" s="21">
        <v>111.1987058823529</v>
      </c>
      <c r="D652" s="89">
        <v>110.60429237288125</v>
      </c>
      <c r="E652" s="89">
        <v>87.42466527196656</v>
      </c>
    </row>
    <row r="653" spans="1:5" s="20" customFormat="1" x14ac:dyDescent="0.35">
      <c r="A653" s="28" t="s">
        <v>207</v>
      </c>
      <c r="B653" s="27">
        <v>107</v>
      </c>
      <c r="C653" s="26">
        <v>94</v>
      </c>
      <c r="D653" s="97">
        <v>108</v>
      </c>
      <c r="E653" s="97">
        <v>89</v>
      </c>
    </row>
    <row r="654" spans="1:5" x14ac:dyDescent="0.35">
      <c r="A654"/>
    </row>
    <row r="655" spans="1:5" x14ac:dyDescent="0.35">
      <c r="A655" s="31" t="s">
        <v>209</v>
      </c>
      <c r="B655" s="31" t="s">
        <v>313</v>
      </c>
    </row>
    <row r="656" spans="1:5" x14ac:dyDescent="0.35">
      <c r="A656" s="31" t="s">
        <v>211</v>
      </c>
      <c r="B656" s="31" t="s">
        <v>452</v>
      </c>
    </row>
    <row r="658" spans="1:5" x14ac:dyDescent="0.35">
      <c r="A658" s="19" t="s">
        <v>359</v>
      </c>
      <c r="B658" s="1"/>
      <c r="C658" s="1"/>
    </row>
    <row r="660" spans="1:5" x14ac:dyDescent="0.35">
      <c r="B660" s="3" t="s">
        <v>0</v>
      </c>
      <c r="C660" s="4" t="s">
        <v>1</v>
      </c>
      <c r="D660" s="85">
        <v>2023</v>
      </c>
      <c r="E660" s="85">
        <v>2024</v>
      </c>
    </row>
    <row r="661" spans="1:5" x14ac:dyDescent="0.35">
      <c r="A661" s="15" t="s">
        <v>135</v>
      </c>
      <c r="B661" s="5">
        <v>5.5184222140688341E-2</v>
      </c>
      <c r="C661" s="6">
        <v>5.5267169174842472E-2</v>
      </c>
      <c r="D661" s="86">
        <v>8.0260039483403489E-2</v>
      </c>
      <c r="E661" s="86">
        <v>8.3730188262506472E-2</v>
      </c>
    </row>
    <row r="662" spans="1:5" x14ac:dyDescent="0.35">
      <c r="A662" s="16" t="s">
        <v>136</v>
      </c>
      <c r="B662" s="7">
        <v>0.15044852468082165</v>
      </c>
      <c r="C662" s="8">
        <v>0.15703817001817622</v>
      </c>
      <c r="D662" s="87">
        <v>0.16594433476832385</v>
      </c>
      <c r="E662" s="87">
        <v>0.21647390855821114</v>
      </c>
    </row>
    <row r="663" spans="1:5" x14ac:dyDescent="0.35">
      <c r="A663" s="16" t="s">
        <v>4</v>
      </c>
      <c r="B663" s="7">
        <v>0.32677429132036961</v>
      </c>
      <c r="C663" s="8">
        <v>0.36558779313704437</v>
      </c>
      <c r="D663" s="87">
        <v>0.43817972361617563</v>
      </c>
      <c r="E663" s="87">
        <v>0.37406455623837759</v>
      </c>
    </row>
    <row r="664" spans="1:5" x14ac:dyDescent="0.35">
      <c r="A664" s="16" t="s">
        <v>137</v>
      </c>
      <c r="B664" s="7">
        <v>0.40530732049707274</v>
      </c>
      <c r="C664" s="8">
        <v>0.32638167922937106</v>
      </c>
      <c r="D664" s="87">
        <v>0.2353558626486936</v>
      </c>
      <c r="E664" s="87">
        <v>0.28386625280965155</v>
      </c>
    </row>
    <row r="665" spans="1:5" x14ac:dyDescent="0.35">
      <c r="A665" s="16" t="s">
        <v>138</v>
      </c>
      <c r="B665" s="7">
        <v>9.387911369183391E-3</v>
      </c>
      <c r="C665" s="8">
        <v>6.2564886935660466E-2</v>
      </c>
      <c r="D665" s="87">
        <v>1.3737839196405364E-2</v>
      </c>
      <c r="E665" s="87">
        <v>2.4846927384461794E-2</v>
      </c>
    </row>
    <row r="666" spans="1:5" x14ac:dyDescent="0.35">
      <c r="A666" s="16" t="s">
        <v>88</v>
      </c>
      <c r="B666" s="7">
        <v>5.2897729991864331E-2</v>
      </c>
      <c r="C666" s="8">
        <v>3.3160301504905489E-2</v>
      </c>
      <c r="D666" s="87">
        <v>6.6522200286998123E-2</v>
      </c>
      <c r="E666" s="87">
        <v>1.7018166746791442E-2</v>
      </c>
    </row>
    <row r="667" spans="1:5" x14ac:dyDescent="0.35">
      <c r="A667" s="17" t="s">
        <v>205</v>
      </c>
      <c r="B667" s="9">
        <v>1</v>
      </c>
      <c r="C667" s="10">
        <v>1</v>
      </c>
      <c r="D667" s="88">
        <v>1</v>
      </c>
      <c r="E667" s="88">
        <v>1</v>
      </c>
    </row>
    <row r="668" spans="1:5" s="20" customFormat="1" x14ac:dyDescent="0.35">
      <c r="A668" s="23" t="s">
        <v>206</v>
      </c>
      <c r="B668" s="22">
        <v>130.29630484988442</v>
      </c>
      <c r="C668" s="21">
        <v>112.29941176470584</v>
      </c>
      <c r="D668" s="89">
        <v>110.60429237288129</v>
      </c>
      <c r="E668" s="89">
        <v>87.42466527196656</v>
      </c>
    </row>
    <row r="669" spans="1:5" s="20" customFormat="1" x14ac:dyDescent="0.35">
      <c r="A669" s="28" t="s">
        <v>207</v>
      </c>
      <c r="B669" s="27">
        <v>112</v>
      </c>
      <c r="C669" s="26">
        <v>95</v>
      </c>
      <c r="D669" s="97">
        <v>108</v>
      </c>
      <c r="E669" s="97">
        <v>89</v>
      </c>
    </row>
    <row r="670" spans="1:5" x14ac:dyDescent="0.35">
      <c r="A670"/>
    </row>
    <row r="671" spans="1:5" x14ac:dyDescent="0.35">
      <c r="A671" s="61" t="s">
        <v>292</v>
      </c>
      <c r="B671" s="62">
        <f t="shared" ref="B671:C671" si="21">B661+B662</f>
        <v>0.20563274682151</v>
      </c>
      <c r="C671" s="62">
        <f t="shared" si="21"/>
        <v>0.21230533919301869</v>
      </c>
      <c r="D671" s="62">
        <f t="shared" ref="D671:E671" si="22">D661+D662</f>
        <v>0.24620437425172734</v>
      </c>
      <c r="E671" s="62">
        <f t="shared" si="22"/>
        <v>0.30020409682071758</v>
      </c>
    </row>
    <row r="672" spans="1:5" x14ac:dyDescent="0.35">
      <c r="A672" s="63" t="s">
        <v>293</v>
      </c>
      <c r="B672" s="62">
        <f t="shared" ref="B672:C672" si="23">B663</f>
        <v>0.32677429132036961</v>
      </c>
      <c r="C672" s="62">
        <f t="shared" si="23"/>
        <v>0.36558779313704437</v>
      </c>
      <c r="D672" s="62">
        <f t="shared" ref="D672:E672" si="24">D663</f>
        <v>0.43817972361617563</v>
      </c>
      <c r="E672" s="62">
        <f t="shared" si="24"/>
        <v>0.37406455623837759</v>
      </c>
    </row>
    <row r="673" spans="1:10" x14ac:dyDescent="0.35">
      <c r="A673" s="64" t="s">
        <v>294</v>
      </c>
      <c r="B673" s="62">
        <f t="shared" ref="B673:C673" si="25">B664+B665</f>
        <v>0.41469523186625612</v>
      </c>
      <c r="C673" s="62">
        <f t="shared" si="25"/>
        <v>0.38894656616503154</v>
      </c>
      <c r="D673" s="62">
        <f t="shared" ref="D673:E673" si="26">D664+D665</f>
        <v>0.24909370184509896</v>
      </c>
      <c r="E673" s="62">
        <f t="shared" si="26"/>
        <v>0.30871318019411337</v>
      </c>
    </row>
    <row r="674" spans="1:10" x14ac:dyDescent="0.35">
      <c r="A674" s="64" t="s">
        <v>88</v>
      </c>
      <c r="B674" s="105">
        <f t="shared" ref="B674:C674" si="27">100%-(B671+B672+B673)</f>
        <v>5.2897729991864262E-2</v>
      </c>
      <c r="C674" s="105">
        <f t="shared" si="27"/>
        <v>3.3160301504905343E-2</v>
      </c>
      <c r="D674" s="105">
        <f>100%-(D671+D672+D673)</f>
        <v>6.6522200286998068E-2</v>
      </c>
      <c r="E674" s="105">
        <f>100%-(E671+E672+E673)</f>
        <v>1.7018166746791463E-2</v>
      </c>
    </row>
    <row r="675" spans="1:10" x14ac:dyDescent="0.35">
      <c r="A675"/>
    </row>
    <row r="676" spans="1:10" x14ac:dyDescent="0.35">
      <c r="A676" s="51" t="s">
        <v>288</v>
      </c>
      <c r="B676" s="52">
        <v>3.172384946635002</v>
      </c>
      <c r="C676" s="52">
        <v>3.1902476129384585</v>
      </c>
      <c r="D676" s="52">
        <v>2.9318324734522982</v>
      </c>
      <c r="E676" s="154">
        <v>2.9487537044932619</v>
      </c>
    </row>
    <row r="677" spans="1:10" x14ac:dyDescent="0.35">
      <c r="A677" s="57" t="s">
        <v>290</v>
      </c>
      <c r="B677" s="22">
        <v>123.40392609699732</v>
      </c>
      <c r="C677" s="21">
        <v>108.57552941176466</v>
      </c>
      <c r="D677" s="21">
        <v>103.24665148305087</v>
      </c>
      <c r="E677" s="21">
        <v>85.936857740585822</v>
      </c>
    </row>
    <row r="678" spans="1:10" x14ac:dyDescent="0.35">
      <c r="A678" s="58" t="s">
        <v>291</v>
      </c>
      <c r="B678" s="24">
        <v>106</v>
      </c>
      <c r="C678" s="25">
        <v>92</v>
      </c>
      <c r="D678" s="25">
        <v>101</v>
      </c>
      <c r="E678" s="25">
        <v>87</v>
      </c>
      <c r="J678" s="59"/>
    </row>
    <row r="679" spans="1:10" x14ac:dyDescent="0.35">
      <c r="A679"/>
    </row>
    <row r="680" spans="1:10" x14ac:dyDescent="0.35">
      <c r="A680" s="31" t="s">
        <v>209</v>
      </c>
      <c r="B680" s="31" t="s">
        <v>313</v>
      </c>
      <c r="J680" s="59"/>
    </row>
    <row r="681" spans="1:10" x14ac:dyDescent="0.35">
      <c r="A681" s="31" t="s">
        <v>211</v>
      </c>
      <c r="B681" s="31" t="s">
        <v>212</v>
      </c>
    </row>
    <row r="683" spans="1:10" x14ac:dyDescent="0.35">
      <c r="A683" s="19" t="s">
        <v>360</v>
      </c>
      <c r="B683" s="1"/>
      <c r="C683" s="2"/>
    </row>
    <row r="685" spans="1:10" x14ac:dyDescent="0.35">
      <c r="C685" s="3" t="s">
        <v>1</v>
      </c>
      <c r="D685" s="85">
        <v>2023</v>
      </c>
      <c r="E685" s="85">
        <v>2024</v>
      </c>
    </row>
    <row r="686" spans="1:10" x14ac:dyDescent="0.35">
      <c r="A686" s="15" t="s">
        <v>143</v>
      </c>
      <c r="C686" s="5"/>
      <c r="D686" s="5"/>
      <c r="E686" s="5">
        <v>1.7018166746791442E-2</v>
      </c>
    </row>
    <row r="687" spans="1:10" x14ac:dyDescent="0.35">
      <c r="A687" s="16" t="s">
        <v>139</v>
      </c>
      <c r="C687" s="7">
        <v>8.4671754605597449E-2</v>
      </c>
      <c r="D687" s="87">
        <v>5.9653280688795454E-2</v>
      </c>
      <c r="E687" s="87">
        <v>8.2369542791055739E-2</v>
      </c>
    </row>
    <row r="688" spans="1:10" x14ac:dyDescent="0.35">
      <c r="A688" s="16" t="s">
        <v>4</v>
      </c>
      <c r="C688" s="7">
        <v>0.24421373533987401</v>
      </c>
      <c r="D688" s="87">
        <v>0.25379562574827297</v>
      </c>
      <c r="E688" s="87">
        <v>0.31586161809605834</v>
      </c>
    </row>
    <row r="689" spans="1:10" x14ac:dyDescent="0.35">
      <c r="A689" s="16" t="s">
        <v>140</v>
      </c>
      <c r="C689" s="7">
        <v>0.47361832077062893</v>
      </c>
      <c r="D689" s="87">
        <v>0.48553982890525155</v>
      </c>
      <c r="E689" s="87">
        <v>0.47617355671912642</v>
      </c>
    </row>
    <row r="690" spans="1:10" x14ac:dyDescent="0.35">
      <c r="A690" s="16" t="s">
        <v>141</v>
      </c>
      <c r="C690" s="7">
        <v>0.17538932161396267</v>
      </c>
      <c r="D690" s="87">
        <v>0.15437349126694722</v>
      </c>
      <c r="E690" s="87">
        <v>0.10006803227357254</v>
      </c>
    </row>
    <row r="691" spans="1:10" x14ac:dyDescent="0.35">
      <c r="A691" s="16" t="s">
        <v>142</v>
      </c>
      <c r="C691" s="7">
        <v>2.210686766993699E-2</v>
      </c>
      <c r="D691" s="87">
        <v>4.6637773390732988E-2</v>
      </c>
      <c r="E691" s="87">
        <v>8.5090833733957212E-3</v>
      </c>
    </row>
    <row r="692" spans="1:10" x14ac:dyDescent="0.35">
      <c r="A692" s="17" t="s">
        <v>205</v>
      </c>
      <c r="C692" s="9">
        <v>1</v>
      </c>
      <c r="D692" s="88">
        <v>1</v>
      </c>
      <c r="E692" s="88">
        <v>1</v>
      </c>
    </row>
    <row r="693" spans="1:10" s="20" customFormat="1" x14ac:dyDescent="0.35">
      <c r="A693" s="23" t="s">
        <v>206</v>
      </c>
      <c r="C693" s="22">
        <v>112.29941176470584</v>
      </c>
      <c r="D693" s="89">
        <v>110.60429237288128</v>
      </c>
      <c r="E693" s="89">
        <v>87.42466527196656</v>
      </c>
    </row>
    <row r="694" spans="1:10" s="20" customFormat="1" x14ac:dyDescent="0.35">
      <c r="A694" s="28" t="s">
        <v>207</v>
      </c>
      <c r="C694" s="27">
        <v>95</v>
      </c>
      <c r="D694" s="97">
        <v>108</v>
      </c>
      <c r="E694" s="97">
        <v>89</v>
      </c>
    </row>
    <row r="695" spans="1:10" x14ac:dyDescent="0.35">
      <c r="A695"/>
    </row>
    <row r="696" spans="1:10" x14ac:dyDescent="0.35">
      <c r="A696" s="61" t="s">
        <v>292</v>
      </c>
      <c r="C696" s="62">
        <f t="shared" ref="C696:D696" si="28">C686+C687</f>
        <v>8.4671754605597449E-2</v>
      </c>
      <c r="D696" s="62">
        <f t="shared" si="28"/>
        <v>5.9653280688795454E-2</v>
      </c>
      <c r="E696" s="62">
        <f t="shared" ref="E696" si="29">E686+E687</f>
        <v>9.9387709537847174E-2</v>
      </c>
    </row>
    <row r="697" spans="1:10" x14ac:dyDescent="0.35">
      <c r="A697" s="63" t="s">
        <v>293</v>
      </c>
      <c r="C697" s="62">
        <f t="shared" ref="C697:D697" si="30">C688</f>
        <v>0.24421373533987401</v>
      </c>
      <c r="D697" s="62">
        <f t="shared" si="30"/>
        <v>0.25379562574827297</v>
      </c>
      <c r="E697" s="62">
        <f t="shared" ref="E697" si="31">E688</f>
        <v>0.31586161809605834</v>
      </c>
    </row>
    <row r="698" spans="1:10" x14ac:dyDescent="0.35">
      <c r="A698" s="64" t="s">
        <v>294</v>
      </c>
      <c r="C698" s="62">
        <f t="shared" ref="C698:D698" si="32">C689+C690</f>
        <v>0.64900764238459163</v>
      </c>
      <c r="D698" s="62">
        <f t="shared" si="32"/>
        <v>0.63991332017219871</v>
      </c>
      <c r="E698" s="62">
        <f t="shared" ref="E698" si="33">E689+E690</f>
        <v>0.57624158899269895</v>
      </c>
    </row>
    <row r="699" spans="1:10" x14ac:dyDescent="0.35">
      <c r="A699" s="64" t="s">
        <v>142</v>
      </c>
      <c r="C699" s="7">
        <v>2.210686766993699E-2</v>
      </c>
      <c r="D699" s="105">
        <f>100%-(D696+D697+D698)</f>
        <v>4.6637773390732828E-2</v>
      </c>
      <c r="E699" s="105">
        <f>100%-(E696+E697+E698)</f>
        <v>8.5090833733955096E-3</v>
      </c>
    </row>
    <row r="700" spans="1:10" x14ac:dyDescent="0.35">
      <c r="A700"/>
    </row>
    <row r="701" spans="1:10" x14ac:dyDescent="0.35">
      <c r="A701" s="51" t="s">
        <v>288</v>
      </c>
      <c r="C701" s="52">
        <v>3.7564479030856726</v>
      </c>
      <c r="D701" s="52">
        <v>3.7705712584849849</v>
      </c>
      <c r="E701" s="52">
        <v>3.5647089000942325</v>
      </c>
    </row>
    <row r="702" spans="1:10" x14ac:dyDescent="0.35">
      <c r="A702" s="57" t="s">
        <v>290</v>
      </c>
      <c r="C702" s="21">
        <v>109.816824</v>
      </c>
      <c r="D702" s="21">
        <v>105.44595444915258</v>
      </c>
      <c r="E702" s="21">
        <v>86.680761506276198</v>
      </c>
    </row>
    <row r="703" spans="1:10" x14ac:dyDescent="0.35">
      <c r="A703" s="58" t="s">
        <v>291</v>
      </c>
      <c r="C703" s="25">
        <v>93</v>
      </c>
      <c r="D703" s="25">
        <v>103</v>
      </c>
      <c r="E703" s="25">
        <v>88</v>
      </c>
      <c r="J703" s="59"/>
    </row>
    <row r="704" spans="1:10" x14ac:dyDescent="0.35">
      <c r="A704"/>
    </row>
    <row r="705" spans="1:5" x14ac:dyDescent="0.35">
      <c r="A705" s="31" t="s">
        <v>209</v>
      </c>
      <c r="B705" s="31" t="s">
        <v>313</v>
      </c>
    </row>
    <row r="706" spans="1:5" x14ac:dyDescent="0.35">
      <c r="A706" s="31" t="s">
        <v>211</v>
      </c>
      <c r="B706" s="31" t="s">
        <v>212</v>
      </c>
    </row>
    <row r="708" spans="1:5" x14ac:dyDescent="0.35">
      <c r="A708" s="90" t="s">
        <v>350</v>
      </c>
      <c r="B708" s="1"/>
      <c r="C708" s="1"/>
    </row>
    <row r="710" spans="1:5" x14ac:dyDescent="0.35">
      <c r="B710" s="3" t="s">
        <v>0</v>
      </c>
      <c r="C710" s="4" t="s">
        <v>1</v>
      </c>
      <c r="D710" s="85">
        <v>2023</v>
      </c>
      <c r="E710" s="85">
        <v>2024</v>
      </c>
    </row>
    <row r="711" spans="1:5" x14ac:dyDescent="0.35">
      <c r="A711" s="15" t="s">
        <v>441</v>
      </c>
      <c r="B711" s="5">
        <v>0.4972912947071354</v>
      </c>
      <c r="C711" s="6">
        <v>0.49475666276785524</v>
      </c>
      <c r="D711" s="86">
        <v>0.44667300352437733</v>
      </c>
      <c r="E711" s="86">
        <v>0.44405406871954411</v>
      </c>
    </row>
    <row r="712" spans="1:5" x14ac:dyDescent="0.35">
      <c r="A712" s="16" t="s">
        <v>442</v>
      </c>
      <c r="B712" s="7">
        <v>0.22353027990554658</v>
      </c>
      <c r="C712" s="8">
        <v>0.14537050618105779</v>
      </c>
      <c r="D712" s="87">
        <v>0.25030794838634962</v>
      </c>
      <c r="E712" s="87">
        <v>0.23083662823402759</v>
      </c>
    </row>
    <row r="713" spans="1:5" x14ac:dyDescent="0.35">
      <c r="A713" s="16" t="s">
        <v>443</v>
      </c>
      <c r="B713" s="7">
        <v>0.15826758048724315</v>
      </c>
      <c r="C713" s="8">
        <v>0.19977710332101009</v>
      </c>
      <c r="D713" s="87">
        <v>0.12515397419317481</v>
      </c>
      <c r="E713" s="87">
        <v>0.20205542668141518</v>
      </c>
    </row>
    <row r="714" spans="1:5" x14ac:dyDescent="0.35">
      <c r="A714" s="16" t="s">
        <v>444</v>
      </c>
      <c r="B714" s="7">
        <v>2.3872602660830525E-2</v>
      </c>
      <c r="C714" s="8">
        <v>2.4956154041914112E-2</v>
      </c>
      <c r="D714" s="87">
        <v>2.3427155423521549E-2</v>
      </c>
      <c r="E714" s="87">
        <v>1.4684108682870312E-2</v>
      </c>
    </row>
    <row r="715" spans="1:5" x14ac:dyDescent="0.35">
      <c r="A715" s="16" t="s">
        <v>445</v>
      </c>
      <c r="B715" s="7">
        <v>6.045542245003746E-2</v>
      </c>
      <c r="C715" s="8">
        <v>9.6956294449270952E-2</v>
      </c>
      <c r="D715" s="87">
        <v>0.10234271554235219</v>
      </c>
      <c r="E715" s="87">
        <v>5.8149418918353041E-2</v>
      </c>
    </row>
    <row r="716" spans="1:5" x14ac:dyDescent="0.35">
      <c r="A716" s="16" t="s">
        <v>446</v>
      </c>
      <c r="B716" s="7">
        <v>2.3872602660830525E-2</v>
      </c>
      <c r="C716" s="8">
        <v>3.8183279238891851E-2</v>
      </c>
      <c r="D716" s="87">
        <v>5.2095202930224536E-2</v>
      </c>
      <c r="E716" s="87">
        <v>5.0220348763789696E-2</v>
      </c>
    </row>
    <row r="717" spans="1:5" x14ac:dyDescent="0.35">
      <c r="A717" s="16" t="s">
        <v>447</v>
      </c>
      <c r="B717" s="7">
        <v>1.2710217128376429E-2</v>
      </c>
      <c r="C717" s="11"/>
      <c r="D717" s="11"/>
      <c r="E717" s="11"/>
    </row>
    <row r="718" spans="1:5" x14ac:dyDescent="0.35">
      <c r="A718" s="17" t="s">
        <v>205</v>
      </c>
      <c r="B718" s="9">
        <v>1</v>
      </c>
      <c r="C718" s="10">
        <v>1</v>
      </c>
      <c r="D718" s="88">
        <v>1</v>
      </c>
      <c r="E718" s="88">
        <v>1</v>
      </c>
    </row>
    <row r="719" spans="1:5" s="20" customFormat="1" x14ac:dyDescent="0.35">
      <c r="A719" s="23" t="s">
        <v>206</v>
      </c>
      <c r="B719" s="22">
        <v>192.47667436489573</v>
      </c>
      <c r="C719" s="21">
        <v>187.68917647058817</v>
      </c>
      <c r="D719" s="89">
        <v>129.71818008474574</v>
      </c>
      <c r="E719" s="89">
        <v>101.32092887029289</v>
      </c>
    </row>
    <row r="720" spans="1:5" s="20" customFormat="1" x14ac:dyDescent="0.35">
      <c r="A720" s="28" t="s">
        <v>207</v>
      </c>
      <c r="B720" s="27">
        <v>166</v>
      </c>
      <c r="C720" s="26">
        <v>158</v>
      </c>
      <c r="D720" s="97">
        <v>126</v>
      </c>
      <c r="E720" s="97">
        <v>104</v>
      </c>
    </row>
    <row r="721" spans="1:5" x14ac:dyDescent="0.35">
      <c r="A721"/>
    </row>
    <row r="722" spans="1:5" x14ac:dyDescent="0.35">
      <c r="A722" s="31" t="s">
        <v>209</v>
      </c>
      <c r="B722" s="31" t="s">
        <v>314</v>
      </c>
    </row>
    <row r="723" spans="1:5" x14ac:dyDescent="0.35">
      <c r="A723" s="31" t="s">
        <v>211</v>
      </c>
      <c r="B723" s="31" t="s">
        <v>315</v>
      </c>
    </row>
    <row r="725" spans="1:5" x14ac:dyDescent="0.35">
      <c r="A725" s="19" t="s">
        <v>233</v>
      </c>
      <c r="B725" s="1"/>
      <c r="C725" s="1"/>
    </row>
    <row r="727" spans="1:5" x14ac:dyDescent="0.35">
      <c r="B727" s="3" t="s">
        <v>0</v>
      </c>
      <c r="C727" s="4" t="s">
        <v>1</v>
      </c>
      <c r="D727" s="85">
        <v>2023</v>
      </c>
      <c r="E727" s="85">
        <v>2024</v>
      </c>
    </row>
    <row r="728" spans="1:5" x14ac:dyDescent="0.35">
      <c r="A728" s="15" t="s">
        <v>106</v>
      </c>
      <c r="B728" s="5">
        <v>0.80269738620679798</v>
      </c>
      <c r="C728" s="6">
        <v>0.79236096289294766</v>
      </c>
      <c r="D728" s="86">
        <v>0.84093708621694097</v>
      </c>
      <c r="E728" s="86">
        <v>0.72070407044156737</v>
      </c>
    </row>
    <row r="729" spans="1:5" x14ac:dyDescent="0.35">
      <c r="A729" s="16" t="s">
        <v>108</v>
      </c>
      <c r="B729" s="7">
        <v>0.19730261379320191</v>
      </c>
      <c r="C729" s="8">
        <v>0.20763903710705228</v>
      </c>
      <c r="D729" s="87">
        <v>0.15906291378305915</v>
      </c>
      <c r="E729" s="87">
        <v>0.27929592955843269</v>
      </c>
    </row>
    <row r="730" spans="1:5" x14ac:dyDescent="0.35">
      <c r="A730" s="17" t="s">
        <v>205</v>
      </c>
      <c r="B730" s="9">
        <v>1</v>
      </c>
      <c r="C730" s="10">
        <v>1</v>
      </c>
      <c r="D730" s="88">
        <v>1</v>
      </c>
      <c r="E730" s="88">
        <v>1</v>
      </c>
    </row>
    <row r="731" spans="1:5" s="20" customFormat="1" x14ac:dyDescent="0.35">
      <c r="A731" s="23" t="s">
        <v>206</v>
      </c>
      <c r="B731" s="22">
        <v>194.77413394919125</v>
      </c>
      <c r="C731" s="21">
        <v>185.20658823529422</v>
      </c>
      <c r="D731" s="89">
        <v>129.71818008474574</v>
      </c>
      <c r="E731" s="89">
        <v>101.32092887029289</v>
      </c>
    </row>
    <row r="732" spans="1:5" s="20" customFormat="1" x14ac:dyDescent="0.35">
      <c r="A732" s="28" t="s">
        <v>207</v>
      </c>
      <c r="B732" s="27">
        <v>168</v>
      </c>
      <c r="C732" s="26">
        <v>156</v>
      </c>
      <c r="D732" s="97">
        <v>126</v>
      </c>
      <c r="E732" s="97">
        <v>104</v>
      </c>
    </row>
    <row r="733" spans="1:5" x14ac:dyDescent="0.35">
      <c r="A733"/>
    </row>
    <row r="734" spans="1:5" x14ac:dyDescent="0.35">
      <c r="A734" s="31" t="s">
        <v>209</v>
      </c>
      <c r="B734" s="31" t="s">
        <v>314</v>
      </c>
    </row>
    <row r="735" spans="1:5" x14ac:dyDescent="0.35">
      <c r="A735" s="31" t="s">
        <v>211</v>
      </c>
      <c r="B735" s="31" t="s">
        <v>212</v>
      </c>
    </row>
    <row r="737" spans="1:5" x14ac:dyDescent="0.35">
      <c r="A737" s="19" t="s">
        <v>234</v>
      </c>
      <c r="B737" s="1"/>
      <c r="C737" s="1"/>
    </row>
    <row r="739" spans="1:5" x14ac:dyDescent="0.35">
      <c r="B739" s="3" t="s">
        <v>0</v>
      </c>
      <c r="C739" s="4" t="s">
        <v>1</v>
      </c>
      <c r="D739" s="85">
        <v>2023</v>
      </c>
      <c r="E739" s="85">
        <v>2024</v>
      </c>
    </row>
    <row r="740" spans="1:5" x14ac:dyDescent="0.35">
      <c r="A740" s="15" t="s">
        <v>143</v>
      </c>
      <c r="B740" s="5">
        <v>6.871032427461986E-3</v>
      </c>
      <c r="C740" s="6">
        <v>7.5005271052342578E-3</v>
      </c>
      <c r="D740" s="86">
        <v>6.9645981273437144E-3</v>
      </c>
      <c r="E740" s="86">
        <v>2.9747503990149183E-2</v>
      </c>
    </row>
    <row r="741" spans="1:5" x14ac:dyDescent="0.35">
      <c r="A741" s="16" t="s">
        <v>139</v>
      </c>
      <c r="B741" s="7">
        <v>2.9389672401759322E-2</v>
      </c>
      <c r="C741" s="11"/>
      <c r="D741" s="87">
        <v>1.3929196254687429E-2</v>
      </c>
      <c r="E741" s="87">
        <v>2.0374671498488314E-2</v>
      </c>
    </row>
    <row r="742" spans="1:5" x14ac:dyDescent="0.35">
      <c r="A742" s="16" t="s">
        <v>4</v>
      </c>
      <c r="B742" s="7">
        <v>0.13320629715387267</v>
      </c>
      <c r="C742" s="8">
        <v>0.16150664713771834</v>
      </c>
      <c r="D742" s="87">
        <v>0.22177541079006724</v>
      </c>
      <c r="E742" s="87">
        <v>0.15973935895757335</v>
      </c>
    </row>
    <row r="743" spans="1:5" x14ac:dyDescent="0.35">
      <c r="A743" s="16" t="s">
        <v>140</v>
      </c>
      <c r="B743" s="7">
        <v>0.54656725347041379</v>
      </c>
      <c r="C743" s="8">
        <v>0.44414327962872557</v>
      </c>
      <c r="D743" s="87">
        <v>0.46040959143928534</v>
      </c>
      <c r="E743" s="87">
        <v>0.46047241188939836</v>
      </c>
    </row>
    <row r="744" spans="1:5" x14ac:dyDescent="0.35">
      <c r="A744" s="16" t="s">
        <v>141</v>
      </c>
      <c r="B744" s="7">
        <v>0.2839657445464922</v>
      </c>
      <c r="C744" s="8">
        <v>0.38684954612832184</v>
      </c>
      <c r="D744" s="87">
        <v>0.29692120338861616</v>
      </c>
      <c r="E744" s="87">
        <v>0.32966605366439083</v>
      </c>
    </row>
    <row r="745" spans="1:5" x14ac:dyDescent="0.35">
      <c r="A745" s="17" t="s">
        <v>205</v>
      </c>
      <c r="B745" s="9">
        <v>1</v>
      </c>
      <c r="C745" s="10">
        <v>1</v>
      </c>
      <c r="D745" s="88">
        <v>1</v>
      </c>
      <c r="E745" s="88">
        <v>1</v>
      </c>
    </row>
    <row r="746" spans="1:5" s="20" customFormat="1" x14ac:dyDescent="0.35">
      <c r="A746" s="23" t="s">
        <v>206</v>
      </c>
      <c r="B746" s="22">
        <v>156.34468822170876</v>
      </c>
      <c r="C746" s="21">
        <v>146.75047058823523</v>
      </c>
      <c r="D746" s="89">
        <v>109.08482838983046</v>
      </c>
      <c r="E746" s="89">
        <v>73.02240585774058</v>
      </c>
    </row>
    <row r="747" spans="1:5" s="20" customFormat="1" x14ac:dyDescent="0.35">
      <c r="A747" s="28" t="s">
        <v>207</v>
      </c>
      <c r="B747" s="27">
        <v>135</v>
      </c>
      <c r="C747" s="26">
        <v>124</v>
      </c>
      <c r="D747" s="97">
        <v>106</v>
      </c>
      <c r="E747" s="97">
        <v>77</v>
      </c>
    </row>
    <row r="748" spans="1:5" x14ac:dyDescent="0.35">
      <c r="A748"/>
    </row>
    <row r="749" spans="1:5" x14ac:dyDescent="0.35">
      <c r="A749" s="61" t="s">
        <v>292</v>
      </c>
      <c r="B749" s="62">
        <f>B740+B741</f>
        <v>3.6260704829221307E-2</v>
      </c>
      <c r="C749" s="62">
        <f t="shared" ref="C749:D749" si="34">C740+C741</f>
        <v>7.5005271052342578E-3</v>
      </c>
      <c r="D749" s="62">
        <f t="shared" si="34"/>
        <v>2.0893794382031143E-2</v>
      </c>
      <c r="E749" s="62">
        <f t="shared" ref="E749" si="35">E740+E741</f>
        <v>5.0122175488637496E-2</v>
      </c>
    </row>
    <row r="750" spans="1:5" x14ac:dyDescent="0.35">
      <c r="A750" s="63" t="s">
        <v>293</v>
      </c>
      <c r="B750" s="62">
        <f>B742</f>
        <v>0.13320629715387267</v>
      </c>
      <c r="C750" s="62">
        <f t="shared" ref="C750:D750" si="36">C742</f>
        <v>0.16150664713771834</v>
      </c>
      <c r="D750" s="62">
        <f t="shared" si="36"/>
        <v>0.22177541079006724</v>
      </c>
      <c r="E750" s="62">
        <f t="shared" ref="E750" si="37">E742</f>
        <v>0.15973935895757335</v>
      </c>
    </row>
    <row r="751" spans="1:5" x14ac:dyDescent="0.35">
      <c r="A751" s="64" t="s">
        <v>294</v>
      </c>
      <c r="B751" s="62">
        <f>B743+B744</f>
        <v>0.83053299801690605</v>
      </c>
      <c r="C751" s="62">
        <f t="shared" ref="C751:D751" si="38">C743+C744</f>
        <v>0.83099282575704736</v>
      </c>
      <c r="D751" s="62">
        <f t="shared" si="38"/>
        <v>0.75733079482790155</v>
      </c>
      <c r="E751" s="62">
        <f t="shared" ref="E751" si="39">E743+E744</f>
        <v>0.79013846555378919</v>
      </c>
    </row>
    <row r="752" spans="1:5" x14ac:dyDescent="0.35">
      <c r="A752"/>
    </row>
    <row r="753" spans="1:5" x14ac:dyDescent="0.35">
      <c r="A753" s="51" t="s">
        <v>288</v>
      </c>
      <c r="B753" s="52">
        <v>4.0713670053067164</v>
      </c>
      <c r="C753" s="52">
        <v>4.2028413176749009</v>
      </c>
      <c r="D753" s="52">
        <v>4.0263936057071428</v>
      </c>
      <c r="E753" s="52">
        <v>4.0399348397393933</v>
      </c>
    </row>
    <row r="754" spans="1:5" x14ac:dyDescent="0.35">
      <c r="A754"/>
    </row>
    <row r="755" spans="1:5" x14ac:dyDescent="0.35">
      <c r="A755" s="31" t="s">
        <v>209</v>
      </c>
      <c r="B755" s="31" t="s">
        <v>316</v>
      </c>
    </row>
    <row r="756" spans="1:5" x14ac:dyDescent="0.35">
      <c r="A756" s="31" t="s">
        <v>211</v>
      </c>
      <c r="B756" s="31" t="s">
        <v>212</v>
      </c>
    </row>
    <row r="758" spans="1:5" x14ac:dyDescent="0.35">
      <c r="A758" s="19" t="s">
        <v>235</v>
      </c>
      <c r="B758" s="1"/>
      <c r="C758" s="2"/>
    </row>
    <row r="759" spans="1:5" x14ac:dyDescent="0.35">
      <c r="A759" s="19"/>
    </row>
    <row r="760" spans="1:5" x14ac:dyDescent="0.35">
      <c r="A760" s="19"/>
      <c r="B760" s="3" t="s">
        <v>0</v>
      </c>
    </row>
    <row r="761" spans="1:5" x14ac:dyDescent="0.35">
      <c r="A761" s="15" t="s">
        <v>144</v>
      </c>
      <c r="B761" s="5">
        <v>1.5933039249580682E-2</v>
      </c>
    </row>
    <row r="762" spans="1:5" x14ac:dyDescent="0.35">
      <c r="A762" s="16" t="s">
        <v>145</v>
      </c>
      <c r="B762" s="7">
        <v>0.10872392269943684</v>
      </c>
    </row>
    <row r="763" spans="1:5" x14ac:dyDescent="0.35">
      <c r="A763" s="16" t="s">
        <v>4</v>
      </c>
      <c r="B763" s="7">
        <v>0.40864431639384102</v>
      </c>
    </row>
    <row r="764" spans="1:5" x14ac:dyDescent="0.35">
      <c r="A764" s="16" t="s">
        <v>146</v>
      </c>
      <c r="B764" s="7">
        <v>0.3779068599296222</v>
      </c>
    </row>
    <row r="765" spans="1:5" x14ac:dyDescent="0.35">
      <c r="A765" s="16" t="s">
        <v>147</v>
      </c>
      <c r="B765" s="7">
        <v>8.8791861727519308E-2</v>
      </c>
    </row>
    <row r="766" spans="1:5" x14ac:dyDescent="0.35">
      <c r="A766" s="17" t="s">
        <v>205</v>
      </c>
      <c r="B766" s="9">
        <v>1</v>
      </c>
    </row>
    <row r="767" spans="1:5" s="20" customFormat="1" x14ac:dyDescent="0.35">
      <c r="A767" s="23" t="s">
        <v>206</v>
      </c>
      <c r="B767" s="22">
        <v>500.00681293302438</v>
      </c>
    </row>
    <row r="768" spans="1:5" s="20" customFormat="1" x14ac:dyDescent="0.35">
      <c r="A768" s="28" t="s">
        <v>207</v>
      </c>
      <c r="B768" s="27">
        <v>433</v>
      </c>
    </row>
    <row r="769" spans="1:3" x14ac:dyDescent="0.35">
      <c r="A769"/>
    </row>
    <row r="770" spans="1:3" x14ac:dyDescent="0.35">
      <c r="A770" s="61" t="s">
        <v>292</v>
      </c>
      <c r="B770" s="62">
        <f>B761+B762</f>
        <v>0.12465696194901753</v>
      </c>
    </row>
    <row r="771" spans="1:3" x14ac:dyDescent="0.35">
      <c r="A771" s="63" t="s">
        <v>293</v>
      </c>
      <c r="B771" s="62">
        <f>B763</f>
        <v>0.40864431639384102</v>
      </c>
    </row>
    <row r="772" spans="1:3" x14ac:dyDescent="0.35">
      <c r="A772" s="64" t="s">
        <v>294</v>
      </c>
      <c r="B772" s="62">
        <f>B764+B765</f>
        <v>0.46669872165714149</v>
      </c>
    </row>
    <row r="773" spans="1:3" x14ac:dyDescent="0.35">
      <c r="A773"/>
    </row>
    <row r="774" spans="1:3" x14ac:dyDescent="0.35">
      <c r="A774" s="51" t="s">
        <v>288</v>
      </c>
      <c r="B774" s="52">
        <v>3.4149005821860641</v>
      </c>
    </row>
    <row r="775" spans="1:3" x14ac:dyDescent="0.35">
      <c r="A775"/>
    </row>
    <row r="776" spans="1:3" x14ac:dyDescent="0.35">
      <c r="A776" s="31" t="s">
        <v>209</v>
      </c>
      <c r="B776" s="31" t="s">
        <v>210</v>
      </c>
    </row>
    <row r="777" spans="1:3" x14ac:dyDescent="0.35">
      <c r="A777" s="31" t="s">
        <v>211</v>
      </c>
      <c r="B777" s="31" t="s">
        <v>212</v>
      </c>
    </row>
    <row r="778" spans="1:3" x14ac:dyDescent="0.35">
      <c r="A778" s="19"/>
    </row>
    <row r="779" spans="1:3" x14ac:dyDescent="0.35">
      <c r="A779" s="19" t="s">
        <v>236</v>
      </c>
      <c r="B779" s="1"/>
      <c r="C779" s="2"/>
    </row>
    <row r="780" spans="1:3" x14ac:dyDescent="0.35">
      <c r="A780" s="19"/>
    </row>
    <row r="781" spans="1:3" x14ac:dyDescent="0.35">
      <c r="A781" s="19"/>
      <c r="B781" s="3" t="s">
        <v>0</v>
      </c>
    </row>
    <row r="782" spans="1:3" x14ac:dyDescent="0.35">
      <c r="A782" s="15" t="s">
        <v>148</v>
      </c>
      <c r="B782" s="5">
        <v>2.1719565483980699E-2</v>
      </c>
    </row>
    <row r="783" spans="1:3" x14ac:dyDescent="0.35">
      <c r="A783" s="16" t="s">
        <v>149</v>
      </c>
      <c r="B783" s="7">
        <v>0.16756330571939088</v>
      </c>
    </row>
    <row r="784" spans="1:3" x14ac:dyDescent="0.35">
      <c r="A784" s="16" t="s">
        <v>4</v>
      </c>
      <c r="B784" s="7">
        <v>0.53855501737967104</v>
      </c>
    </row>
    <row r="785" spans="1:3" x14ac:dyDescent="0.35">
      <c r="A785" s="16" t="s">
        <v>150</v>
      </c>
      <c r="B785" s="7">
        <v>0.24888991119982409</v>
      </c>
    </row>
    <row r="786" spans="1:3" x14ac:dyDescent="0.35">
      <c r="A786" s="16" t="s">
        <v>151</v>
      </c>
      <c r="B786" s="7">
        <v>2.3272200217133311E-2</v>
      </c>
    </row>
    <row r="787" spans="1:3" x14ac:dyDescent="0.35">
      <c r="A787" s="17" t="s">
        <v>205</v>
      </c>
      <c r="B787" s="9">
        <v>1</v>
      </c>
    </row>
    <row r="788" spans="1:3" s="20" customFormat="1" x14ac:dyDescent="0.35">
      <c r="A788" s="23" t="s">
        <v>206</v>
      </c>
      <c r="B788" s="22">
        <v>500.00681293302449</v>
      </c>
    </row>
    <row r="789" spans="1:3" s="20" customFormat="1" x14ac:dyDescent="0.35">
      <c r="A789" s="28" t="s">
        <v>207</v>
      </c>
      <c r="B789" s="27">
        <v>433</v>
      </c>
    </row>
    <row r="790" spans="1:3" x14ac:dyDescent="0.35">
      <c r="A790"/>
    </row>
    <row r="791" spans="1:3" x14ac:dyDescent="0.35">
      <c r="A791" s="61" t="s">
        <v>292</v>
      </c>
      <c r="B791" s="62">
        <f>B782+B783</f>
        <v>0.18928287120337156</v>
      </c>
    </row>
    <row r="792" spans="1:3" x14ac:dyDescent="0.35">
      <c r="A792" s="63" t="s">
        <v>293</v>
      </c>
      <c r="B792" s="62">
        <f>B784</f>
        <v>0.53855501737967104</v>
      </c>
    </row>
    <row r="793" spans="1:3" x14ac:dyDescent="0.35">
      <c r="A793" s="64" t="s">
        <v>294</v>
      </c>
      <c r="B793" s="62">
        <f>B785+B786</f>
        <v>0.2721621114169574</v>
      </c>
    </row>
    <row r="794" spans="1:3" x14ac:dyDescent="0.35">
      <c r="A794"/>
    </row>
    <row r="795" spans="1:3" x14ac:dyDescent="0.35">
      <c r="A795" s="51" t="s">
        <v>288</v>
      </c>
      <c r="B795" s="52">
        <v>3.0844318749467412</v>
      </c>
    </row>
    <row r="796" spans="1:3" x14ac:dyDescent="0.35">
      <c r="A796"/>
    </row>
    <row r="797" spans="1:3" x14ac:dyDescent="0.35">
      <c r="A797" s="31" t="s">
        <v>209</v>
      </c>
      <c r="B797" s="31" t="s">
        <v>210</v>
      </c>
    </row>
    <row r="798" spans="1:3" x14ac:dyDescent="0.35">
      <c r="A798" s="31" t="s">
        <v>211</v>
      </c>
      <c r="B798" s="31" t="s">
        <v>212</v>
      </c>
    </row>
    <row r="799" spans="1:3" x14ac:dyDescent="0.35">
      <c r="A799" s="19"/>
    </row>
    <row r="800" spans="1:3" x14ac:dyDescent="0.35">
      <c r="A800" s="19" t="s">
        <v>503</v>
      </c>
      <c r="B800" s="1"/>
      <c r="C800" s="2"/>
    </row>
    <row r="801" spans="1:5" x14ac:dyDescent="0.35">
      <c r="A801" s="19"/>
    </row>
    <row r="802" spans="1:5" x14ac:dyDescent="0.35">
      <c r="A802" s="19"/>
      <c r="E802" s="85">
        <v>2024</v>
      </c>
    </row>
    <row r="803" spans="1:5" x14ac:dyDescent="0.35">
      <c r="A803" s="15" t="s">
        <v>482</v>
      </c>
      <c r="E803" s="86">
        <v>0.76385055091040543</v>
      </c>
    </row>
    <row r="804" spans="1:5" x14ac:dyDescent="0.35">
      <c r="A804" s="16" t="s">
        <v>483</v>
      </c>
      <c r="E804" s="87">
        <v>6.0703600598801442E-2</v>
      </c>
    </row>
    <row r="805" spans="1:5" x14ac:dyDescent="0.35">
      <c r="A805" s="16" t="s">
        <v>108</v>
      </c>
      <c r="E805" s="87">
        <v>0.17544584849079314</v>
      </c>
    </row>
    <row r="806" spans="1:5" x14ac:dyDescent="0.35">
      <c r="A806" s="17" t="s">
        <v>205</v>
      </c>
      <c r="E806" s="88">
        <v>1</v>
      </c>
    </row>
    <row r="807" spans="1:5" s="20" customFormat="1" x14ac:dyDescent="0.35">
      <c r="A807" s="23" t="s">
        <v>206</v>
      </c>
      <c r="C807"/>
      <c r="D807"/>
      <c r="E807" s="89">
        <v>500.00005020920582</v>
      </c>
    </row>
    <row r="808" spans="1:5" s="20" customFormat="1" x14ac:dyDescent="0.35">
      <c r="A808" s="28" t="s">
        <v>207</v>
      </c>
      <c r="C808"/>
      <c r="D808"/>
      <c r="E808" s="97">
        <v>478</v>
      </c>
    </row>
    <row r="809" spans="1:5" x14ac:dyDescent="0.35">
      <c r="A809"/>
    </row>
    <row r="810" spans="1:5" x14ac:dyDescent="0.35">
      <c r="A810" s="31" t="s">
        <v>209</v>
      </c>
      <c r="B810" s="31" t="s">
        <v>210</v>
      </c>
    </row>
    <row r="811" spans="1:5" x14ac:dyDescent="0.35">
      <c r="A811" s="31" t="s">
        <v>211</v>
      </c>
      <c r="B811" s="31" t="s">
        <v>212</v>
      </c>
    </row>
    <row r="812" spans="1:5" x14ac:dyDescent="0.35">
      <c r="A812" s="19"/>
    </row>
    <row r="813" spans="1:5" x14ac:dyDescent="0.35">
      <c r="A813" s="19" t="s">
        <v>485</v>
      </c>
      <c r="B813" s="1"/>
      <c r="C813" s="2"/>
    </row>
    <row r="814" spans="1:5" x14ac:dyDescent="0.35">
      <c r="A814" s="19"/>
    </row>
    <row r="815" spans="1:5" x14ac:dyDescent="0.35">
      <c r="A815" s="19"/>
      <c r="C815" s="3">
        <v>2022</v>
      </c>
      <c r="D815" s="85">
        <v>2023</v>
      </c>
      <c r="E815" s="85">
        <v>2024</v>
      </c>
    </row>
    <row r="816" spans="1:5" x14ac:dyDescent="0.35">
      <c r="A816" s="15" t="s">
        <v>277</v>
      </c>
      <c r="C816" s="5">
        <v>0.41514533683297827</v>
      </c>
      <c r="D816" s="86">
        <v>0.49920406357281266</v>
      </c>
      <c r="E816" s="86">
        <v>0.5685909219825015</v>
      </c>
    </row>
    <row r="817" spans="1:5" x14ac:dyDescent="0.35">
      <c r="A817" s="16" t="s">
        <v>278</v>
      </c>
      <c r="C817" s="7">
        <v>0.27945190007894211</v>
      </c>
      <c r="D817" s="87">
        <v>0.25567689397157817</v>
      </c>
      <c r="E817" s="87">
        <v>0.22549512379965292</v>
      </c>
    </row>
    <row r="818" spans="1:5" x14ac:dyDescent="0.35">
      <c r="A818" s="16" t="s">
        <v>279</v>
      </c>
      <c r="C818" s="7">
        <v>0.15490281661805821</v>
      </c>
      <c r="D818" s="87">
        <v>0.12627828811392711</v>
      </c>
      <c r="E818" s="87">
        <v>0.11313372085686485</v>
      </c>
    </row>
    <row r="819" spans="1:5" x14ac:dyDescent="0.35">
      <c r="A819" s="16" t="s">
        <v>280</v>
      </c>
      <c r="C819" s="50">
        <v>5.9815927462761334E-2</v>
      </c>
      <c r="D819" s="87">
        <v>6.8137695879022089E-2</v>
      </c>
      <c r="E819" s="87">
        <v>6.201209419125412E-2</v>
      </c>
    </row>
    <row r="820" spans="1:5" x14ac:dyDescent="0.35">
      <c r="A820" s="16" t="s">
        <v>281</v>
      </c>
      <c r="C820" s="7">
        <v>2.1781171800642582E-2</v>
      </c>
      <c r="D820" s="87">
        <v>1.2155711658377772E-2</v>
      </c>
      <c r="E820" s="87">
        <v>1.3152358511897048E-2</v>
      </c>
    </row>
    <row r="821" spans="1:5" x14ac:dyDescent="0.35">
      <c r="A821" s="16" t="s">
        <v>282</v>
      </c>
      <c r="C821" s="7">
        <v>6.8902847206617449E-2</v>
      </c>
      <c r="D821" s="87">
        <v>3.8547346804282255E-2</v>
      </c>
      <c r="E821" s="87">
        <v>1.7615780657829552E-2</v>
      </c>
    </row>
    <row r="822" spans="1:5" x14ac:dyDescent="0.35">
      <c r="A822" s="17" t="s">
        <v>205</v>
      </c>
      <c r="C822" s="9">
        <v>1</v>
      </c>
      <c r="D822" s="88">
        <v>1</v>
      </c>
      <c r="E822" s="88">
        <v>1</v>
      </c>
    </row>
    <row r="823" spans="1:5" s="20" customFormat="1" x14ac:dyDescent="0.35">
      <c r="A823" s="23" t="s">
        <v>206</v>
      </c>
      <c r="C823" s="22">
        <v>499.99470588235306</v>
      </c>
      <c r="D823" s="89">
        <v>500.00000847457619</v>
      </c>
      <c r="E823" s="89">
        <v>500.00005020920582</v>
      </c>
    </row>
    <row r="824" spans="1:5" s="20" customFormat="1" x14ac:dyDescent="0.35">
      <c r="A824" s="28" t="s">
        <v>207</v>
      </c>
      <c r="C824" s="27">
        <v>425</v>
      </c>
      <c r="D824" s="97">
        <v>472</v>
      </c>
      <c r="E824" s="97">
        <v>478</v>
      </c>
    </row>
    <row r="825" spans="1:5" x14ac:dyDescent="0.35">
      <c r="A825"/>
    </row>
    <row r="826" spans="1:5" x14ac:dyDescent="0.35">
      <c r="A826" s="31" t="s">
        <v>209</v>
      </c>
      <c r="B826" s="31" t="s">
        <v>210</v>
      </c>
    </row>
    <row r="827" spans="1:5" x14ac:dyDescent="0.35">
      <c r="A827" s="31" t="s">
        <v>211</v>
      </c>
      <c r="B827" s="31" t="s">
        <v>486</v>
      </c>
    </row>
    <row r="828" spans="1:5" x14ac:dyDescent="0.35">
      <c r="A828" s="19"/>
    </row>
    <row r="829" spans="1:5" x14ac:dyDescent="0.35">
      <c r="A829" s="19" t="s">
        <v>484</v>
      </c>
      <c r="B829" s="1"/>
      <c r="C829" s="2"/>
    </row>
    <row r="830" spans="1:5" x14ac:dyDescent="0.35">
      <c r="A830" s="19"/>
    </row>
    <row r="831" spans="1:5" x14ac:dyDescent="0.35">
      <c r="A831" s="19"/>
      <c r="E831" s="85">
        <v>2024</v>
      </c>
    </row>
    <row r="832" spans="1:5" x14ac:dyDescent="0.35">
      <c r="A832" s="15" t="s">
        <v>106</v>
      </c>
      <c r="E832" s="142">
        <v>0.67209215533643885</v>
      </c>
    </row>
    <row r="833" spans="1:5" x14ac:dyDescent="0.35">
      <c r="A833" s="16" t="s">
        <v>108</v>
      </c>
      <c r="E833" s="143">
        <v>0.32790784466356115</v>
      </c>
    </row>
    <row r="834" spans="1:5" x14ac:dyDescent="0.35">
      <c r="A834" s="17" t="s">
        <v>205</v>
      </c>
      <c r="E834" s="88">
        <v>1</v>
      </c>
    </row>
    <row r="835" spans="1:5" s="20" customFormat="1" x14ac:dyDescent="0.35">
      <c r="A835" s="23" t="s">
        <v>206</v>
      </c>
      <c r="C835"/>
      <c r="D835"/>
      <c r="E835" s="89">
        <v>215.7045606694563</v>
      </c>
    </row>
    <row r="836" spans="1:5" s="20" customFormat="1" x14ac:dyDescent="0.35">
      <c r="A836" s="28" t="s">
        <v>207</v>
      </c>
      <c r="C836"/>
      <c r="D836"/>
      <c r="E836" s="97">
        <v>232</v>
      </c>
    </row>
    <row r="837" spans="1:5" x14ac:dyDescent="0.35">
      <c r="A837"/>
    </row>
    <row r="838" spans="1:5" x14ac:dyDescent="0.35">
      <c r="A838" s="31" t="s">
        <v>209</v>
      </c>
      <c r="B838" s="31" t="s">
        <v>404</v>
      </c>
    </row>
    <row r="839" spans="1:5" x14ac:dyDescent="0.35">
      <c r="A839" s="31" t="s">
        <v>211</v>
      </c>
      <c r="B839" s="31" t="s">
        <v>487</v>
      </c>
    </row>
    <row r="840" spans="1:5" x14ac:dyDescent="0.35">
      <c r="A840" s="19"/>
    </row>
    <row r="841" spans="1:5" x14ac:dyDescent="0.35">
      <c r="A841" s="19" t="s">
        <v>283</v>
      </c>
      <c r="B841" s="1"/>
      <c r="C841" s="2"/>
    </row>
    <row r="842" spans="1:5" x14ac:dyDescent="0.35">
      <c r="A842" s="19"/>
    </row>
    <row r="843" spans="1:5" x14ac:dyDescent="0.35">
      <c r="A843" s="19"/>
      <c r="C843" s="3">
        <v>2022</v>
      </c>
      <c r="D843" s="85">
        <v>2023</v>
      </c>
      <c r="E843" s="85">
        <v>2024</v>
      </c>
    </row>
    <row r="844" spans="1:5" x14ac:dyDescent="0.35">
      <c r="A844" s="15" t="s">
        <v>97</v>
      </c>
      <c r="C844" s="5">
        <v>2.4026736337134692E-2</v>
      </c>
      <c r="D844" s="86">
        <v>3.241788582265609E-2</v>
      </c>
      <c r="E844" s="142">
        <v>1.7243579908130184E-2</v>
      </c>
    </row>
    <row r="845" spans="1:5" x14ac:dyDescent="0.35">
      <c r="A845" s="16" t="s">
        <v>98</v>
      </c>
      <c r="C845" s="7">
        <v>7.4003281292368939E-2</v>
      </c>
      <c r="D845" s="87">
        <v>5.3656571936929319E-2</v>
      </c>
      <c r="E845" s="143">
        <v>4.0833124649998748E-2</v>
      </c>
    </row>
    <row r="846" spans="1:5" x14ac:dyDescent="0.35">
      <c r="A846" s="16" t="s">
        <v>4</v>
      </c>
      <c r="C846" s="7">
        <v>0.21960600352590071</v>
      </c>
      <c r="D846" s="87">
        <v>0.26573034673286988</v>
      </c>
      <c r="E846" s="143">
        <v>0.21713328648222738</v>
      </c>
    </row>
    <row r="847" spans="1:5" x14ac:dyDescent="0.35">
      <c r="A847" s="16" t="s">
        <v>99</v>
      </c>
      <c r="C847" s="7">
        <v>0.46323874338893634</v>
      </c>
      <c r="D847" s="87">
        <v>0.41296834988349884</v>
      </c>
      <c r="E847" s="143">
        <v>0.5306948000897711</v>
      </c>
    </row>
    <row r="848" spans="1:5" x14ac:dyDescent="0.35">
      <c r="A848" s="16" t="s">
        <v>289</v>
      </c>
      <c r="C848" s="7">
        <v>0.21912523545565951</v>
      </c>
      <c r="D848" s="87">
        <v>0.235226845624046</v>
      </c>
      <c r="E848" s="143">
        <v>0.1940952088698725</v>
      </c>
    </row>
    <row r="849" spans="1:5" x14ac:dyDescent="0.35">
      <c r="A849" s="17" t="s">
        <v>205</v>
      </c>
      <c r="C849" s="9">
        <v>1</v>
      </c>
      <c r="D849" s="88">
        <v>1</v>
      </c>
      <c r="E849" s="144">
        <v>1</v>
      </c>
    </row>
    <row r="850" spans="1:5" s="20" customFormat="1" x14ac:dyDescent="0.35">
      <c r="A850" s="23" t="s">
        <v>206</v>
      </c>
      <c r="C850" s="22">
        <v>292.42423529411758</v>
      </c>
      <c r="D850" s="89">
        <v>250.39797245762685</v>
      </c>
      <c r="E850" s="89">
        <v>215.7045606694563</v>
      </c>
    </row>
    <row r="851" spans="1:5" s="20" customFormat="1" x14ac:dyDescent="0.35">
      <c r="A851" s="28" t="s">
        <v>207</v>
      </c>
      <c r="C851" s="27">
        <v>246</v>
      </c>
      <c r="D851" s="97">
        <v>258</v>
      </c>
      <c r="E851" s="97">
        <v>232</v>
      </c>
    </row>
    <row r="852" spans="1:5" x14ac:dyDescent="0.35">
      <c r="A852"/>
    </row>
    <row r="853" spans="1:5" x14ac:dyDescent="0.35">
      <c r="A853" s="61" t="s">
        <v>292</v>
      </c>
      <c r="C853" s="62">
        <f>C844+C845</f>
        <v>9.8030017629503627E-2</v>
      </c>
      <c r="D853" s="62">
        <f>D844+D845</f>
        <v>8.6074457759585415E-2</v>
      </c>
      <c r="E853" s="62">
        <f>E844+E845</f>
        <v>5.8076704558128932E-2</v>
      </c>
    </row>
    <row r="854" spans="1:5" x14ac:dyDescent="0.35">
      <c r="A854" s="63" t="s">
        <v>293</v>
      </c>
      <c r="C854" s="62">
        <f>C846</f>
        <v>0.21960600352590071</v>
      </c>
      <c r="D854" s="62">
        <f>D846</f>
        <v>0.26573034673286988</v>
      </c>
      <c r="E854" s="62">
        <f>E846</f>
        <v>0.21713328648222738</v>
      </c>
    </row>
    <row r="855" spans="1:5" x14ac:dyDescent="0.35">
      <c r="A855" s="64" t="s">
        <v>294</v>
      </c>
      <c r="C855" s="62">
        <f>C847+C848</f>
        <v>0.68236397884459588</v>
      </c>
      <c r="D855" s="62">
        <f>D847+D848</f>
        <v>0.6481951955075449</v>
      </c>
      <c r="E855" s="62">
        <f>E847+E848</f>
        <v>0.72479000895964363</v>
      </c>
    </row>
    <row r="856" spans="1:5" x14ac:dyDescent="0.35">
      <c r="A856"/>
    </row>
    <row r="857" spans="1:5" x14ac:dyDescent="0.35">
      <c r="A857" s="51" t="s">
        <v>288</v>
      </c>
      <c r="C857" s="52">
        <v>3.7794324603336156</v>
      </c>
      <c r="D857" s="52">
        <v>3.7649296975493463</v>
      </c>
      <c r="E857" s="52">
        <v>3.8435649333632562</v>
      </c>
    </row>
    <row r="858" spans="1:5" x14ac:dyDescent="0.35">
      <c r="A858"/>
    </row>
    <row r="859" spans="1:5" x14ac:dyDescent="0.35">
      <c r="A859" s="31" t="s">
        <v>209</v>
      </c>
      <c r="B859" s="31" t="s">
        <v>404</v>
      </c>
    </row>
    <row r="860" spans="1:5" x14ac:dyDescent="0.35">
      <c r="A860" s="31" t="s">
        <v>211</v>
      </c>
      <c r="B860" s="31" t="s">
        <v>212</v>
      </c>
    </row>
    <row r="861" spans="1:5" x14ac:dyDescent="0.35">
      <c r="A861" s="19"/>
    </row>
    <row r="862" spans="1:5" x14ac:dyDescent="0.35">
      <c r="A862" s="19" t="s">
        <v>284</v>
      </c>
      <c r="B862" s="1"/>
      <c r="C862" s="2"/>
    </row>
    <row r="863" spans="1:5" x14ac:dyDescent="0.35">
      <c r="A863" s="19"/>
    </row>
    <row r="864" spans="1:5" x14ac:dyDescent="0.35">
      <c r="A864" s="19"/>
      <c r="C864" s="3">
        <v>2022</v>
      </c>
      <c r="D864" s="85">
        <v>2023</v>
      </c>
      <c r="E864" s="85">
        <v>2024</v>
      </c>
    </row>
    <row r="865" spans="1:5" x14ac:dyDescent="0.35">
      <c r="A865" s="15" t="s">
        <v>106</v>
      </c>
      <c r="C865" s="5">
        <v>0.55736072499591183</v>
      </c>
      <c r="D865" s="86">
        <v>0.48687958496814299</v>
      </c>
      <c r="E865" s="142">
        <v>0.47473480588437178</v>
      </c>
    </row>
    <row r="866" spans="1:5" x14ac:dyDescent="0.35">
      <c r="A866" s="16" t="s">
        <v>108</v>
      </c>
      <c r="C866" s="7">
        <v>0.44263927500408817</v>
      </c>
      <c r="D866" s="87">
        <v>0.51312041503185701</v>
      </c>
      <c r="E866" s="143">
        <v>0.52526519411562822</v>
      </c>
    </row>
    <row r="867" spans="1:5" x14ac:dyDescent="0.35">
      <c r="A867" s="17" t="s">
        <v>205</v>
      </c>
      <c r="C867" s="9">
        <v>1</v>
      </c>
      <c r="D867" s="88">
        <v>1</v>
      </c>
      <c r="E867" s="144">
        <v>1</v>
      </c>
    </row>
    <row r="868" spans="1:5" s="20" customFormat="1" x14ac:dyDescent="0.35">
      <c r="A868" s="23" t="s">
        <v>206</v>
      </c>
      <c r="C868" s="22">
        <v>499.99470588235323</v>
      </c>
      <c r="D868" s="89">
        <v>500.0000084745767</v>
      </c>
      <c r="E868" s="89">
        <v>500.00005020920582</v>
      </c>
    </row>
    <row r="869" spans="1:5" s="20" customFormat="1" x14ac:dyDescent="0.35">
      <c r="A869" s="28" t="s">
        <v>207</v>
      </c>
      <c r="C869" s="27">
        <v>425</v>
      </c>
      <c r="D869" s="97">
        <v>472</v>
      </c>
      <c r="E869" s="97">
        <v>478</v>
      </c>
    </row>
    <row r="870" spans="1:5" x14ac:dyDescent="0.35">
      <c r="A870"/>
    </row>
    <row r="871" spans="1:5" x14ac:dyDescent="0.35">
      <c r="A871" s="31" t="s">
        <v>209</v>
      </c>
      <c r="B871" s="31" t="s">
        <v>210</v>
      </c>
    </row>
    <row r="872" spans="1:5" x14ac:dyDescent="0.35">
      <c r="A872" s="31" t="s">
        <v>211</v>
      </c>
      <c r="B872" s="31" t="s">
        <v>212</v>
      </c>
    </row>
    <row r="873" spans="1:5" x14ac:dyDescent="0.35">
      <c r="A873" s="19"/>
    </row>
    <row r="874" spans="1:5" x14ac:dyDescent="0.35">
      <c r="A874" s="19" t="s">
        <v>285</v>
      </c>
      <c r="B874" s="1"/>
      <c r="C874" s="2"/>
    </row>
    <row r="875" spans="1:5" x14ac:dyDescent="0.35">
      <c r="A875" s="19"/>
    </row>
    <row r="876" spans="1:5" x14ac:dyDescent="0.35">
      <c r="A876" s="19"/>
      <c r="C876" s="3">
        <v>2022</v>
      </c>
      <c r="D876" s="85">
        <v>2023</v>
      </c>
      <c r="E876" s="85">
        <v>2024</v>
      </c>
    </row>
    <row r="877" spans="1:5" x14ac:dyDescent="0.35">
      <c r="A877" s="15" t="s">
        <v>97</v>
      </c>
      <c r="C877" s="5">
        <v>7.8994983869183771E-3</v>
      </c>
      <c r="D877" s="86">
        <v>6.2416416880434322E-3</v>
      </c>
      <c r="E877" s="142">
        <v>9.1513580405992705E-3</v>
      </c>
    </row>
    <row r="878" spans="1:5" x14ac:dyDescent="0.35">
      <c r="A878" s="16" t="s">
        <v>98</v>
      </c>
      <c r="C878" s="7">
        <v>3.4120412469319357E-2</v>
      </c>
      <c r="D878" s="87">
        <v>1.8068557374154672E-2</v>
      </c>
      <c r="E878" s="143">
        <v>1.8803854659940975E-2</v>
      </c>
    </row>
    <row r="879" spans="1:5" x14ac:dyDescent="0.35">
      <c r="A879" s="16" t="s">
        <v>4</v>
      </c>
      <c r="C879" s="7">
        <v>0.19984987913497279</v>
      </c>
      <c r="D879" s="87">
        <v>0.25772154330712582</v>
      </c>
      <c r="E879" s="143">
        <v>0.24207156198972282</v>
      </c>
    </row>
    <row r="880" spans="1:5" x14ac:dyDescent="0.35">
      <c r="A880" s="16" t="s">
        <v>99</v>
      </c>
      <c r="C880" s="7">
        <v>0.56971121575103933</v>
      </c>
      <c r="D880" s="87">
        <v>0.47979517331678745</v>
      </c>
      <c r="E880" s="143">
        <v>0.554092868223381</v>
      </c>
    </row>
    <row r="881" spans="1:5" x14ac:dyDescent="0.35">
      <c r="A881" s="16" t="s">
        <v>289</v>
      </c>
      <c r="C881" s="7">
        <v>0.18841899425775019</v>
      </c>
      <c r="D881" s="87">
        <v>0.23817308431388856</v>
      </c>
      <c r="E881" s="143">
        <v>0.17588035708635588</v>
      </c>
    </row>
    <row r="882" spans="1:5" x14ac:dyDescent="0.35">
      <c r="A882" s="17" t="s">
        <v>205</v>
      </c>
      <c r="C882" s="9">
        <v>1</v>
      </c>
      <c r="D882" s="88">
        <v>1</v>
      </c>
      <c r="E882" s="144">
        <v>1</v>
      </c>
    </row>
    <row r="883" spans="1:5" s="20" customFormat="1" x14ac:dyDescent="0.35">
      <c r="A883" s="23" t="s">
        <v>206</v>
      </c>
      <c r="C883" s="22">
        <v>278.67741176470588</v>
      </c>
      <c r="D883" s="89">
        <v>243.4397966101694</v>
      </c>
      <c r="E883" s="89">
        <v>237.36742677824282</v>
      </c>
    </row>
    <row r="884" spans="1:5" s="20" customFormat="1" x14ac:dyDescent="0.35">
      <c r="A884" s="28" t="s">
        <v>207</v>
      </c>
      <c r="C884" s="27">
        <v>233</v>
      </c>
      <c r="D884" s="97">
        <v>256</v>
      </c>
      <c r="E884" s="97">
        <v>251</v>
      </c>
    </row>
    <row r="885" spans="1:5" x14ac:dyDescent="0.35">
      <c r="A885"/>
    </row>
    <row r="886" spans="1:5" x14ac:dyDescent="0.35">
      <c r="A886" s="61" t="s">
        <v>292</v>
      </c>
      <c r="C886" s="62">
        <f>C877+C878</f>
        <v>4.2019910856237734E-2</v>
      </c>
      <c r="D886" s="62">
        <f>D877+D878</f>
        <v>2.4310199062198105E-2</v>
      </c>
      <c r="E886" s="62">
        <f>E877+E878</f>
        <v>2.7955212700540244E-2</v>
      </c>
    </row>
    <row r="887" spans="1:5" x14ac:dyDescent="0.35">
      <c r="A887" s="63" t="s">
        <v>293</v>
      </c>
      <c r="C887" s="62">
        <f>C879</f>
        <v>0.19984987913497279</v>
      </c>
      <c r="D887" s="62">
        <f>D879</f>
        <v>0.25772154330712582</v>
      </c>
      <c r="E887" s="62">
        <f>E879</f>
        <v>0.24207156198972282</v>
      </c>
    </row>
    <row r="888" spans="1:5" x14ac:dyDescent="0.35">
      <c r="A888" s="64" t="s">
        <v>294</v>
      </c>
      <c r="C888" s="62">
        <f>C880+C881</f>
        <v>0.75813021000878955</v>
      </c>
      <c r="D888" s="62">
        <f>D880+D881</f>
        <v>0.71796825763067607</v>
      </c>
      <c r="E888" s="62">
        <f>E880+E881</f>
        <v>0.72997322530973685</v>
      </c>
    </row>
    <row r="889" spans="1:5" x14ac:dyDescent="0.35">
      <c r="A889"/>
    </row>
    <row r="890" spans="1:5" x14ac:dyDescent="0.35">
      <c r="A890" s="51" t="s">
        <v>288</v>
      </c>
      <c r="B890" s="52"/>
      <c r="C890" s="52">
        <v>3.896629795023383</v>
      </c>
      <c r="D890" s="52">
        <v>3.9255895011943247</v>
      </c>
      <c r="E890" s="52">
        <v>3.8687470116549521</v>
      </c>
    </row>
    <row r="891" spans="1:5" x14ac:dyDescent="0.35">
      <c r="A891"/>
    </row>
    <row r="892" spans="1:5" x14ac:dyDescent="0.35">
      <c r="A892" s="31" t="s">
        <v>209</v>
      </c>
      <c r="B892" s="31" t="s">
        <v>328</v>
      </c>
    </row>
    <row r="893" spans="1:5" x14ac:dyDescent="0.35">
      <c r="A893" s="31" t="s">
        <v>211</v>
      </c>
      <c r="B893" s="31" t="s">
        <v>212</v>
      </c>
    </row>
    <row r="894" spans="1:5" x14ac:dyDescent="0.35">
      <c r="A894" s="19"/>
    </row>
    <row r="895" spans="1:5" x14ac:dyDescent="0.35">
      <c r="A895" s="19" t="s">
        <v>286</v>
      </c>
      <c r="B895" s="1"/>
      <c r="C895" s="2"/>
    </row>
    <row r="896" spans="1:5" x14ac:dyDescent="0.35">
      <c r="A896" s="19"/>
    </row>
    <row r="897" spans="1:5" x14ac:dyDescent="0.35">
      <c r="A897" s="19"/>
      <c r="C897" s="3">
        <v>2022</v>
      </c>
      <c r="D897" s="85">
        <v>2023</v>
      </c>
      <c r="E897" s="85">
        <v>2024</v>
      </c>
    </row>
    <row r="898" spans="1:5" x14ac:dyDescent="0.35">
      <c r="A898" s="15" t="s">
        <v>106</v>
      </c>
      <c r="C898" s="5">
        <v>0.65431986926920416</v>
      </c>
      <c r="D898" s="86">
        <v>0.61099926506780955</v>
      </c>
      <c r="E898" s="142">
        <v>0.59536792347769907</v>
      </c>
    </row>
    <row r="899" spans="1:5" x14ac:dyDescent="0.35">
      <c r="A899" s="16" t="s">
        <v>108</v>
      </c>
      <c r="C899" s="7">
        <v>0.34568013073079584</v>
      </c>
      <c r="D899" s="87">
        <v>0.38900073493219045</v>
      </c>
      <c r="E899" s="143">
        <v>0.40463207652230099</v>
      </c>
    </row>
    <row r="900" spans="1:5" x14ac:dyDescent="0.35">
      <c r="A900" s="17" t="s">
        <v>205</v>
      </c>
      <c r="C900" s="9">
        <v>1</v>
      </c>
      <c r="D900" s="88">
        <v>1</v>
      </c>
      <c r="E900" s="144">
        <v>1</v>
      </c>
    </row>
    <row r="901" spans="1:5" s="20" customFormat="1" x14ac:dyDescent="0.35">
      <c r="A901" s="23" t="s">
        <v>206</v>
      </c>
      <c r="C901" s="22">
        <v>499.99470588235323</v>
      </c>
      <c r="D901" s="89">
        <v>500.00000847457682</v>
      </c>
      <c r="E901" s="89">
        <v>500.00005020920582</v>
      </c>
    </row>
    <row r="902" spans="1:5" s="20" customFormat="1" x14ac:dyDescent="0.35">
      <c r="A902" s="28" t="s">
        <v>207</v>
      </c>
      <c r="C902" s="27">
        <v>425</v>
      </c>
      <c r="D902" s="97">
        <v>472</v>
      </c>
      <c r="E902" s="97">
        <v>478</v>
      </c>
    </row>
    <row r="903" spans="1:5" x14ac:dyDescent="0.35">
      <c r="A903"/>
    </row>
    <row r="904" spans="1:5" x14ac:dyDescent="0.35">
      <c r="A904" s="31" t="s">
        <v>209</v>
      </c>
      <c r="B904" s="31" t="s">
        <v>210</v>
      </c>
    </row>
    <row r="905" spans="1:5" x14ac:dyDescent="0.35">
      <c r="A905" s="31" t="s">
        <v>211</v>
      </c>
      <c r="B905" s="31" t="s">
        <v>212</v>
      </c>
    </row>
    <row r="906" spans="1:5" x14ac:dyDescent="0.35">
      <c r="A906" s="19"/>
    </row>
    <row r="907" spans="1:5" x14ac:dyDescent="0.35">
      <c r="A907" s="19" t="s">
        <v>287</v>
      </c>
      <c r="B907" s="1"/>
      <c r="C907" s="2"/>
    </row>
    <row r="908" spans="1:5" x14ac:dyDescent="0.35">
      <c r="A908" s="19"/>
    </row>
    <row r="909" spans="1:5" x14ac:dyDescent="0.35">
      <c r="A909" s="19"/>
      <c r="C909" s="3">
        <v>2022</v>
      </c>
      <c r="D909" s="85">
        <v>2023</v>
      </c>
      <c r="E909" s="85">
        <v>2024</v>
      </c>
    </row>
    <row r="910" spans="1:5" x14ac:dyDescent="0.35">
      <c r="A910" s="15" t="s">
        <v>97</v>
      </c>
      <c r="C910" s="5">
        <v>7.5883818859836779E-3</v>
      </c>
      <c r="D910" s="86">
        <v>2.4868507118884827E-3</v>
      </c>
      <c r="E910" s="142">
        <v>2.4989713474767553E-3</v>
      </c>
    </row>
    <row r="911" spans="1:5" x14ac:dyDescent="0.35">
      <c r="A911" s="16" t="s">
        <v>98</v>
      </c>
      <c r="C911" s="7">
        <v>1.7681771269728818E-2</v>
      </c>
      <c r="D911" s="87">
        <v>2.6570810172324745E-2</v>
      </c>
      <c r="E911" s="143">
        <v>1.229505765809279E-2</v>
      </c>
    </row>
    <row r="912" spans="1:5" x14ac:dyDescent="0.35">
      <c r="A912" s="16" t="s">
        <v>4</v>
      </c>
      <c r="C912" s="7">
        <v>0.13859279423769152</v>
      </c>
      <c r="D912" s="87">
        <v>0.16020940869239683</v>
      </c>
      <c r="E912" s="143">
        <v>0.16943203678653135</v>
      </c>
    </row>
    <row r="913" spans="1:5" x14ac:dyDescent="0.35">
      <c r="A913" s="16" t="s">
        <v>99</v>
      </c>
      <c r="C913" s="7">
        <v>0.55558700100329761</v>
      </c>
      <c r="D913" s="87">
        <v>0.49280096375048432</v>
      </c>
      <c r="E913" s="143">
        <v>0.53798555076671839</v>
      </c>
    </row>
    <row r="914" spans="1:5" x14ac:dyDescent="0.35">
      <c r="A914" s="16" t="s">
        <v>289</v>
      </c>
      <c r="C914" s="7">
        <v>0.2805500516032981</v>
      </c>
      <c r="D914" s="87">
        <v>0.31793196667290557</v>
      </c>
      <c r="E914" s="143">
        <v>0.27778838344118079</v>
      </c>
    </row>
    <row r="915" spans="1:5" x14ac:dyDescent="0.35">
      <c r="A915" s="17" t="s">
        <v>205</v>
      </c>
      <c r="C915" s="9">
        <v>1</v>
      </c>
      <c r="D915" s="88">
        <v>1</v>
      </c>
      <c r="E915" s="144">
        <v>1</v>
      </c>
    </row>
    <row r="916" spans="1:5" s="20" customFormat="1" x14ac:dyDescent="0.35">
      <c r="A916" s="23" t="s">
        <v>206</v>
      </c>
      <c r="C916" s="22">
        <v>327.15647058823538</v>
      </c>
      <c r="D916" s="89">
        <v>305.49963771186447</v>
      </c>
      <c r="E916" s="89">
        <v>297.68399163179936</v>
      </c>
    </row>
    <row r="917" spans="1:5" s="20" customFormat="1" x14ac:dyDescent="0.35">
      <c r="A917" s="28" t="s">
        <v>207</v>
      </c>
      <c r="C917" s="27">
        <v>275</v>
      </c>
      <c r="D917" s="97">
        <v>318</v>
      </c>
      <c r="E917" s="97">
        <v>310</v>
      </c>
    </row>
    <row r="918" spans="1:5" x14ac:dyDescent="0.35">
      <c r="A918"/>
    </row>
    <row r="919" spans="1:5" x14ac:dyDescent="0.35">
      <c r="A919" s="61" t="s">
        <v>292</v>
      </c>
      <c r="C919" s="62">
        <f>C910+C911</f>
        <v>2.5270153155712495E-2</v>
      </c>
      <c r="D919" s="62">
        <f>D910+D911</f>
        <v>2.9057660884213229E-2</v>
      </c>
      <c r="E919" s="62">
        <f>E910+E911</f>
        <v>1.4794029005569545E-2</v>
      </c>
    </row>
    <row r="920" spans="1:5" x14ac:dyDescent="0.35">
      <c r="A920" s="63" t="s">
        <v>293</v>
      </c>
      <c r="C920" s="62">
        <f>C912</f>
        <v>0.13859279423769152</v>
      </c>
      <c r="D920" s="62">
        <f>D912</f>
        <v>0.16020940869239683</v>
      </c>
      <c r="E920" s="62">
        <f>E912</f>
        <v>0.16943203678653135</v>
      </c>
    </row>
    <row r="921" spans="1:5" x14ac:dyDescent="0.35">
      <c r="A921" s="64" t="s">
        <v>294</v>
      </c>
      <c r="C921" s="62">
        <f>C913+C914</f>
        <v>0.83613705260659565</v>
      </c>
      <c r="D921" s="62">
        <f>D913+D914</f>
        <v>0.8107329304233899</v>
      </c>
      <c r="E921" s="62">
        <f>E913+E914</f>
        <v>0.81577393420789912</v>
      </c>
    </row>
    <row r="922" spans="1:5" x14ac:dyDescent="0.35">
      <c r="A922"/>
    </row>
    <row r="923" spans="1:5" x14ac:dyDescent="0.35">
      <c r="A923" s="51" t="s">
        <v>288</v>
      </c>
      <c r="B923" s="52"/>
      <c r="C923" s="52">
        <v>4.0838285691681966</v>
      </c>
      <c r="D923" s="52">
        <v>4.0971203855001965</v>
      </c>
      <c r="E923" s="52">
        <v>4.0762693172960285</v>
      </c>
    </row>
    <row r="924" spans="1:5" x14ac:dyDescent="0.35">
      <c r="A924"/>
    </row>
    <row r="925" spans="1:5" x14ac:dyDescent="0.35">
      <c r="A925" s="31" t="s">
        <v>209</v>
      </c>
      <c r="B925" s="31" t="s">
        <v>329</v>
      </c>
    </row>
    <row r="926" spans="1:5" x14ac:dyDescent="0.35">
      <c r="A926" s="31" t="s">
        <v>211</v>
      </c>
      <c r="B926" s="31" t="s">
        <v>212</v>
      </c>
    </row>
    <row r="927" spans="1:5" x14ac:dyDescent="0.35">
      <c r="A927" s="19"/>
    </row>
    <row r="928" spans="1:5" x14ac:dyDescent="0.35">
      <c r="A928" s="19" t="s">
        <v>237</v>
      </c>
      <c r="B928" s="1"/>
      <c r="C928" s="1"/>
    </row>
    <row r="929" spans="1:5" x14ac:dyDescent="0.35">
      <c r="A929" s="19"/>
    </row>
    <row r="930" spans="1:5" x14ac:dyDescent="0.35">
      <c r="A930" s="19"/>
      <c r="B930" s="3" t="s">
        <v>0</v>
      </c>
      <c r="C930" s="4" t="s">
        <v>1</v>
      </c>
      <c r="D930" s="85">
        <v>2023</v>
      </c>
      <c r="E930" s="85">
        <v>2024</v>
      </c>
    </row>
    <row r="931" spans="1:5" x14ac:dyDescent="0.35">
      <c r="A931" s="15" t="s">
        <v>152</v>
      </c>
      <c r="B931" s="5">
        <v>1.1040265271212244E-2</v>
      </c>
      <c r="C931" s="6">
        <v>2.5059324157549887E-2</v>
      </c>
      <c r="D931" s="86">
        <v>3.534863287544688E-2</v>
      </c>
      <c r="E931" s="142">
        <v>2.0234533532933842E-2</v>
      </c>
    </row>
    <row r="932" spans="1:5" x14ac:dyDescent="0.35">
      <c r="A932" s="16" t="s">
        <v>153</v>
      </c>
      <c r="B932" s="7">
        <v>1.8081508820087668E-2</v>
      </c>
      <c r="C932" s="8">
        <v>1.6815942757040951E-2</v>
      </c>
      <c r="D932" s="87">
        <v>3.2149918946611525E-2</v>
      </c>
      <c r="E932" s="143">
        <v>1.7377872731929072E-2</v>
      </c>
    </row>
    <row r="933" spans="1:5" x14ac:dyDescent="0.35">
      <c r="A933" s="16" t="s">
        <v>4</v>
      </c>
      <c r="B933" s="7">
        <v>0.16207469690366788</v>
      </c>
      <c r="C933" s="8">
        <v>0.14187938460524865</v>
      </c>
      <c r="D933" s="87">
        <v>0.17794305630604973</v>
      </c>
      <c r="E933" s="143">
        <v>0.16508979095332632</v>
      </c>
    </row>
    <row r="934" spans="1:5" x14ac:dyDescent="0.35">
      <c r="A934" s="16" t="s">
        <v>154</v>
      </c>
      <c r="B934" s="7">
        <v>0.57274138758848392</v>
      </c>
      <c r="C934" s="8">
        <v>0.5152934560483583</v>
      </c>
      <c r="D934" s="87">
        <v>0.5003195720284821</v>
      </c>
      <c r="E934" s="143">
        <v>0.55716251308828346</v>
      </c>
    </row>
    <row r="935" spans="1:5" x14ac:dyDescent="0.35">
      <c r="A935" s="16" t="s">
        <v>155</v>
      </c>
      <c r="B935" s="7">
        <v>0.23606214141654824</v>
      </c>
      <c r="C935" s="8">
        <v>0.30095189243180226</v>
      </c>
      <c r="D935" s="87">
        <v>0.25423881984340974</v>
      </c>
      <c r="E935" s="143">
        <v>0.24013528969352724</v>
      </c>
    </row>
    <row r="936" spans="1:5" x14ac:dyDescent="0.35">
      <c r="A936" s="17" t="s">
        <v>205</v>
      </c>
      <c r="B936" s="9">
        <v>1</v>
      </c>
      <c r="C936" s="10">
        <v>1</v>
      </c>
      <c r="D936" s="88">
        <v>1</v>
      </c>
      <c r="E936" s="144">
        <v>1</v>
      </c>
    </row>
    <row r="937" spans="1:5" s="20" customFormat="1" x14ac:dyDescent="0.35">
      <c r="A937" s="23" t="s">
        <v>206</v>
      </c>
      <c r="B937" s="22">
        <v>500.00681293302517</v>
      </c>
      <c r="C937" s="21">
        <v>499.99470588235312</v>
      </c>
      <c r="D937" s="89">
        <v>500.00000847457648</v>
      </c>
      <c r="E937" s="89">
        <v>500.00005020920582</v>
      </c>
    </row>
    <row r="938" spans="1:5" s="20" customFormat="1" x14ac:dyDescent="0.35">
      <c r="A938" s="28" t="s">
        <v>207</v>
      </c>
      <c r="B938" s="27">
        <v>433</v>
      </c>
      <c r="C938" s="26">
        <v>425</v>
      </c>
      <c r="D938" s="97">
        <v>472</v>
      </c>
      <c r="E938" s="97">
        <v>478</v>
      </c>
    </row>
    <row r="939" spans="1:5" x14ac:dyDescent="0.35">
      <c r="A939"/>
    </row>
    <row r="940" spans="1:5" x14ac:dyDescent="0.35">
      <c r="A940" s="61" t="s">
        <v>292</v>
      </c>
      <c r="C940" s="62">
        <f>C931+C932</f>
        <v>4.1875266914590842E-2</v>
      </c>
      <c r="D940" s="62">
        <f>D931+D932</f>
        <v>6.7498551822058411E-2</v>
      </c>
      <c r="E940" s="62">
        <f>E931+E932</f>
        <v>3.761240626486291E-2</v>
      </c>
    </row>
    <row r="941" spans="1:5" x14ac:dyDescent="0.35">
      <c r="A941" s="63" t="s">
        <v>293</v>
      </c>
      <c r="C941" s="62">
        <f>C933</f>
        <v>0.14187938460524865</v>
      </c>
      <c r="D941" s="62">
        <f>D933</f>
        <v>0.17794305630604973</v>
      </c>
      <c r="E941" s="62">
        <f>E933</f>
        <v>0.16508979095332632</v>
      </c>
    </row>
    <row r="942" spans="1:5" x14ac:dyDescent="0.35">
      <c r="A942" s="64" t="s">
        <v>294</v>
      </c>
      <c r="C942" s="62">
        <f>C934+C935</f>
        <v>0.81624534848016062</v>
      </c>
      <c r="D942" s="62">
        <f>D934+D935</f>
        <v>0.75455839187189189</v>
      </c>
      <c r="E942" s="62">
        <f>E934+E935</f>
        <v>0.79729780278181073</v>
      </c>
    </row>
    <row r="943" spans="1:5" x14ac:dyDescent="0.35">
      <c r="A943"/>
    </row>
    <row r="944" spans="1:5" x14ac:dyDescent="0.35">
      <c r="A944" s="51" t="s">
        <v>288</v>
      </c>
      <c r="B944" s="52">
        <v>4.0047036310590682</v>
      </c>
      <c r="C944" s="52">
        <v>4.0502626498398246</v>
      </c>
      <c r="D944" s="52">
        <v>3.9059500270177949</v>
      </c>
      <c r="E944" s="52">
        <v>3.979586152677538</v>
      </c>
    </row>
    <row r="945" spans="1:5" x14ac:dyDescent="0.35">
      <c r="A945"/>
    </row>
    <row r="946" spans="1:5" x14ac:dyDescent="0.35">
      <c r="A946" s="31" t="s">
        <v>209</v>
      </c>
      <c r="B946" s="31" t="s">
        <v>210</v>
      </c>
    </row>
    <row r="947" spans="1:5" x14ac:dyDescent="0.35">
      <c r="A947" s="31" t="s">
        <v>211</v>
      </c>
      <c r="B947" s="31" t="s">
        <v>212</v>
      </c>
    </row>
    <row r="948" spans="1:5" x14ac:dyDescent="0.35">
      <c r="A948" s="19"/>
    </row>
    <row r="949" spans="1:5" x14ac:dyDescent="0.35">
      <c r="A949" s="32" t="s">
        <v>220</v>
      </c>
      <c r="B949" s="33"/>
      <c r="C949" s="34"/>
    </row>
    <row r="950" spans="1:5" x14ac:dyDescent="0.35">
      <c r="A950" s="35"/>
      <c r="B950" s="33"/>
      <c r="C950" s="34"/>
    </row>
    <row r="951" spans="1:5" x14ac:dyDescent="0.35">
      <c r="A951"/>
      <c r="B951" s="36" t="s">
        <v>0</v>
      </c>
      <c r="C951" s="37" t="s">
        <v>1</v>
      </c>
      <c r="D951" s="85">
        <v>2023</v>
      </c>
      <c r="E951" s="85">
        <v>2024</v>
      </c>
    </row>
    <row r="952" spans="1:5" x14ac:dyDescent="0.35">
      <c r="A952" s="38" t="s">
        <v>159</v>
      </c>
      <c r="B952" s="39">
        <v>0.97762155203889833</v>
      </c>
      <c r="C952" s="40">
        <v>0.96693047338148319</v>
      </c>
      <c r="D952" s="99">
        <v>0.97496804279715188</v>
      </c>
      <c r="E952" s="99">
        <v>0.97083862217520112</v>
      </c>
    </row>
    <row r="953" spans="1:5" x14ac:dyDescent="0.35">
      <c r="A953" s="41" t="s">
        <v>221</v>
      </c>
      <c r="B953" s="39">
        <v>0.21566034088680763</v>
      </c>
      <c r="C953" s="40">
        <v>0.16642435037547432</v>
      </c>
      <c r="D953" s="99">
        <v>0.15954970280424199</v>
      </c>
      <c r="E953" s="99">
        <v>0.14955658749222528</v>
      </c>
    </row>
    <row r="954" spans="1:5" x14ac:dyDescent="0.35">
      <c r="A954" s="41" t="s">
        <v>160</v>
      </c>
      <c r="B954" s="39">
        <v>0.95005241268075136</v>
      </c>
      <c r="C954" s="40">
        <v>0.94571166047640531</v>
      </c>
      <c r="D954" s="99">
        <v>0.84556943693950115</v>
      </c>
      <c r="E954" s="99">
        <v>0.87377251476761364</v>
      </c>
    </row>
    <row r="955" spans="1:5" x14ac:dyDescent="0.35">
      <c r="A955" s="41" t="s">
        <v>161</v>
      </c>
      <c r="B955" s="39">
        <v>0.99325667386980188</v>
      </c>
      <c r="C955" s="40">
        <v>0.98402759558630637</v>
      </c>
      <c r="D955" s="99">
        <v>0.96193201123844052</v>
      </c>
      <c r="E955" s="99">
        <v>0.96548216246204233</v>
      </c>
    </row>
    <row r="956" spans="1:5" x14ac:dyDescent="0.35">
      <c r="A956" s="41" t="s">
        <v>438</v>
      </c>
      <c r="B956" s="102"/>
      <c r="C956" s="103"/>
      <c r="D956" s="99">
        <v>1.5194639572972191E-3</v>
      </c>
      <c r="E956" s="99"/>
    </row>
    <row r="957" spans="1:5" x14ac:dyDescent="0.35">
      <c r="A957" s="42" t="s">
        <v>206</v>
      </c>
      <c r="B957" s="43">
        <v>500.00681293302955</v>
      </c>
      <c r="C957" s="44">
        <v>499.99470588235351</v>
      </c>
      <c r="D957" s="100">
        <v>500.00000847457687</v>
      </c>
      <c r="E957" s="89">
        <v>500.00005020920582</v>
      </c>
    </row>
    <row r="958" spans="1:5" x14ac:dyDescent="0.35">
      <c r="A958" s="45" t="s">
        <v>207</v>
      </c>
      <c r="B958" s="46">
        <v>433</v>
      </c>
      <c r="C958" s="47">
        <v>425</v>
      </c>
      <c r="D958" s="97">
        <v>472</v>
      </c>
      <c r="E958" s="97">
        <v>478</v>
      </c>
    </row>
    <row r="959" spans="1:5" x14ac:dyDescent="0.35">
      <c r="A959"/>
    </row>
    <row r="960" spans="1:5" x14ac:dyDescent="0.35">
      <c r="A960" s="31" t="s">
        <v>209</v>
      </c>
      <c r="B960" s="31" t="s">
        <v>210</v>
      </c>
    </row>
    <row r="961" spans="1:5" x14ac:dyDescent="0.35">
      <c r="A961" s="31" t="s">
        <v>211</v>
      </c>
      <c r="B961" s="31" t="s">
        <v>308</v>
      </c>
    </row>
    <row r="962" spans="1:5" x14ac:dyDescent="0.35">
      <c r="A962" s="48"/>
      <c r="B962" s="49"/>
      <c r="C962" s="49"/>
    </row>
    <row r="963" spans="1:5" x14ac:dyDescent="0.35">
      <c r="A963" s="19" t="s">
        <v>333</v>
      </c>
      <c r="B963" s="1"/>
      <c r="C963" s="1"/>
    </row>
    <row r="965" spans="1:5" x14ac:dyDescent="0.35">
      <c r="B965" s="3" t="s">
        <v>0</v>
      </c>
      <c r="C965" s="4" t="s">
        <v>1</v>
      </c>
      <c r="D965" s="85">
        <v>2023</v>
      </c>
      <c r="E965" s="85">
        <v>2024</v>
      </c>
    </row>
    <row r="966" spans="1:5" x14ac:dyDescent="0.35">
      <c r="A966" s="15" t="s">
        <v>143</v>
      </c>
      <c r="B966" s="5">
        <v>6.7433261301982116E-3</v>
      </c>
      <c r="C966" s="14"/>
      <c r="D966" s="86">
        <v>3.0389279145944404E-3</v>
      </c>
      <c r="E966" s="142">
        <v>2.9756147639549983E-3</v>
      </c>
    </row>
    <row r="967" spans="1:5" x14ac:dyDescent="0.35">
      <c r="A967" s="16" t="s">
        <v>139</v>
      </c>
      <c r="B967" s="7">
        <v>3.9503156885391064E-2</v>
      </c>
      <c r="C967" s="8">
        <v>2.0656454009513034E-2</v>
      </c>
      <c r="D967" s="87">
        <v>4.7024986491101893E-2</v>
      </c>
      <c r="E967" s="143">
        <v>4.7551242086904477E-2</v>
      </c>
    </row>
    <row r="968" spans="1:5" x14ac:dyDescent="0.35">
      <c r="A968" s="16" t="s">
        <v>4</v>
      </c>
      <c r="B968" s="7">
        <v>0.1669674708820359</v>
      </c>
      <c r="C968" s="8">
        <v>0.18984459835457071</v>
      </c>
      <c r="D968" s="87">
        <v>0.28726905869035485</v>
      </c>
      <c r="E968" s="143">
        <v>0.28375928531287492</v>
      </c>
    </row>
    <row r="969" spans="1:5" x14ac:dyDescent="0.35">
      <c r="A969" s="16" t="s">
        <v>140</v>
      </c>
      <c r="B969" s="7">
        <v>0.63700633178439481</v>
      </c>
      <c r="C969" s="8">
        <v>0.6467280241790796</v>
      </c>
      <c r="D969" s="87">
        <v>0.54310573867617418</v>
      </c>
      <c r="E969" s="143">
        <v>0.53490399649499643</v>
      </c>
    </row>
    <row r="970" spans="1:5" x14ac:dyDescent="0.35">
      <c r="A970" s="16" t="s">
        <v>141</v>
      </c>
      <c r="B970" s="7">
        <v>0.14977971431798001</v>
      </c>
      <c r="C970" s="8">
        <v>0.14277092345683653</v>
      </c>
      <c r="D970" s="87">
        <v>0.11956128822777458</v>
      </c>
      <c r="E970" s="143">
        <v>0.13080986134126901</v>
      </c>
    </row>
    <row r="971" spans="1:5" x14ac:dyDescent="0.35">
      <c r="A971" s="17" t="s">
        <v>205</v>
      </c>
      <c r="B971" s="9">
        <v>1</v>
      </c>
      <c r="C971" s="10">
        <v>1</v>
      </c>
      <c r="D971" s="88">
        <v>1</v>
      </c>
      <c r="E971" s="144">
        <v>1</v>
      </c>
    </row>
    <row r="972" spans="1:5" s="20" customFormat="1" x14ac:dyDescent="0.35">
      <c r="A972" s="23" t="s">
        <v>206</v>
      </c>
      <c r="B972" s="22">
        <v>500.00681293302625</v>
      </c>
      <c r="C972" s="21">
        <v>499.994705882353</v>
      </c>
      <c r="D972" s="89">
        <v>500.00000847457653</v>
      </c>
      <c r="E972" s="89">
        <v>500.00005020920582</v>
      </c>
    </row>
    <row r="973" spans="1:5" s="20" customFormat="1" x14ac:dyDescent="0.35">
      <c r="A973" s="28" t="s">
        <v>207</v>
      </c>
      <c r="B973" s="27">
        <v>433</v>
      </c>
      <c r="C973" s="26">
        <v>425</v>
      </c>
      <c r="D973" s="97">
        <v>472</v>
      </c>
      <c r="E973" s="97">
        <v>478</v>
      </c>
    </row>
    <row r="974" spans="1:5" x14ac:dyDescent="0.35">
      <c r="A974"/>
    </row>
    <row r="975" spans="1:5" x14ac:dyDescent="0.35">
      <c r="A975" s="61" t="s">
        <v>292</v>
      </c>
      <c r="B975" s="62">
        <f>B966+B967</f>
        <v>4.6246483015589278E-2</v>
      </c>
      <c r="C975" s="62">
        <f>C966+C967</f>
        <v>2.0656454009513034E-2</v>
      </c>
      <c r="D975" s="62">
        <f>D966+D967</f>
        <v>5.0063914405696332E-2</v>
      </c>
      <c r="E975" s="62">
        <f>E966+E967</f>
        <v>5.0526856850859475E-2</v>
      </c>
    </row>
    <row r="976" spans="1:5" x14ac:dyDescent="0.35">
      <c r="A976" s="63" t="s">
        <v>293</v>
      </c>
      <c r="B976" s="62">
        <f>B968</f>
        <v>0.1669674708820359</v>
      </c>
      <c r="C976" s="62">
        <f>C968</f>
        <v>0.18984459835457071</v>
      </c>
      <c r="D976" s="62">
        <f>D968</f>
        <v>0.28726905869035485</v>
      </c>
      <c r="E976" s="62">
        <f>E968</f>
        <v>0.28375928531287492</v>
      </c>
    </row>
    <row r="977" spans="1:5" x14ac:dyDescent="0.35">
      <c r="A977" s="64" t="s">
        <v>294</v>
      </c>
      <c r="B977" s="62">
        <f>B969+B970</f>
        <v>0.78678604610237479</v>
      </c>
      <c r="C977" s="62">
        <f>C969+C970</f>
        <v>0.7894989476359161</v>
      </c>
      <c r="D977" s="62">
        <f>D969+D970</f>
        <v>0.66266702690394874</v>
      </c>
      <c r="E977" s="62">
        <f>E969+E970</f>
        <v>0.66571385783626547</v>
      </c>
    </row>
    <row r="978" spans="1:5" x14ac:dyDescent="0.35">
      <c r="A978"/>
    </row>
    <row r="979" spans="1:5" x14ac:dyDescent="0.35">
      <c r="A979" s="51" t="s">
        <v>288</v>
      </c>
      <c r="B979" s="52">
        <v>3.8835759512745684</v>
      </c>
      <c r="C979" s="52">
        <v>3.9116134170832404</v>
      </c>
      <c r="D979" s="52">
        <v>3.7291254728114329</v>
      </c>
      <c r="E979" s="52">
        <v>3.7430212475627225</v>
      </c>
    </row>
    <row r="980" spans="1:5" x14ac:dyDescent="0.35">
      <c r="A980"/>
    </row>
    <row r="981" spans="1:5" x14ac:dyDescent="0.35">
      <c r="A981" s="31" t="s">
        <v>209</v>
      </c>
      <c r="B981" s="31" t="s">
        <v>210</v>
      </c>
    </row>
    <row r="982" spans="1:5" x14ac:dyDescent="0.35">
      <c r="A982" s="31" t="s">
        <v>211</v>
      </c>
      <c r="B982" s="31" t="s">
        <v>212</v>
      </c>
    </row>
    <row r="984" spans="1:5" x14ac:dyDescent="0.35">
      <c r="A984" s="19" t="s">
        <v>351</v>
      </c>
      <c r="B984" s="1"/>
      <c r="C984" s="1"/>
    </row>
    <row r="985" spans="1:5" x14ac:dyDescent="0.35">
      <c r="A985" s="19"/>
    </row>
    <row r="986" spans="1:5" x14ac:dyDescent="0.35">
      <c r="A986" s="19"/>
      <c r="B986" s="3" t="s">
        <v>0</v>
      </c>
      <c r="C986" s="4" t="s">
        <v>1</v>
      </c>
      <c r="D986" s="85">
        <v>2023</v>
      </c>
      <c r="E986" s="85">
        <v>2024</v>
      </c>
    </row>
    <row r="987" spans="1:5" x14ac:dyDescent="0.35">
      <c r="A987" s="15" t="s">
        <v>106</v>
      </c>
      <c r="B987" s="5">
        <v>0.70884530672676926</v>
      </c>
      <c r="C987" s="6">
        <v>0.6360980292732511</v>
      </c>
      <c r="D987" s="86">
        <v>0.57389298603571226</v>
      </c>
      <c r="E987" s="142">
        <v>0.60971158730929742</v>
      </c>
    </row>
    <row r="988" spans="1:5" x14ac:dyDescent="0.35">
      <c r="A988" s="16" t="s">
        <v>108</v>
      </c>
      <c r="B988" s="7">
        <v>0.29115469327323062</v>
      </c>
      <c r="C988" s="8">
        <v>0.36390197072674879</v>
      </c>
      <c r="D988" s="87">
        <v>0.42610701396428774</v>
      </c>
      <c r="E988" s="143">
        <v>0.39028841269070264</v>
      </c>
    </row>
    <row r="989" spans="1:5" x14ac:dyDescent="0.35">
      <c r="A989" s="17" t="s">
        <v>205</v>
      </c>
      <c r="B989" s="9">
        <v>1</v>
      </c>
      <c r="C989" s="10">
        <v>1</v>
      </c>
      <c r="D989" s="88">
        <v>1</v>
      </c>
      <c r="E989" s="144">
        <v>1</v>
      </c>
    </row>
    <row r="990" spans="1:5" s="20" customFormat="1" x14ac:dyDescent="0.35">
      <c r="A990" s="23" t="s">
        <v>206</v>
      </c>
      <c r="B990" s="22">
        <v>500.00681293302694</v>
      </c>
      <c r="C990" s="21">
        <v>499.99470588235329</v>
      </c>
      <c r="D990" s="89">
        <v>500.0000084745767</v>
      </c>
      <c r="E990" s="89">
        <v>500.00005020920582</v>
      </c>
    </row>
    <row r="991" spans="1:5" s="20" customFormat="1" x14ac:dyDescent="0.35">
      <c r="A991" s="28" t="s">
        <v>207</v>
      </c>
      <c r="B991" s="27">
        <v>433</v>
      </c>
      <c r="C991" s="26">
        <v>425</v>
      </c>
      <c r="D991" s="97">
        <v>472</v>
      </c>
      <c r="E991" s="97">
        <v>478</v>
      </c>
    </row>
    <row r="992" spans="1:5" x14ac:dyDescent="0.35">
      <c r="A992"/>
    </row>
    <row r="993" spans="1:5" x14ac:dyDescent="0.35">
      <c r="A993" s="31" t="s">
        <v>209</v>
      </c>
      <c r="B993" s="31" t="s">
        <v>210</v>
      </c>
    </row>
    <row r="994" spans="1:5" x14ac:dyDescent="0.35">
      <c r="A994" s="31" t="s">
        <v>211</v>
      </c>
      <c r="B994" s="31" t="s">
        <v>212</v>
      </c>
    </row>
    <row r="995" spans="1:5" x14ac:dyDescent="0.35">
      <c r="A995" s="19"/>
    </row>
    <row r="996" spans="1:5" x14ac:dyDescent="0.35">
      <c r="A996" s="19" t="s">
        <v>405</v>
      </c>
      <c r="B996" s="1"/>
      <c r="C996" s="1"/>
    </row>
    <row r="997" spans="1:5" x14ac:dyDescent="0.35">
      <c r="A997" s="19"/>
    </row>
    <row r="998" spans="1:5" x14ac:dyDescent="0.35">
      <c r="A998" s="19"/>
      <c r="B998" s="3" t="s">
        <v>0</v>
      </c>
      <c r="C998" s="4" t="s">
        <v>1</v>
      </c>
      <c r="D998" s="85">
        <v>2023</v>
      </c>
      <c r="E998" s="85">
        <v>2024</v>
      </c>
    </row>
    <row r="999" spans="1:5" x14ac:dyDescent="0.35">
      <c r="A999" s="15" t="s">
        <v>106</v>
      </c>
      <c r="B999" s="5">
        <v>0.53704810950612969</v>
      </c>
      <c r="C999" s="6">
        <v>0.4773547014027209</v>
      </c>
      <c r="D999" s="86">
        <v>0.46488954932390614</v>
      </c>
      <c r="E999" s="142">
        <v>0.44938348625437813</v>
      </c>
    </row>
    <row r="1000" spans="1:5" x14ac:dyDescent="0.35">
      <c r="A1000" s="16" t="s">
        <v>108</v>
      </c>
      <c r="B1000" s="7">
        <v>0.18683648421418719</v>
      </c>
      <c r="C1000" s="8">
        <v>0.1752300906715481</v>
      </c>
      <c r="D1000" s="87">
        <v>0.17762348427756788</v>
      </c>
      <c r="E1000" s="143">
        <v>0.1980008671463564</v>
      </c>
    </row>
    <row r="1001" spans="1:5" x14ac:dyDescent="0.35">
      <c r="A1001" s="16" t="s">
        <v>156</v>
      </c>
      <c r="B1001" s="7">
        <v>0.27611540627968301</v>
      </c>
      <c r="C1001" s="8">
        <v>0.34741520792573088</v>
      </c>
      <c r="D1001" s="87">
        <v>0.35748696639852606</v>
      </c>
      <c r="E1001" s="143">
        <v>0.35261564659926548</v>
      </c>
    </row>
    <row r="1002" spans="1:5" x14ac:dyDescent="0.35">
      <c r="A1002" s="17" t="s">
        <v>205</v>
      </c>
      <c r="B1002" s="9">
        <v>1</v>
      </c>
      <c r="C1002" s="10">
        <v>1</v>
      </c>
      <c r="D1002" s="88">
        <v>1</v>
      </c>
      <c r="E1002" s="144">
        <v>1</v>
      </c>
    </row>
    <row r="1003" spans="1:5" s="20" customFormat="1" x14ac:dyDescent="0.35">
      <c r="A1003" s="23" t="s">
        <v>206</v>
      </c>
      <c r="B1003" s="22">
        <v>500.00681293302455</v>
      </c>
      <c r="C1003" s="21">
        <v>499.99470588235329</v>
      </c>
      <c r="D1003" s="89">
        <v>500.00000847457659</v>
      </c>
      <c r="E1003" s="89">
        <v>500.00005020920582</v>
      </c>
    </row>
    <row r="1004" spans="1:5" s="20" customFormat="1" x14ac:dyDescent="0.35">
      <c r="A1004" s="28" t="s">
        <v>207</v>
      </c>
      <c r="B1004" s="27">
        <v>433</v>
      </c>
      <c r="C1004" s="26">
        <v>425</v>
      </c>
      <c r="D1004" s="97">
        <v>472</v>
      </c>
      <c r="E1004" s="97">
        <v>478</v>
      </c>
    </row>
    <row r="1005" spans="1:5" x14ac:dyDescent="0.35">
      <c r="A1005"/>
    </row>
    <row r="1006" spans="1:5" x14ac:dyDescent="0.35">
      <c r="A1006" s="31" t="s">
        <v>209</v>
      </c>
      <c r="B1006" s="31" t="s">
        <v>210</v>
      </c>
    </row>
    <row r="1007" spans="1:5" x14ac:dyDescent="0.35">
      <c r="A1007" s="31" t="s">
        <v>211</v>
      </c>
      <c r="B1007" s="31" t="s">
        <v>212</v>
      </c>
    </row>
    <row r="1008" spans="1:5" x14ac:dyDescent="0.35">
      <c r="A1008" s="19"/>
    </row>
    <row r="1009" spans="1:5" x14ac:dyDescent="0.35">
      <c r="A1009" s="19" t="s">
        <v>406</v>
      </c>
      <c r="B1009" s="1"/>
      <c r="C1009" s="1"/>
    </row>
    <row r="1010" spans="1:5" x14ac:dyDescent="0.35">
      <c r="A1010" s="19"/>
    </row>
    <row r="1011" spans="1:5" x14ac:dyDescent="0.35">
      <c r="A1011" s="19"/>
      <c r="B1011" s="3" t="s">
        <v>0</v>
      </c>
      <c r="C1011" s="4" t="s">
        <v>1</v>
      </c>
      <c r="D1011" s="85">
        <v>2023</v>
      </c>
      <c r="E1011" s="85">
        <v>2024</v>
      </c>
    </row>
    <row r="1012" spans="1:5" x14ac:dyDescent="0.35">
      <c r="A1012" s="15" t="s">
        <v>106</v>
      </c>
      <c r="B1012" s="5">
        <v>0.20085592367217014</v>
      </c>
      <c r="C1012" s="6">
        <v>0.17471573228422399</v>
      </c>
      <c r="D1012" s="86">
        <v>0.16858509671889638</v>
      </c>
      <c r="E1012" s="142">
        <v>0.13366652214227376</v>
      </c>
    </row>
    <row r="1013" spans="1:5" x14ac:dyDescent="0.35">
      <c r="A1013" s="16" t="s">
        <v>108</v>
      </c>
      <c r="B1013" s="7">
        <v>0.74919648900858105</v>
      </c>
      <c r="C1013" s="8">
        <v>0.75586706212183441</v>
      </c>
      <c r="D1013" s="87">
        <v>0.75967753161563534</v>
      </c>
      <c r="E1013" s="143">
        <v>0.79955969376806446</v>
      </c>
    </row>
    <row r="1014" spans="1:5" x14ac:dyDescent="0.35">
      <c r="A1014" s="16" t="s">
        <v>156</v>
      </c>
      <c r="B1014" s="7">
        <v>4.9947587319248775E-2</v>
      </c>
      <c r="C1014" s="8">
        <v>6.9417205593941517E-2</v>
      </c>
      <c r="D1014" s="87">
        <v>7.1737371665468175E-2</v>
      </c>
      <c r="E1014" s="143">
        <v>6.6773784089661711E-2</v>
      </c>
    </row>
    <row r="1015" spans="1:5" x14ac:dyDescent="0.35">
      <c r="A1015" s="17" t="s">
        <v>205</v>
      </c>
      <c r="B1015" s="9">
        <v>1</v>
      </c>
      <c r="C1015" s="10">
        <v>1</v>
      </c>
      <c r="D1015" s="88">
        <v>1</v>
      </c>
      <c r="E1015" s="144">
        <v>1</v>
      </c>
    </row>
    <row r="1016" spans="1:5" s="20" customFormat="1" x14ac:dyDescent="0.35">
      <c r="A1016" s="23" t="s">
        <v>206</v>
      </c>
      <c r="B1016" s="22">
        <v>500.0068129330275</v>
      </c>
      <c r="C1016" s="21">
        <v>499.99470588235323</v>
      </c>
      <c r="D1016" s="89">
        <v>500.00000847457665</v>
      </c>
      <c r="E1016" s="89">
        <v>500.00005020920582</v>
      </c>
    </row>
    <row r="1017" spans="1:5" s="20" customFormat="1" x14ac:dyDescent="0.35">
      <c r="A1017" s="28" t="s">
        <v>207</v>
      </c>
      <c r="B1017" s="27">
        <v>433</v>
      </c>
      <c r="C1017" s="26">
        <v>425</v>
      </c>
      <c r="D1017" s="97">
        <v>472</v>
      </c>
      <c r="E1017" s="97">
        <v>478</v>
      </c>
    </row>
    <row r="1018" spans="1:5" x14ac:dyDescent="0.35">
      <c r="A1018"/>
    </row>
    <row r="1019" spans="1:5" x14ac:dyDescent="0.35">
      <c r="A1019" s="31" t="s">
        <v>209</v>
      </c>
      <c r="B1019" s="31" t="s">
        <v>210</v>
      </c>
    </row>
    <row r="1020" spans="1:5" x14ac:dyDescent="0.35">
      <c r="A1020" s="31" t="s">
        <v>211</v>
      </c>
      <c r="B1020" s="31" t="s">
        <v>212</v>
      </c>
    </row>
    <row r="1021" spans="1:5" x14ac:dyDescent="0.35">
      <c r="A1021" s="19"/>
    </row>
    <row r="1022" spans="1:5" x14ac:dyDescent="0.35">
      <c r="A1022" s="19" t="s">
        <v>407</v>
      </c>
      <c r="B1022" s="1"/>
      <c r="C1022" s="1"/>
    </row>
    <row r="1023" spans="1:5" x14ac:dyDescent="0.35">
      <c r="A1023" s="19"/>
    </row>
    <row r="1024" spans="1:5" x14ac:dyDescent="0.35">
      <c r="A1024" s="19"/>
      <c r="B1024" s="3" t="s">
        <v>0</v>
      </c>
      <c r="C1024" s="4" t="s">
        <v>1</v>
      </c>
      <c r="D1024" s="85">
        <v>2023</v>
      </c>
      <c r="E1024" s="85">
        <v>2024</v>
      </c>
    </row>
    <row r="1025" spans="1:5" x14ac:dyDescent="0.35">
      <c r="A1025" s="15" t="s">
        <v>97</v>
      </c>
      <c r="B1025" s="5">
        <v>6.9369571102473451E-2</v>
      </c>
      <c r="C1025" s="6">
        <v>5.3619093536457614E-2</v>
      </c>
      <c r="D1025" s="86">
        <v>7.8273927113232972E-2</v>
      </c>
      <c r="E1025" s="142">
        <v>3.3392221735085333E-2</v>
      </c>
    </row>
    <row r="1026" spans="1:5" x14ac:dyDescent="0.35">
      <c r="A1026" s="16" t="s">
        <v>98</v>
      </c>
      <c r="B1026" s="7">
        <v>0.10938842080285018</v>
      </c>
      <c r="C1026" s="8">
        <v>9.463809064635427E-2</v>
      </c>
      <c r="D1026" s="87">
        <v>8.8234771839253823E-2</v>
      </c>
      <c r="E1026" s="143">
        <v>3.2502290875482232E-2</v>
      </c>
    </row>
    <row r="1027" spans="1:5" x14ac:dyDescent="0.35">
      <c r="A1027" s="16" t="s">
        <v>4</v>
      </c>
      <c r="B1027" s="7">
        <v>0.29102065780106889</v>
      </c>
      <c r="C1027" s="8">
        <v>0.2997330761958375</v>
      </c>
      <c r="D1027" s="87">
        <v>0.2637565092326819</v>
      </c>
      <c r="E1027" s="143">
        <v>0.42163985052166597</v>
      </c>
    </row>
    <row r="1028" spans="1:5" x14ac:dyDescent="0.35">
      <c r="A1028" s="16" t="s">
        <v>99</v>
      </c>
      <c r="B1028" s="7">
        <v>0.42401130982022617</v>
      </c>
      <c r="C1028" s="8">
        <v>0.46836239148645048</v>
      </c>
      <c r="D1028" s="87">
        <v>0.41935655717406811</v>
      </c>
      <c r="E1028" s="143">
        <v>0.38156654250623423</v>
      </c>
    </row>
    <row r="1029" spans="1:5" x14ac:dyDescent="0.35">
      <c r="A1029" s="16" t="s">
        <v>289</v>
      </c>
      <c r="B1029" s="7">
        <v>0.10621004047338133</v>
      </c>
      <c r="C1029" s="8">
        <v>8.3647348134900226E-2</v>
      </c>
      <c r="D1029" s="87">
        <v>0.1503782346407633</v>
      </c>
      <c r="E1029" s="143">
        <v>0.13089909436153202</v>
      </c>
    </row>
    <row r="1030" spans="1:5" x14ac:dyDescent="0.35">
      <c r="A1030" s="17" t="s">
        <v>205</v>
      </c>
      <c r="B1030" s="9">
        <v>1</v>
      </c>
      <c r="C1030" s="10">
        <v>1</v>
      </c>
      <c r="D1030" s="88">
        <v>1</v>
      </c>
      <c r="E1030" s="144">
        <v>1</v>
      </c>
    </row>
    <row r="1031" spans="1:5" s="20" customFormat="1" x14ac:dyDescent="0.35">
      <c r="A1031" s="23" t="s">
        <v>206</v>
      </c>
      <c r="B1031" s="22">
        <v>103.65207852193987</v>
      </c>
      <c r="C1031" s="21">
        <v>87.356941176470556</v>
      </c>
      <c r="D1031" s="89">
        <v>84.292549788135574</v>
      </c>
      <c r="E1031" s="89">
        <v>66.833267782426773</v>
      </c>
    </row>
    <row r="1032" spans="1:5" s="20" customFormat="1" x14ac:dyDescent="0.35">
      <c r="A1032" s="28" t="s">
        <v>207</v>
      </c>
      <c r="B1032" s="27">
        <v>89</v>
      </c>
      <c r="C1032" s="26">
        <v>74</v>
      </c>
      <c r="D1032" s="97">
        <v>85</v>
      </c>
      <c r="E1032" s="97">
        <v>65</v>
      </c>
    </row>
    <row r="1033" spans="1:5" x14ac:dyDescent="0.35">
      <c r="A1033"/>
    </row>
    <row r="1034" spans="1:5" x14ac:dyDescent="0.35">
      <c r="A1034" s="61" t="s">
        <v>292</v>
      </c>
      <c r="B1034" s="62">
        <f>B1025+B1026</f>
        <v>0.17875799190532363</v>
      </c>
      <c r="C1034" s="62">
        <f>C1025+C1026</f>
        <v>0.14825718418281189</v>
      </c>
      <c r="D1034" s="62">
        <f>D1025+D1026</f>
        <v>0.16650869895248679</v>
      </c>
      <c r="E1034" s="62">
        <f>E1025+E1026</f>
        <v>6.5894512610567557E-2</v>
      </c>
    </row>
    <row r="1035" spans="1:5" x14ac:dyDescent="0.35">
      <c r="A1035" s="63" t="s">
        <v>293</v>
      </c>
      <c r="B1035" s="62">
        <f>B1027</f>
        <v>0.29102065780106889</v>
      </c>
      <c r="C1035" s="62">
        <f>C1027</f>
        <v>0.2997330761958375</v>
      </c>
      <c r="D1035" s="62">
        <f>D1027</f>
        <v>0.2637565092326819</v>
      </c>
      <c r="E1035" s="62">
        <f>E1027</f>
        <v>0.42163985052166597</v>
      </c>
    </row>
    <row r="1036" spans="1:5" x14ac:dyDescent="0.35">
      <c r="A1036" s="64" t="s">
        <v>294</v>
      </c>
      <c r="B1036" s="62">
        <f>B1028+B1029</f>
        <v>0.53022135029360751</v>
      </c>
      <c r="C1036" s="62">
        <f>C1028+C1029</f>
        <v>0.55200973962135069</v>
      </c>
      <c r="D1036" s="62">
        <f>D1028+D1029</f>
        <v>0.56973479181483144</v>
      </c>
      <c r="E1036" s="62">
        <f>E1028+E1029</f>
        <v>0.51246563686776625</v>
      </c>
    </row>
    <row r="1037" spans="1:5" x14ac:dyDescent="0.35">
      <c r="A1037"/>
    </row>
    <row r="1038" spans="1:5" x14ac:dyDescent="0.35">
      <c r="A1038" s="51" t="s">
        <v>288</v>
      </c>
      <c r="B1038" s="52">
        <v>3.388303827759191</v>
      </c>
      <c r="C1038" s="52">
        <v>3.4337808100369811</v>
      </c>
      <c r="D1038" s="52">
        <v>3.475330400389876</v>
      </c>
      <c r="E1038" s="52">
        <v>3.5440779968836456</v>
      </c>
    </row>
    <row r="1039" spans="1:5" x14ac:dyDescent="0.35">
      <c r="A1039"/>
    </row>
    <row r="1040" spans="1:5" x14ac:dyDescent="0.35">
      <c r="A1040" s="31" t="s">
        <v>209</v>
      </c>
      <c r="B1040" s="31" t="s">
        <v>317</v>
      </c>
    </row>
    <row r="1041" spans="1:5" x14ac:dyDescent="0.35">
      <c r="A1041" s="31" t="s">
        <v>211</v>
      </c>
      <c r="B1041" s="31" t="s">
        <v>212</v>
      </c>
    </row>
    <row r="1042" spans="1:5" x14ac:dyDescent="0.35">
      <c r="A1042" s="19"/>
    </row>
    <row r="1043" spans="1:5" x14ac:dyDescent="0.35">
      <c r="A1043" s="19" t="s">
        <v>408</v>
      </c>
      <c r="B1043" s="1"/>
      <c r="C1043" s="1"/>
    </row>
    <row r="1044" spans="1:5" x14ac:dyDescent="0.35">
      <c r="A1044" s="19"/>
    </row>
    <row r="1045" spans="1:5" x14ac:dyDescent="0.35">
      <c r="A1045" s="19"/>
      <c r="B1045" s="3" t="s">
        <v>0</v>
      </c>
      <c r="C1045" s="4" t="s">
        <v>1</v>
      </c>
      <c r="D1045" s="85">
        <v>2023</v>
      </c>
      <c r="E1045" s="85">
        <v>2024</v>
      </c>
    </row>
    <row r="1046" spans="1:5" x14ac:dyDescent="0.35">
      <c r="A1046" s="15" t="s">
        <v>120</v>
      </c>
      <c r="B1046" s="5">
        <v>4.7204462432613919E-2</v>
      </c>
      <c r="C1046" s="6">
        <v>2.6809546768228797E-2</v>
      </c>
      <c r="D1046" s="8"/>
      <c r="E1046" s="142">
        <v>3.3392221735085333E-2</v>
      </c>
    </row>
    <row r="1047" spans="1:5" x14ac:dyDescent="0.35">
      <c r="A1047" s="16" t="s">
        <v>121</v>
      </c>
      <c r="B1047" s="7">
        <v>6.5058203463131126E-2</v>
      </c>
      <c r="C1047" s="8">
        <v>1.2600096426560943E-2</v>
      </c>
      <c r="D1047" s="8">
        <v>2.7039115322823899E-2</v>
      </c>
      <c r="E1047" s="143">
        <v>2.1371550297120456E-2</v>
      </c>
    </row>
    <row r="1048" spans="1:5" x14ac:dyDescent="0.35">
      <c r="A1048" s="16" t="s">
        <v>4</v>
      </c>
      <c r="B1048" s="7">
        <v>0.1773208693588762</v>
      </c>
      <c r="C1048" s="8">
        <v>0.20348563163437636</v>
      </c>
      <c r="D1048" s="87">
        <v>0.18975658913499241</v>
      </c>
      <c r="E1048" s="143">
        <v>0.21549536469041075</v>
      </c>
    </row>
    <row r="1049" spans="1:5" x14ac:dyDescent="0.35">
      <c r="A1049" s="16" t="s">
        <v>122</v>
      </c>
      <c r="B1049" s="7">
        <v>0.51554598959255915</v>
      </c>
      <c r="C1049" s="8">
        <v>0.52680954676822878</v>
      </c>
      <c r="D1049" s="87">
        <v>0.52751301846536358</v>
      </c>
      <c r="E1049" s="143">
        <v>0.55520873746200738</v>
      </c>
    </row>
    <row r="1050" spans="1:5" x14ac:dyDescent="0.35">
      <c r="A1050" s="16" t="s">
        <v>123</v>
      </c>
      <c r="B1050" s="7">
        <v>0.19487047515281944</v>
      </c>
      <c r="C1050" s="8">
        <v>0.23029517840260513</v>
      </c>
      <c r="D1050" s="87">
        <v>0.25569127707682021</v>
      </c>
      <c r="E1050" s="143">
        <v>0.17453212581537603</v>
      </c>
    </row>
    <row r="1051" spans="1:5" x14ac:dyDescent="0.35">
      <c r="A1051" s="17" t="s">
        <v>205</v>
      </c>
      <c r="B1051" s="9">
        <v>1</v>
      </c>
      <c r="C1051" s="10">
        <v>1</v>
      </c>
      <c r="D1051" s="88">
        <v>1</v>
      </c>
      <c r="E1051" s="144">
        <v>1</v>
      </c>
    </row>
    <row r="1052" spans="1:5" s="20" customFormat="1" x14ac:dyDescent="0.35">
      <c r="A1052" s="23" t="s">
        <v>206</v>
      </c>
      <c r="B1052" s="22">
        <v>103.65207852193988</v>
      </c>
      <c r="C1052" s="21">
        <v>87.356941176470556</v>
      </c>
      <c r="D1052" s="89">
        <v>84.29254978813556</v>
      </c>
      <c r="E1052" s="89">
        <v>66.833267782426773</v>
      </c>
    </row>
    <row r="1053" spans="1:5" s="20" customFormat="1" x14ac:dyDescent="0.35">
      <c r="A1053" s="28" t="s">
        <v>207</v>
      </c>
      <c r="B1053" s="27">
        <v>89</v>
      </c>
      <c r="C1053" s="26">
        <v>74</v>
      </c>
      <c r="D1053" s="97">
        <v>85</v>
      </c>
      <c r="E1053" s="97">
        <v>65</v>
      </c>
    </row>
    <row r="1054" spans="1:5" x14ac:dyDescent="0.35">
      <c r="A1054"/>
    </row>
    <row r="1055" spans="1:5" x14ac:dyDescent="0.35">
      <c r="A1055" s="61" t="s">
        <v>292</v>
      </c>
      <c r="B1055" s="62">
        <f>B1046+B1047</f>
        <v>0.11226266589574505</v>
      </c>
      <c r="C1055" s="62">
        <f>C1046+C1047</f>
        <v>3.9409643194789741E-2</v>
      </c>
      <c r="D1055" s="62">
        <f>D1046+D1047</f>
        <v>2.7039115322823899E-2</v>
      </c>
      <c r="E1055" s="62">
        <f>E1046+E1047</f>
        <v>5.4763772032205789E-2</v>
      </c>
    </row>
    <row r="1056" spans="1:5" x14ac:dyDescent="0.35">
      <c r="A1056" s="63" t="s">
        <v>293</v>
      </c>
      <c r="B1056" s="62">
        <f>B1048</f>
        <v>0.1773208693588762</v>
      </c>
      <c r="C1056" s="62">
        <f>C1048</f>
        <v>0.20348563163437636</v>
      </c>
      <c r="D1056" s="62">
        <f>D1048</f>
        <v>0.18975658913499241</v>
      </c>
      <c r="E1056" s="62">
        <f>E1048</f>
        <v>0.21549536469041075</v>
      </c>
    </row>
    <row r="1057" spans="1:5" x14ac:dyDescent="0.35">
      <c r="A1057" s="64" t="s">
        <v>294</v>
      </c>
      <c r="B1057" s="62">
        <f>B1049+B1050</f>
        <v>0.71041646474537856</v>
      </c>
      <c r="C1057" s="62">
        <f>C1049+C1050</f>
        <v>0.75710472517083394</v>
      </c>
      <c r="D1057" s="62">
        <f>D1049+D1050</f>
        <v>0.78320429554218385</v>
      </c>
      <c r="E1057" s="62">
        <f>E1049+E1050</f>
        <v>0.72974086327738341</v>
      </c>
    </row>
    <row r="1058" spans="1:5" x14ac:dyDescent="0.35">
      <c r="A1058"/>
    </row>
    <row r="1059" spans="1:5" x14ac:dyDescent="0.35">
      <c r="A1059" s="51" t="s">
        <v>288</v>
      </c>
      <c r="B1059" s="52">
        <v>3.7458198115698398</v>
      </c>
      <c r="C1059" s="52">
        <v>3.9211807136104206</v>
      </c>
      <c r="D1059" s="52">
        <v>4.0118564572961795</v>
      </c>
      <c r="E1059" s="52">
        <v>3.8161169953254688</v>
      </c>
    </row>
    <row r="1060" spans="1:5" x14ac:dyDescent="0.35">
      <c r="A1060"/>
    </row>
    <row r="1061" spans="1:5" x14ac:dyDescent="0.35">
      <c r="A1061" s="31" t="s">
        <v>209</v>
      </c>
      <c r="B1061" s="31" t="s">
        <v>317</v>
      </c>
    </row>
    <row r="1062" spans="1:5" x14ac:dyDescent="0.35">
      <c r="A1062" s="31" t="s">
        <v>211</v>
      </c>
      <c r="B1062" s="31" t="s">
        <v>212</v>
      </c>
    </row>
    <row r="1063" spans="1:5" x14ac:dyDescent="0.35">
      <c r="A1063" s="19"/>
    </row>
    <row r="1064" spans="1:5" x14ac:dyDescent="0.35">
      <c r="A1064" s="19" t="s">
        <v>238</v>
      </c>
      <c r="B1064" s="1"/>
      <c r="C1064" s="2"/>
    </row>
    <row r="1065" spans="1:5" x14ac:dyDescent="0.35">
      <c r="A1065" s="19"/>
    </row>
    <row r="1066" spans="1:5" x14ac:dyDescent="0.35">
      <c r="A1066" s="19"/>
      <c r="B1066" s="3" t="s">
        <v>0</v>
      </c>
    </row>
    <row r="1067" spans="1:5" x14ac:dyDescent="0.35">
      <c r="A1067" s="15" t="s">
        <v>124</v>
      </c>
      <c r="B1067" s="5">
        <v>1.1801115608153483E-2</v>
      </c>
    </row>
    <row r="1068" spans="1:5" x14ac:dyDescent="0.35">
      <c r="A1068" s="16" t="s">
        <v>157</v>
      </c>
      <c r="B1068" s="7">
        <v>5.6131332947872536E-2</v>
      </c>
    </row>
    <row r="1069" spans="1:5" x14ac:dyDescent="0.35">
      <c r="A1069" s="16" t="s">
        <v>4</v>
      </c>
      <c r="B1069" s="7">
        <v>0.16408263120427527</v>
      </c>
    </row>
    <row r="1070" spans="1:5" x14ac:dyDescent="0.35">
      <c r="A1070" s="16" t="s">
        <v>125</v>
      </c>
      <c r="B1070" s="7">
        <v>0.57311444508687914</v>
      </c>
    </row>
    <row r="1071" spans="1:5" x14ac:dyDescent="0.35">
      <c r="A1071" s="16" t="s">
        <v>126</v>
      </c>
      <c r="B1071" s="7">
        <v>0.19487047515281947</v>
      </c>
    </row>
    <row r="1072" spans="1:5" x14ac:dyDescent="0.35">
      <c r="A1072" s="17" t="s">
        <v>205</v>
      </c>
      <c r="B1072" s="9">
        <v>1</v>
      </c>
    </row>
    <row r="1073" spans="1:5" s="20" customFormat="1" x14ac:dyDescent="0.35">
      <c r="A1073" s="23" t="s">
        <v>206</v>
      </c>
      <c r="B1073" s="22">
        <v>103.65207852193987</v>
      </c>
    </row>
    <row r="1074" spans="1:5" s="20" customFormat="1" x14ac:dyDescent="0.35">
      <c r="A1074" s="28" t="s">
        <v>207</v>
      </c>
      <c r="B1074" s="27">
        <v>89</v>
      </c>
    </row>
    <row r="1075" spans="1:5" x14ac:dyDescent="0.35">
      <c r="A1075"/>
    </row>
    <row r="1076" spans="1:5" x14ac:dyDescent="0.35">
      <c r="A1076" s="61" t="s">
        <v>292</v>
      </c>
      <c r="B1076" s="62">
        <f>B1067+B1068</f>
        <v>6.7932448556026023E-2</v>
      </c>
    </row>
    <row r="1077" spans="1:5" x14ac:dyDescent="0.35">
      <c r="A1077" s="63" t="s">
        <v>293</v>
      </c>
      <c r="B1077" s="62">
        <f>B1069</f>
        <v>0.16408263120427527</v>
      </c>
    </row>
    <row r="1078" spans="1:5" x14ac:dyDescent="0.35">
      <c r="A1078" s="64" t="s">
        <v>294</v>
      </c>
      <c r="B1078" s="62">
        <f>B1070+B1071</f>
        <v>0.76798492023969867</v>
      </c>
    </row>
    <row r="1079" spans="1:5" x14ac:dyDescent="0.35">
      <c r="A1079"/>
    </row>
    <row r="1080" spans="1:5" x14ac:dyDescent="0.35">
      <c r="A1080" s="51" t="s">
        <v>288</v>
      </c>
      <c r="B1080" s="52">
        <v>3.8831218312283382</v>
      </c>
    </row>
    <row r="1081" spans="1:5" x14ac:dyDescent="0.35">
      <c r="A1081"/>
    </row>
    <row r="1082" spans="1:5" x14ac:dyDescent="0.35">
      <c r="A1082" s="31" t="s">
        <v>209</v>
      </c>
      <c r="B1082" s="31" t="s">
        <v>317</v>
      </c>
    </row>
    <row r="1083" spans="1:5" x14ac:dyDescent="0.35">
      <c r="A1083" s="31" t="s">
        <v>211</v>
      </c>
      <c r="B1083" s="31" t="s">
        <v>212</v>
      </c>
    </row>
    <row r="1084" spans="1:5" x14ac:dyDescent="0.35">
      <c r="A1084" s="19"/>
    </row>
    <row r="1085" spans="1:5" x14ac:dyDescent="0.35">
      <c r="A1085" s="66" t="s">
        <v>352</v>
      </c>
      <c r="B1085" s="1"/>
      <c r="C1085" s="1"/>
    </row>
    <row r="1086" spans="1:5" x14ac:dyDescent="0.35">
      <c r="A1086" s="19"/>
    </row>
    <row r="1087" spans="1:5" x14ac:dyDescent="0.35">
      <c r="A1087" s="19"/>
      <c r="B1087" s="3" t="s">
        <v>0</v>
      </c>
      <c r="C1087" s="4" t="s">
        <v>1</v>
      </c>
      <c r="D1087" s="85">
        <v>2023</v>
      </c>
      <c r="E1087" s="85">
        <v>2024</v>
      </c>
    </row>
    <row r="1088" spans="1:5" x14ac:dyDescent="0.35">
      <c r="A1088" s="15" t="s">
        <v>106</v>
      </c>
      <c r="B1088" s="5">
        <v>0.19655898453115647</v>
      </c>
      <c r="C1088" s="6">
        <v>0.14857969084378533</v>
      </c>
      <c r="D1088" s="86">
        <v>0.15810863503205683</v>
      </c>
      <c r="E1088" s="142">
        <v>0.1548526873788095</v>
      </c>
    </row>
    <row r="1089" spans="1:5" x14ac:dyDescent="0.35">
      <c r="A1089" s="16" t="s">
        <v>108</v>
      </c>
      <c r="B1089" s="7">
        <v>0.69471709276940719</v>
      </c>
      <c r="C1089" s="8">
        <v>0.74696532080927924</v>
      </c>
      <c r="D1089" s="87">
        <v>0.74128417811382785</v>
      </c>
      <c r="E1089" s="143">
        <v>0.73034647059282332</v>
      </c>
    </row>
    <row r="1090" spans="1:5" x14ac:dyDescent="0.35">
      <c r="A1090" s="16" t="s">
        <v>158</v>
      </c>
      <c r="B1090" s="7">
        <v>0.10872392269943636</v>
      </c>
      <c r="C1090" s="8">
        <v>0.10445498834693537</v>
      </c>
      <c r="D1090" s="87">
        <v>0.10060718685411532</v>
      </c>
      <c r="E1090" s="143">
        <v>0.11480084202836723</v>
      </c>
    </row>
    <row r="1091" spans="1:5" x14ac:dyDescent="0.35">
      <c r="A1091" s="17" t="s">
        <v>205</v>
      </c>
      <c r="B1091" s="9">
        <v>1</v>
      </c>
      <c r="C1091" s="10">
        <v>1</v>
      </c>
      <c r="D1091" s="88">
        <v>1</v>
      </c>
      <c r="E1091" s="144">
        <v>1</v>
      </c>
    </row>
    <row r="1092" spans="1:5" s="20" customFormat="1" x14ac:dyDescent="0.35">
      <c r="A1092" s="23" t="s">
        <v>206</v>
      </c>
      <c r="B1092" s="22">
        <v>500.00681293302677</v>
      </c>
      <c r="C1092" s="21">
        <v>499.99470588235306</v>
      </c>
      <c r="D1092" s="89">
        <v>500.00000847457653</v>
      </c>
      <c r="E1092" s="89">
        <v>500.00005020920582</v>
      </c>
    </row>
    <row r="1093" spans="1:5" s="20" customFormat="1" x14ac:dyDescent="0.35">
      <c r="A1093" s="28" t="s">
        <v>207</v>
      </c>
      <c r="B1093" s="27">
        <v>433</v>
      </c>
      <c r="C1093" s="26">
        <v>425</v>
      </c>
      <c r="D1093" s="97">
        <v>472</v>
      </c>
      <c r="E1093" s="97">
        <v>478</v>
      </c>
    </row>
    <row r="1094" spans="1:5" x14ac:dyDescent="0.35">
      <c r="A1094"/>
    </row>
    <row r="1095" spans="1:5" x14ac:dyDescent="0.35">
      <c r="A1095" s="31" t="s">
        <v>209</v>
      </c>
      <c r="B1095" s="31" t="s">
        <v>210</v>
      </c>
    </row>
    <row r="1096" spans="1:5" x14ac:dyDescent="0.35">
      <c r="A1096" s="31" t="s">
        <v>211</v>
      </c>
      <c r="B1096" s="31" t="s">
        <v>212</v>
      </c>
    </row>
    <row r="1097" spans="1:5" x14ac:dyDescent="0.35">
      <c r="A1097" s="19"/>
    </row>
    <row r="1098" spans="1:5" x14ac:dyDescent="0.35">
      <c r="A1098" s="19" t="s">
        <v>239</v>
      </c>
      <c r="B1098" s="1"/>
      <c r="C1098" s="1"/>
    </row>
    <row r="1099" spans="1:5" x14ac:dyDescent="0.35">
      <c r="A1099" s="19"/>
    </row>
    <row r="1100" spans="1:5" x14ac:dyDescent="0.35">
      <c r="A1100" s="19"/>
      <c r="B1100" s="3" t="s">
        <v>0</v>
      </c>
      <c r="C1100" s="4" t="s">
        <v>1</v>
      </c>
      <c r="D1100" s="85">
        <v>2023</v>
      </c>
      <c r="E1100" s="85">
        <v>2024</v>
      </c>
    </row>
    <row r="1101" spans="1:5" x14ac:dyDescent="0.35">
      <c r="A1101" s="15" t="s">
        <v>159</v>
      </c>
      <c r="B1101" s="5">
        <v>5.740346386997653E-2</v>
      </c>
      <c r="C1101" s="6">
        <v>9.2684062414384538E-2</v>
      </c>
      <c r="D1101" s="86">
        <v>5.5640298921800432E-2</v>
      </c>
      <c r="E1101" s="142">
        <v>0.15949323254848527</v>
      </c>
    </row>
    <row r="1102" spans="1:5" x14ac:dyDescent="0.35">
      <c r="A1102" s="55" t="s">
        <v>221</v>
      </c>
      <c r="B1102" s="56"/>
      <c r="C1102" s="158"/>
      <c r="D1102" s="145"/>
      <c r="E1102" s="143">
        <v>2.8055491038102454E-2</v>
      </c>
    </row>
    <row r="1103" spans="1:5" x14ac:dyDescent="0.35">
      <c r="A1103" s="16" t="s">
        <v>160</v>
      </c>
      <c r="B1103" s="7">
        <v>0.56686961998740282</v>
      </c>
      <c r="C1103" s="8">
        <v>0.53814907428375958</v>
      </c>
      <c r="D1103" s="87">
        <v>0.62670658611863828</v>
      </c>
      <c r="E1103" s="143">
        <v>0.42620959056353624</v>
      </c>
    </row>
    <row r="1104" spans="1:5" x14ac:dyDescent="0.35">
      <c r="A1104" s="16" t="s">
        <v>161</v>
      </c>
      <c r="B1104" s="7">
        <v>0.32118945975758917</v>
      </c>
      <c r="C1104" s="8">
        <v>0.35245788707702969</v>
      </c>
      <c r="D1104" s="87">
        <v>0.26201281603776061</v>
      </c>
      <c r="E1104" s="143">
        <v>0.37663379717088952</v>
      </c>
    </row>
    <row r="1105" spans="1:5" x14ac:dyDescent="0.35">
      <c r="A1105" s="16" t="s">
        <v>162</v>
      </c>
      <c r="B1105" s="7">
        <v>3.3868876824996903E-2</v>
      </c>
      <c r="C1105" s="11"/>
      <c r="D1105" s="87">
        <v>9.6102528302084538E-3</v>
      </c>
      <c r="E1105" s="11"/>
    </row>
    <row r="1106" spans="1:5" x14ac:dyDescent="0.35">
      <c r="A1106" s="16" t="s">
        <v>158</v>
      </c>
      <c r="B1106" s="7">
        <v>2.0668579560034556E-2</v>
      </c>
      <c r="C1106" s="8">
        <v>1.6708976224826082E-2</v>
      </c>
      <c r="D1106" s="87">
        <v>4.6030046091591975E-2</v>
      </c>
      <c r="E1106" s="143">
        <v>9.6078886789865061E-3</v>
      </c>
    </row>
    <row r="1107" spans="1:5" x14ac:dyDescent="0.35">
      <c r="A1107" s="17" t="s">
        <v>205</v>
      </c>
      <c r="B1107" s="9">
        <v>1</v>
      </c>
      <c r="C1107" s="10">
        <v>1</v>
      </c>
      <c r="D1107" s="88">
        <v>1</v>
      </c>
      <c r="E1107" s="144">
        <v>1</v>
      </c>
    </row>
    <row r="1108" spans="1:5" s="20" customFormat="1" x14ac:dyDescent="0.35">
      <c r="A1108" s="23" t="s">
        <v>206</v>
      </c>
      <c r="B1108" s="22">
        <v>103.9499999999999</v>
      </c>
      <c r="C1108" s="21">
        <v>74.289058823529388</v>
      </c>
      <c r="D1108" s="89">
        <v>79.054318855932166</v>
      </c>
      <c r="E1108" s="89">
        <v>77.426351464435143</v>
      </c>
    </row>
    <row r="1109" spans="1:5" s="20" customFormat="1" x14ac:dyDescent="0.35">
      <c r="A1109" s="28" t="s">
        <v>207</v>
      </c>
      <c r="B1109" s="27">
        <v>89</v>
      </c>
      <c r="C1109" s="26">
        <v>62</v>
      </c>
      <c r="D1109" s="97">
        <v>79</v>
      </c>
      <c r="E1109" s="97">
        <v>82</v>
      </c>
    </row>
    <row r="1110" spans="1:5" x14ac:dyDescent="0.35">
      <c r="A1110"/>
    </row>
    <row r="1111" spans="1:5" x14ac:dyDescent="0.35">
      <c r="A1111" s="31" t="s">
        <v>209</v>
      </c>
      <c r="B1111" s="31" t="s">
        <v>318</v>
      </c>
    </row>
    <row r="1112" spans="1:5" x14ac:dyDescent="0.35">
      <c r="A1112" s="31" t="s">
        <v>211</v>
      </c>
      <c r="B1112" s="31" t="s">
        <v>212</v>
      </c>
    </row>
    <row r="1113" spans="1:5" x14ac:dyDescent="0.35">
      <c r="A1113" s="19"/>
    </row>
    <row r="1114" spans="1:5" x14ac:dyDescent="0.35">
      <c r="A1114" s="19" t="s">
        <v>409</v>
      </c>
      <c r="B1114" s="1"/>
      <c r="C1114" s="1"/>
    </row>
    <row r="1115" spans="1:5" x14ac:dyDescent="0.35">
      <c r="A1115" s="19"/>
    </row>
    <row r="1116" spans="1:5" x14ac:dyDescent="0.35">
      <c r="A1116" s="19"/>
      <c r="B1116" s="3" t="s">
        <v>0</v>
      </c>
      <c r="C1116" s="4" t="s">
        <v>1</v>
      </c>
      <c r="D1116" s="85">
        <v>2023</v>
      </c>
      <c r="E1116" s="85">
        <v>2024</v>
      </c>
    </row>
    <row r="1117" spans="1:5" x14ac:dyDescent="0.35">
      <c r="A1117" s="15" t="s">
        <v>143</v>
      </c>
      <c r="B1117" s="5">
        <v>3.4634350814655261E-2</v>
      </c>
      <c r="C1117" s="6">
        <v>4.8234479940835268E-2</v>
      </c>
      <c r="D1117" s="86">
        <v>2.7820149460900199E-2</v>
      </c>
      <c r="E1117" s="142">
        <v>3.7663379717088961E-2</v>
      </c>
    </row>
    <row r="1118" spans="1:5" x14ac:dyDescent="0.35">
      <c r="A1118" s="16" t="s">
        <v>139</v>
      </c>
      <c r="B1118" s="7">
        <v>2.1135712265324444E-2</v>
      </c>
      <c r="C1118" s="8">
        <v>1.6708976224826082E-2</v>
      </c>
      <c r="D1118" s="87">
        <v>6.5250551752008834E-2</v>
      </c>
      <c r="E1118" s="143">
        <v>4.6503093397218406E-2</v>
      </c>
    </row>
    <row r="1119" spans="1:5" x14ac:dyDescent="0.35">
      <c r="A1119" s="16" t="s">
        <v>4</v>
      </c>
      <c r="B1119" s="7">
        <v>8.8939022686300648E-2</v>
      </c>
      <c r="C1119" s="8">
        <v>0.15951996731368881</v>
      </c>
      <c r="D1119" s="87">
        <v>0.25999159797831017</v>
      </c>
      <c r="E1119" s="143">
        <v>9.3774361793293862E-2</v>
      </c>
    </row>
    <row r="1120" spans="1:5" x14ac:dyDescent="0.35">
      <c r="A1120" s="16" t="s">
        <v>140</v>
      </c>
      <c r="B1120" s="7">
        <v>0.59171474626580822</v>
      </c>
      <c r="C1120" s="8">
        <v>0.46563582318352637</v>
      </c>
      <c r="D1120" s="87">
        <v>0.41274503423192033</v>
      </c>
      <c r="E1120" s="143">
        <v>0.46233662028291111</v>
      </c>
    </row>
    <row r="1121" spans="1:5" x14ac:dyDescent="0.35">
      <c r="A1121" s="16" t="s">
        <v>141</v>
      </c>
      <c r="B1121" s="7">
        <v>0.26357616796791139</v>
      </c>
      <c r="C1121" s="8">
        <v>0.30990075333712352</v>
      </c>
      <c r="D1121" s="87">
        <v>0.23419266657686033</v>
      </c>
      <c r="E1121" s="143">
        <v>0.35972254480948768</v>
      </c>
    </row>
    <row r="1122" spans="1:5" x14ac:dyDescent="0.35">
      <c r="A1122" s="17" t="s">
        <v>205</v>
      </c>
      <c r="B1122" s="9">
        <v>1</v>
      </c>
      <c r="C1122" s="10">
        <v>1</v>
      </c>
      <c r="D1122" s="88">
        <v>1</v>
      </c>
      <c r="E1122" s="144">
        <v>1</v>
      </c>
    </row>
    <row r="1123" spans="1:5" s="20" customFormat="1" x14ac:dyDescent="0.35">
      <c r="A1123" s="23" t="s">
        <v>206</v>
      </c>
      <c r="B1123" s="22">
        <v>101.65254041570429</v>
      </c>
      <c r="C1123" s="21">
        <v>74.289058823529388</v>
      </c>
      <c r="D1123" s="89">
        <v>79.054318855932209</v>
      </c>
      <c r="E1123" s="89">
        <v>77.426351464435143</v>
      </c>
    </row>
    <row r="1124" spans="1:5" s="20" customFormat="1" x14ac:dyDescent="0.35">
      <c r="A1124" s="28" t="s">
        <v>207</v>
      </c>
      <c r="B1124" s="27">
        <v>87</v>
      </c>
      <c r="C1124" s="26">
        <v>62</v>
      </c>
      <c r="D1124" s="97">
        <v>79</v>
      </c>
      <c r="E1124" s="97">
        <v>82</v>
      </c>
    </row>
    <row r="1125" spans="1:5" x14ac:dyDescent="0.35">
      <c r="A1125"/>
    </row>
    <row r="1126" spans="1:5" x14ac:dyDescent="0.35">
      <c r="A1126" s="61" t="s">
        <v>292</v>
      </c>
      <c r="B1126" s="62">
        <f>B1117+B1118</f>
        <v>5.5770063079979705E-2</v>
      </c>
      <c r="C1126" s="62">
        <f>C1117+C1118</f>
        <v>6.4943456165661356E-2</v>
      </c>
      <c r="D1126" s="62">
        <f>D1117+D1118</f>
        <v>9.3070701212909029E-2</v>
      </c>
      <c r="E1126" s="62">
        <f>E1117+E1118</f>
        <v>8.4166473114307361E-2</v>
      </c>
    </row>
    <row r="1127" spans="1:5" x14ac:dyDescent="0.35">
      <c r="A1127" s="63" t="s">
        <v>293</v>
      </c>
      <c r="B1127" s="62">
        <f>B1119</f>
        <v>8.8939022686300648E-2</v>
      </c>
      <c r="C1127" s="62">
        <f>C1119</f>
        <v>0.15951996731368881</v>
      </c>
      <c r="D1127" s="62">
        <f>D1119</f>
        <v>0.25999159797831017</v>
      </c>
      <c r="E1127" s="62">
        <f>E1119</f>
        <v>9.3774361793293862E-2</v>
      </c>
    </row>
    <row r="1128" spans="1:5" x14ac:dyDescent="0.35">
      <c r="A1128" s="64" t="s">
        <v>294</v>
      </c>
      <c r="B1128" s="62">
        <f>B1120+B1121</f>
        <v>0.85529091423371961</v>
      </c>
      <c r="C1128" s="62">
        <f>C1120+C1121</f>
        <v>0.77553657652064989</v>
      </c>
      <c r="D1128" s="62">
        <f>D1120+D1121</f>
        <v>0.64693770080878066</v>
      </c>
      <c r="E1128" s="62">
        <f>E1120+E1121</f>
        <v>0.82205916509239874</v>
      </c>
    </row>
    <row r="1129" spans="1:5" x14ac:dyDescent="0.35">
      <c r="A1129"/>
    </row>
    <row r="1130" spans="1:5" x14ac:dyDescent="0.35">
      <c r="A1130" s="51" t="s">
        <v>288</v>
      </c>
      <c r="B1130" s="52">
        <v>4.0284626683069948</v>
      </c>
      <c r="C1130" s="52">
        <v>3.9722593937512767</v>
      </c>
      <c r="D1130" s="52">
        <v>3.7602395167118319</v>
      </c>
      <c r="E1130" s="52">
        <v>4.0599518570704891</v>
      </c>
    </row>
    <row r="1131" spans="1:5" x14ac:dyDescent="0.35">
      <c r="A1131"/>
    </row>
    <row r="1132" spans="1:5" x14ac:dyDescent="0.35">
      <c r="A1132" s="31" t="s">
        <v>209</v>
      </c>
      <c r="B1132" s="31" t="s">
        <v>318</v>
      </c>
    </row>
    <row r="1133" spans="1:5" x14ac:dyDescent="0.35">
      <c r="A1133" s="31" t="s">
        <v>211</v>
      </c>
      <c r="B1133" s="31" t="s">
        <v>212</v>
      </c>
    </row>
    <row r="1134" spans="1:5" x14ac:dyDescent="0.35">
      <c r="A1134" s="19"/>
    </row>
    <row r="1135" spans="1:5" x14ac:dyDescent="0.35">
      <c r="A1135" s="19" t="s">
        <v>410</v>
      </c>
      <c r="B1135" s="1"/>
      <c r="C1135" s="1"/>
    </row>
    <row r="1136" spans="1:5" x14ac:dyDescent="0.35">
      <c r="A1136" s="19"/>
    </row>
    <row r="1137" spans="1:5" x14ac:dyDescent="0.35">
      <c r="A1137" s="19"/>
      <c r="B1137" s="3" t="s">
        <v>0</v>
      </c>
      <c r="C1137" s="4" t="s">
        <v>1</v>
      </c>
      <c r="D1137" s="85">
        <v>2023</v>
      </c>
      <c r="E1137" s="85">
        <v>2024</v>
      </c>
    </row>
    <row r="1138" spans="1:5" x14ac:dyDescent="0.35">
      <c r="A1138" s="15" t="s">
        <v>2</v>
      </c>
      <c r="B1138" s="5">
        <v>0.12011645543139057</v>
      </c>
      <c r="C1138" s="6">
        <v>0.19483036849698399</v>
      </c>
      <c r="D1138" s="86">
        <v>0.15073221819415974</v>
      </c>
      <c r="E1138" s="142">
        <v>0.1610295825461994</v>
      </c>
    </row>
    <row r="1139" spans="1:5" x14ac:dyDescent="0.35">
      <c r="A1139" s="16" t="s">
        <v>3</v>
      </c>
      <c r="B1139" s="7">
        <v>0.12643085022924985</v>
      </c>
      <c r="C1139" s="8">
        <v>0.12799446359767969</v>
      </c>
      <c r="D1139" s="87">
        <v>0.15832125296491792</v>
      </c>
      <c r="E1139" s="143">
        <v>5.6879157075061963E-2</v>
      </c>
    </row>
    <row r="1140" spans="1:5" x14ac:dyDescent="0.35">
      <c r="A1140" s="16" t="s">
        <v>4</v>
      </c>
      <c r="B1140" s="7">
        <v>0.27117030735168501</v>
      </c>
      <c r="C1140" s="8">
        <v>0.25977382466264526</v>
      </c>
      <c r="D1140" s="87">
        <v>0.28882235646893561</v>
      </c>
      <c r="E1140" s="143">
        <v>0.17794083490760118</v>
      </c>
    </row>
    <row r="1141" spans="1:5" x14ac:dyDescent="0.35">
      <c r="A1141" s="16" t="s">
        <v>5</v>
      </c>
      <c r="B1141" s="7">
        <v>0.27716741339934792</v>
      </c>
      <c r="C1141" s="8">
        <v>0.23738750223689023</v>
      </c>
      <c r="D1141" s="87">
        <v>0.28882235646893556</v>
      </c>
      <c r="E1141" s="143">
        <v>0.34127494245037177</v>
      </c>
    </row>
    <row r="1142" spans="1:5" x14ac:dyDescent="0.35">
      <c r="A1142" s="16" t="s">
        <v>6</v>
      </c>
      <c r="B1142" s="7">
        <v>0.2051149735883267</v>
      </c>
      <c r="C1142" s="8">
        <v>0.18001384100580087</v>
      </c>
      <c r="D1142" s="87">
        <v>0.11330181590305113</v>
      </c>
      <c r="E1142" s="143">
        <v>0.26287548302076563</v>
      </c>
    </row>
    <row r="1143" spans="1:5" x14ac:dyDescent="0.35">
      <c r="A1143" s="17" t="s">
        <v>205</v>
      </c>
      <c r="B1143" s="9">
        <v>1</v>
      </c>
      <c r="C1143" s="10">
        <v>1</v>
      </c>
      <c r="D1143" s="88">
        <v>1</v>
      </c>
      <c r="E1143" s="144">
        <v>1</v>
      </c>
    </row>
    <row r="1144" spans="1:5" s="20" customFormat="1" x14ac:dyDescent="0.35">
      <c r="A1144" s="23" t="s">
        <v>206</v>
      </c>
      <c r="B1144" s="22">
        <v>99.355080831408671</v>
      </c>
      <c r="C1144" s="21">
        <v>74.289058823529388</v>
      </c>
      <c r="D1144" s="89">
        <v>79.054318855932195</v>
      </c>
      <c r="E1144" s="89">
        <v>77.426351464435143</v>
      </c>
    </row>
    <row r="1145" spans="1:5" s="20" customFormat="1" x14ac:dyDescent="0.35">
      <c r="A1145" s="28" t="s">
        <v>207</v>
      </c>
      <c r="B1145" s="27">
        <v>85</v>
      </c>
      <c r="C1145" s="26">
        <v>62</v>
      </c>
      <c r="D1145" s="97">
        <v>79</v>
      </c>
      <c r="E1145" s="97">
        <v>82</v>
      </c>
    </row>
    <row r="1146" spans="1:5" x14ac:dyDescent="0.35">
      <c r="A1146"/>
    </row>
    <row r="1147" spans="1:5" x14ac:dyDescent="0.35">
      <c r="A1147" s="61" t="s">
        <v>292</v>
      </c>
      <c r="B1147" s="62">
        <f>B1138+B1139</f>
        <v>0.24654730566064043</v>
      </c>
      <c r="C1147" s="62">
        <f>C1138+C1139</f>
        <v>0.32282483209466367</v>
      </c>
      <c r="D1147" s="62">
        <f>D1138+D1139</f>
        <v>0.30905347115907766</v>
      </c>
      <c r="E1147" s="62">
        <f>E1138+E1139</f>
        <v>0.21790873962126137</v>
      </c>
    </row>
    <row r="1148" spans="1:5" x14ac:dyDescent="0.35">
      <c r="A1148" s="63" t="s">
        <v>293</v>
      </c>
      <c r="B1148" s="62">
        <f>B1140</f>
        <v>0.27117030735168501</v>
      </c>
      <c r="C1148" s="62">
        <f>C1140</f>
        <v>0.25977382466264526</v>
      </c>
      <c r="D1148" s="62">
        <f>D1140</f>
        <v>0.28882235646893561</v>
      </c>
      <c r="E1148" s="62">
        <f>E1140</f>
        <v>0.17794083490760118</v>
      </c>
    </row>
    <row r="1149" spans="1:5" x14ac:dyDescent="0.35">
      <c r="A1149" s="64" t="s">
        <v>294</v>
      </c>
      <c r="B1149" s="62">
        <f>B1141+B1142</f>
        <v>0.48228238698767462</v>
      </c>
      <c r="C1149" s="62">
        <f>C1141+C1142</f>
        <v>0.41740134324269107</v>
      </c>
      <c r="D1149" s="62">
        <f>D1141+D1142</f>
        <v>0.40212417237198672</v>
      </c>
      <c r="E1149" s="62">
        <f>E1141+E1142</f>
        <v>0.6041504254711374</v>
      </c>
    </row>
    <row r="1150" spans="1:5" x14ac:dyDescent="0.35">
      <c r="A1150"/>
    </row>
    <row r="1151" spans="1:5" x14ac:dyDescent="0.35">
      <c r="A1151" s="51" t="s">
        <v>288</v>
      </c>
      <c r="B1151" s="52">
        <v>3.3207335994839697</v>
      </c>
      <c r="C1151" s="52">
        <v>3.0797599836568446</v>
      </c>
      <c r="D1151" s="52">
        <v>3.0556402989218006</v>
      </c>
      <c r="E1151" s="52">
        <v>3.4880875863244425</v>
      </c>
    </row>
    <row r="1152" spans="1:5" x14ac:dyDescent="0.35">
      <c r="A1152"/>
    </row>
    <row r="1153" spans="1:5" x14ac:dyDescent="0.35">
      <c r="A1153" s="31" t="s">
        <v>209</v>
      </c>
      <c r="B1153" s="31" t="s">
        <v>318</v>
      </c>
    </row>
    <row r="1154" spans="1:5" x14ac:dyDescent="0.35">
      <c r="A1154" s="31" t="s">
        <v>211</v>
      </c>
      <c r="B1154" s="31" t="s">
        <v>212</v>
      </c>
    </row>
    <row r="1155" spans="1:5" x14ac:dyDescent="0.35">
      <c r="A1155" s="19"/>
    </row>
    <row r="1156" spans="1:5" x14ac:dyDescent="0.35">
      <c r="A1156" s="19" t="s">
        <v>353</v>
      </c>
      <c r="B1156" s="1"/>
      <c r="C1156" s="1"/>
    </row>
    <row r="1157" spans="1:5" x14ac:dyDescent="0.35">
      <c r="A1157" s="19"/>
    </row>
    <row r="1158" spans="1:5" x14ac:dyDescent="0.35">
      <c r="A1158" s="19"/>
      <c r="B1158" s="3" t="s">
        <v>0</v>
      </c>
      <c r="C1158" s="4" t="s">
        <v>1</v>
      </c>
      <c r="D1158" s="85">
        <v>2023</v>
      </c>
      <c r="E1158" s="85">
        <v>2024</v>
      </c>
    </row>
    <row r="1159" spans="1:5" x14ac:dyDescent="0.35">
      <c r="A1159" s="15" t="s">
        <v>106</v>
      </c>
      <c r="B1159" s="5">
        <v>0.13873944904676702</v>
      </c>
      <c r="C1159" s="6">
        <v>0.13588543878699874</v>
      </c>
      <c r="D1159" s="86">
        <v>0.12531957202848157</v>
      </c>
      <c r="E1159" s="142">
        <v>0.11652655733624515</v>
      </c>
    </row>
    <row r="1160" spans="1:5" x14ac:dyDescent="0.35">
      <c r="A1160" s="16" t="s">
        <v>108</v>
      </c>
      <c r="B1160" s="7">
        <v>0.86126055095323295</v>
      </c>
      <c r="C1160" s="8">
        <v>0.86411456121300123</v>
      </c>
      <c r="D1160" s="87">
        <v>0.87468042797151835</v>
      </c>
      <c r="E1160" s="143">
        <v>0.88347344266375505</v>
      </c>
    </row>
    <row r="1161" spans="1:5" x14ac:dyDescent="0.35">
      <c r="A1161" s="17" t="s">
        <v>205</v>
      </c>
      <c r="B1161" s="9">
        <v>1</v>
      </c>
      <c r="C1161" s="10">
        <v>1</v>
      </c>
      <c r="D1161" s="88">
        <v>1</v>
      </c>
      <c r="E1161" s="144">
        <v>1</v>
      </c>
    </row>
    <row r="1162" spans="1:5" s="20" customFormat="1" x14ac:dyDescent="0.35">
      <c r="A1162" s="23" t="s">
        <v>206</v>
      </c>
      <c r="B1162" s="22">
        <v>500.00681293302921</v>
      </c>
      <c r="C1162" s="21">
        <v>499.9947058823534</v>
      </c>
      <c r="D1162" s="89">
        <v>500.0000084745767</v>
      </c>
      <c r="E1162" s="89">
        <v>500.00005020920582</v>
      </c>
    </row>
    <row r="1163" spans="1:5" s="20" customFormat="1" x14ac:dyDescent="0.35">
      <c r="A1163" s="28" t="s">
        <v>207</v>
      </c>
      <c r="B1163" s="27">
        <v>433</v>
      </c>
      <c r="C1163" s="26">
        <v>425</v>
      </c>
      <c r="D1163" s="97">
        <v>472</v>
      </c>
      <c r="E1163" s="97">
        <v>478</v>
      </c>
    </row>
    <row r="1164" spans="1:5" x14ac:dyDescent="0.35">
      <c r="A1164"/>
    </row>
    <row r="1165" spans="1:5" x14ac:dyDescent="0.35">
      <c r="A1165" s="31" t="s">
        <v>209</v>
      </c>
      <c r="B1165" s="31" t="s">
        <v>210</v>
      </c>
    </row>
    <row r="1166" spans="1:5" x14ac:dyDescent="0.35">
      <c r="A1166" s="31" t="s">
        <v>211</v>
      </c>
      <c r="B1166" s="31" t="s">
        <v>212</v>
      </c>
    </row>
    <row r="1167" spans="1:5" x14ac:dyDescent="0.35">
      <c r="A1167" s="19"/>
    </row>
    <row r="1168" spans="1:5" x14ac:dyDescent="0.35">
      <c r="A1168" s="19" t="s">
        <v>240</v>
      </c>
      <c r="B1168" s="1"/>
      <c r="C1168" s="1"/>
    </row>
    <row r="1169" spans="1:5" x14ac:dyDescent="0.35">
      <c r="A1169" s="19"/>
    </row>
    <row r="1170" spans="1:5" x14ac:dyDescent="0.35">
      <c r="A1170" s="19"/>
      <c r="B1170" s="3" t="s">
        <v>0</v>
      </c>
      <c r="C1170" s="4" t="s">
        <v>1</v>
      </c>
      <c r="D1170" s="85">
        <v>2023</v>
      </c>
      <c r="E1170" s="85">
        <v>2024</v>
      </c>
    </row>
    <row r="1171" spans="1:5" x14ac:dyDescent="0.35">
      <c r="A1171" s="15" t="s">
        <v>159</v>
      </c>
      <c r="B1171" s="5">
        <v>8.5837250526947073E-2</v>
      </c>
      <c r="C1171" s="6">
        <v>0.37332188181268788</v>
      </c>
      <c r="D1171" s="86">
        <v>0.31844207653588819</v>
      </c>
      <c r="E1171" s="142">
        <v>0.35035729097284191</v>
      </c>
    </row>
    <row r="1172" spans="1:5" x14ac:dyDescent="0.35">
      <c r="A1172" s="16" t="s">
        <v>160</v>
      </c>
      <c r="B1172" s="7">
        <v>0.10519979892229396</v>
      </c>
      <c r="C1172" s="8">
        <v>5.4809725250083562E-2</v>
      </c>
      <c r="D1172" s="87">
        <v>9.3172626004510276E-2</v>
      </c>
      <c r="E1172" s="143">
        <v>7.4566146675834888E-2</v>
      </c>
    </row>
    <row r="1173" spans="1:5" x14ac:dyDescent="0.35">
      <c r="A1173" s="16" t="s">
        <v>161</v>
      </c>
      <c r="B1173" s="7">
        <v>0.67641481977969664</v>
      </c>
      <c r="C1173" s="8">
        <v>0.5191279066747243</v>
      </c>
      <c r="D1173" s="87">
        <v>0.53988644184742673</v>
      </c>
      <c r="E1173" s="143">
        <v>0.51327838390511982</v>
      </c>
    </row>
    <row r="1174" spans="1:5" x14ac:dyDescent="0.35">
      <c r="A1174" s="16" t="s">
        <v>162</v>
      </c>
      <c r="B1174" s="7">
        <v>4.4814752753794436E-2</v>
      </c>
      <c r="C1174" s="11"/>
      <c r="D1174" s="87">
        <v>2.424942780608742E-2</v>
      </c>
      <c r="E1174" s="87"/>
    </row>
    <row r="1175" spans="1:5" x14ac:dyDescent="0.35">
      <c r="A1175" s="16" t="s">
        <v>158</v>
      </c>
      <c r="B1175" s="7">
        <v>8.7733378017267952E-2</v>
      </c>
      <c r="C1175" s="8">
        <v>5.2740486262504188E-2</v>
      </c>
      <c r="D1175" s="87">
        <v>2.424942780608742E-2</v>
      </c>
      <c r="E1175" s="143">
        <v>6.1798178446203493E-2</v>
      </c>
    </row>
    <row r="1176" spans="1:5" x14ac:dyDescent="0.35">
      <c r="A1176" s="17" t="s">
        <v>205</v>
      </c>
      <c r="B1176" s="9">
        <v>1</v>
      </c>
      <c r="C1176" s="10">
        <v>1</v>
      </c>
      <c r="D1176" s="88">
        <v>1</v>
      </c>
      <c r="E1176" s="144">
        <v>1</v>
      </c>
    </row>
    <row r="1177" spans="1:5" s="20" customFormat="1" x14ac:dyDescent="0.35">
      <c r="A1177" s="23" t="s">
        <v>206</v>
      </c>
      <c r="B1177" s="22">
        <v>78.560508083140832</v>
      </c>
      <c r="C1177" s="21">
        <v>67.941999999999979</v>
      </c>
      <c r="D1177" s="89">
        <v>62.659787076271179</v>
      </c>
      <c r="E1177" s="89">
        <v>58.263284518828449</v>
      </c>
    </row>
    <row r="1178" spans="1:5" s="20" customFormat="1" x14ac:dyDescent="0.35">
      <c r="A1178" s="28" t="s">
        <v>207</v>
      </c>
      <c r="B1178" s="27">
        <v>68</v>
      </c>
      <c r="C1178" s="26">
        <v>57</v>
      </c>
      <c r="D1178" s="104">
        <v>61</v>
      </c>
      <c r="E1178" s="104">
        <v>59</v>
      </c>
    </row>
    <row r="1179" spans="1:5" x14ac:dyDescent="0.35">
      <c r="A1179"/>
    </row>
    <row r="1180" spans="1:5" x14ac:dyDescent="0.35">
      <c r="A1180" s="31" t="s">
        <v>209</v>
      </c>
      <c r="B1180" s="31" t="s">
        <v>319</v>
      </c>
    </row>
    <row r="1181" spans="1:5" x14ac:dyDescent="0.35">
      <c r="A1181" s="31" t="s">
        <v>211</v>
      </c>
      <c r="B1181" s="31" t="s">
        <v>212</v>
      </c>
    </row>
    <row r="1182" spans="1:5" x14ac:dyDescent="0.35">
      <c r="A1182" s="19"/>
    </row>
    <row r="1183" spans="1:5" x14ac:dyDescent="0.35">
      <c r="A1183" s="19" t="s">
        <v>411</v>
      </c>
      <c r="B1183" s="1"/>
      <c r="C1183" s="1"/>
    </row>
    <row r="1184" spans="1:5" x14ac:dyDescent="0.35">
      <c r="A1184" s="19"/>
    </row>
    <row r="1185" spans="1:5" x14ac:dyDescent="0.35">
      <c r="A1185" s="19"/>
      <c r="B1185" s="3" t="s">
        <v>0</v>
      </c>
      <c r="C1185" s="4" t="s">
        <v>1</v>
      </c>
      <c r="D1185" s="85">
        <v>2023</v>
      </c>
      <c r="E1185" s="85">
        <v>2024</v>
      </c>
    </row>
    <row r="1186" spans="1:5" x14ac:dyDescent="0.35">
      <c r="A1186" s="15" t="s">
        <v>143</v>
      </c>
      <c r="B1186" s="13"/>
      <c r="C1186" s="6">
        <v>5.2740486262504188E-2</v>
      </c>
      <c r="D1186" s="86">
        <v>4.8498855612174839E-2</v>
      </c>
      <c r="E1186" s="142">
        <v>3.7283073337917437E-2</v>
      </c>
    </row>
    <row r="1187" spans="1:5" x14ac:dyDescent="0.35">
      <c r="A1187" s="16" t="s">
        <v>139</v>
      </c>
      <c r="B1187" s="7">
        <v>4.6917341827666575E-2</v>
      </c>
      <c r="C1187" s="8">
        <v>3.4470577845809668E-2</v>
      </c>
      <c r="D1187" s="87">
        <v>0.13912142480345882</v>
      </c>
      <c r="E1187" s="143">
        <v>2.4515105108286039E-2</v>
      </c>
    </row>
    <row r="1188" spans="1:5" x14ac:dyDescent="0.35">
      <c r="A1188" s="16" t="s">
        <v>4</v>
      </c>
      <c r="B1188" s="7">
        <v>0.11849594903400044</v>
      </c>
      <c r="C1188" s="8">
        <v>0.15822145878751256</v>
      </c>
      <c r="D1188" s="87">
        <v>0.1646458810161594</v>
      </c>
      <c r="E1188" s="143">
        <v>0.18743619804056394</v>
      </c>
    </row>
    <row r="1189" spans="1:5" x14ac:dyDescent="0.35">
      <c r="A1189" s="16" t="s">
        <v>140</v>
      </c>
      <c r="B1189" s="7">
        <v>0.43061653163446673</v>
      </c>
      <c r="C1189" s="8">
        <v>0.35091349542083472</v>
      </c>
      <c r="D1189" s="87">
        <v>0.38034067445771991</v>
      </c>
      <c r="E1189" s="143">
        <v>0.45045937410793946</v>
      </c>
    </row>
    <row r="1190" spans="1:5" x14ac:dyDescent="0.35">
      <c r="A1190" s="16" t="s">
        <v>141</v>
      </c>
      <c r="B1190" s="7">
        <v>0.40397017750386621</v>
      </c>
      <c r="C1190" s="8">
        <v>0.40365398168333888</v>
      </c>
      <c r="D1190" s="87">
        <v>0.26739316411048702</v>
      </c>
      <c r="E1190" s="143">
        <v>0.30030624940529299</v>
      </c>
    </row>
    <row r="1191" spans="1:5" x14ac:dyDescent="0.35">
      <c r="A1191" s="17" t="s">
        <v>205</v>
      </c>
      <c r="B1191" s="9">
        <v>1</v>
      </c>
      <c r="C1191" s="10">
        <v>1</v>
      </c>
      <c r="D1191" s="88">
        <v>1</v>
      </c>
      <c r="E1191" s="144">
        <v>1</v>
      </c>
    </row>
    <row r="1192" spans="1:5" s="20" customFormat="1" x14ac:dyDescent="0.35">
      <c r="A1192" s="23" t="s">
        <v>206</v>
      </c>
      <c r="B1192" s="22">
        <v>75.039838337182402</v>
      </c>
      <c r="C1192" s="21">
        <v>67.941999999999979</v>
      </c>
      <c r="D1192" s="89">
        <v>62.659787076271186</v>
      </c>
      <c r="E1192" s="89">
        <v>58.263284518828449</v>
      </c>
    </row>
    <row r="1193" spans="1:5" s="20" customFormat="1" x14ac:dyDescent="0.35">
      <c r="A1193" s="28" t="s">
        <v>207</v>
      </c>
      <c r="B1193" s="27">
        <v>65</v>
      </c>
      <c r="C1193" s="26">
        <v>57</v>
      </c>
      <c r="D1193" s="104">
        <v>61</v>
      </c>
      <c r="E1193" s="104">
        <v>59</v>
      </c>
    </row>
    <row r="1194" spans="1:5" x14ac:dyDescent="0.35">
      <c r="A1194"/>
    </row>
    <row r="1195" spans="1:5" x14ac:dyDescent="0.35">
      <c r="A1195" s="61" t="s">
        <v>292</v>
      </c>
      <c r="B1195" s="62">
        <f>B1186+B1187</f>
        <v>4.6917341827666575E-2</v>
      </c>
      <c r="C1195" s="62">
        <f>C1186+C1187</f>
        <v>8.7211064108313863E-2</v>
      </c>
      <c r="D1195" s="62">
        <f>D1186+D1187</f>
        <v>0.18762028041563367</v>
      </c>
      <c r="E1195" s="62">
        <f>E1186+E1187</f>
        <v>6.1798178446203472E-2</v>
      </c>
    </row>
    <row r="1196" spans="1:5" x14ac:dyDescent="0.35">
      <c r="A1196" s="63" t="s">
        <v>293</v>
      </c>
      <c r="B1196" s="62">
        <f>B1188</f>
        <v>0.11849594903400044</v>
      </c>
      <c r="C1196" s="62">
        <f>C1188</f>
        <v>0.15822145878751256</v>
      </c>
      <c r="D1196" s="62">
        <f>D1188</f>
        <v>0.1646458810161594</v>
      </c>
      <c r="E1196" s="62">
        <f>E1188</f>
        <v>0.18743619804056394</v>
      </c>
    </row>
    <row r="1197" spans="1:5" x14ac:dyDescent="0.35">
      <c r="A1197" s="64" t="s">
        <v>294</v>
      </c>
      <c r="B1197" s="62">
        <f>B1189+B1190</f>
        <v>0.83458670913833299</v>
      </c>
      <c r="C1197" s="62">
        <f>C1189+C1190</f>
        <v>0.7545674771041736</v>
      </c>
      <c r="D1197" s="62">
        <f>D1189+D1190</f>
        <v>0.64773383856820699</v>
      </c>
      <c r="E1197" s="62">
        <f>E1189+E1190</f>
        <v>0.75076562351323251</v>
      </c>
    </row>
    <row r="1198" spans="1:5" x14ac:dyDescent="0.35">
      <c r="A1198"/>
    </row>
    <row r="1199" spans="1:5" x14ac:dyDescent="0.35">
      <c r="A1199" s="51" t="s">
        <v>288</v>
      </c>
      <c r="B1199" s="52">
        <v>4.1916395448145325</v>
      </c>
      <c r="C1199" s="52">
        <v>4.0182699084166948</v>
      </c>
      <c r="D1199" s="52">
        <v>3.6790078666508856</v>
      </c>
      <c r="E1199" s="52">
        <v>3.9519906211344034</v>
      </c>
    </row>
    <row r="1200" spans="1:5" x14ac:dyDescent="0.35">
      <c r="A1200"/>
    </row>
    <row r="1201" spans="1:5" x14ac:dyDescent="0.35">
      <c r="A1201" s="31" t="s">
        <v>209</v>
      </c>
      <c r="B1201" s="31" t="s">
        <v>319</v>
      </c>
    </row>
    <row r="1202" spans="1:5" x14ac:dyDescent="0.35">
      <c r="A1202" s="31" t="s">
        <v>211</v>
      </c>
      <c r="B1202" s="31" t="s">
        <v>212</v>
      </c>
    </row>
    <row r="1203" spans="1:5" x14ac:dyDescent="0.35">
      <c r="A1203" s="19"/>
    </row>
    <row r="1204" spans="1:5" x14ac:dyDescent="0.35">
      <c r="A1204" s="19" t="s">
        <v>412</v>
      </c>
      <c r="B1204" s="1"/>
      <c r="C1204" s="1"/>
    </row>
    <row r="1205" spans="1:5" x14ac:dyDescent="0.35">
      <c r="A1205" s="19"/>
    </row>
    <row r="1206" spans="1:5" x14ac:dyDescent="0.35">
      <c r="A1206" s="19"/>
      <c r="B1206" s="3" t="s">
        <v>0</v>
      </c>
      <c r="C1206" s="4" t="s">
        <v>1</v>
      </c>
      <c r="D1206" s="85">
        <v>2023</v>
      </c>
      <c r="E1206" s="85">
        <v>2024</v>
      </c>
    </row>
    <row r="1207" spans="1:5" x14ac:dyDescent="0.35">
      <c r="A1207" s="15" t="s">
        <v>2</v>
      </c>
      <c r="B1207" s="5">
        <v>0.11156617440459464</v>
      </c>
      <c r="C1207" s="6">
        <v>0.21303118403759608</v>
      </c>
      <c r="D1207" s="86">
        <v>0.21314473662833425</v>
      </c>
      <c r="E1207" s="142">
        <v>0.19918333491921861</v>
      </c>
    </row>
    <row r="1208" spans="1:5" x14ac:dyDescent="0.35">
      <c r="A1208" s="16" t="s">
        <v>3</v>
      </c>
      <c r="B1208" s="7">
        <v>0.174733192687027</v>
      </c>
      <c r="C1208" s="8">
        <v>0.19476127562090156</v>
      </c>
      <c r="D1208" s="87">
        <v>0.29164259191657443</v>
      </c>
      <c r="E1208" s="143">
        <v>0.22369844002750466</v>
      </c>
    </row>
    <row r="1209" spans="1:5" x14ac:dyDescent="0.35">
      <c r="A1209" s="16" t="s">
        <v>4</v>
      </c>
      <c r="B1209" s="7">
        <v>0.174733192687027</v>
      </c>
      <c r="C1209" s="8">
        <v>0.22923185346671121</v>
      </c>
      <c r="D1209" s="87">
        <v>0.20102002272529051</v>
      </c>
      <c r="E1209" s="143">
        <v>0.26302317606737557</v>
      </c>
    </row>
    <row r="1210" spans="1:5" x14ac:dyDescent="0.35">
      <c r="A1210" s="16" t="s">
        <v>5</v>
      </c>
      <c r="B1210" s="7">
        <v>0.31788287623283795</v>
      </c>
      <c r="C1210" s="8">
        <v>0.18855355865816345</v>
      </c>
      <c r="D1210" s="87">
        <v>0.10912242512739338</v>
      </c>
      <c r="E1210" s="143">
        <v>0.20020416627019538</v>
      </c>
    </row>
    <row r="1211" spans="1:5" x14ac:dyDescent="0.35">
      <c r="A1211" s="16" t="s">
        <v>6</v>
      </c>
      <c r="B1211" s="7">
        <v>0.22108456398851334</v>
      </c>
      <c r="C1211" s="8">
        <v>0.17442212821662767</v>
      </c>
      <c r="D1211" s="87">
        <v>0.18507022360240741</v>
      </c>
      <c r="E1211" s="143">
        <v>0.11389088271570584</v>
      </c>
    </row>
    <row r="1212" spans="1:5" x14ac:dyDescent="0.35">
      <c r="A1212" s="17" t="s">
        <v>205</v>
      </c>
      <c r="B1212" s="9">
        <v>1</v>
      </c>
      <c r="C1212" s="10">
        <v>1</v>
      </c>
      <c r="D1212" s="88">
        <v>1</v>
      </c>
      <c r="E1212" s="144">
        <v>1</v>
      </c>
    </row>
    <row r="1213" spans="1:5" s="20" customFormat="1" x14ac:dyDescent="0.35">
      <c r="A1213" s="23" t="s">
        <v>206</v>
      </c>
      <c r="B1213" s="22">
        <v>72.742378752886765</v>
      </c>
      <c r="C1213" s="21">
        <v>67.941999999999979</v>
      </c>
      <c r="D1213" s="89">
        <v>62.659787076271186</v>
      </c>
      <c r="E1213" s="89">
        <v>58.263284518828449</v>
      </c>
    </row>
    <row r="1214" spans="1:5" s="20" customFormat="1" x14ac:dyDescent="0.35">
      <c r="A1214" s="28" t="s">
        <v>207</v>
      </c>
      <c r="B1214" s="27">
        <v>63</v>
      </c>
      <c r="C1214" s="26">
        <v>57</v>
      </c>
      <c r="D1214" s="104">
        <v>61</v>
      </c>
      <c r="E1214" s="104">
        <v>59</v>
      </c>
    </row>
    <row r="1215" spans="1:5" x14ac:dyDescent="0.35">
      <c r="A1215"/>
    </row>
    <row r="1216" spans="1:5" x14ac:dyDescent="0.35">
      <c r="A1216" s="61" t="s">
        <v>292</v>
      </c>
      <c r="B1216" s="62">
        <f>B1207+B1208</f>
        <v>0.28629936709162163</v>
      </c>
      <c r="C1216" s="62">
        <f>C1207+C1208</f>
        <v>0.40779245965849764</v>
      </c>
      <c r="D1216" s="62">
        <f>D1207+D1208</f>
        <v>0.50478732854490871</v>
      </c>
      <c r="E1216" s="62">
        <f>E1207+E1208</f>
        <v>0.4228817749467233</v>
      </c>
    </row>
    <row r="1217" spans="1:5" x14ac:dyDescent="0.35">
      <c r="A1217" s="63" t="s">
        <v>293</v>
      </c>
      <c r="B1217" s="62">
        <f>B1209</f>
        <v>0.174733192687027</v>
      </c>
      <c r="C1217" s="62">
        <f>C1209</f>
        <v>0.22923185346671121</v>
      </c>
      <c r="D1217" s="62">
        <f>D1209</f>
        <v>0.20102002272529051</v>
      </c>
      <c r="E1217" s="62">
        <f>E1209</f>
        <v>0.26302317606737557</v>
      </c>
    </row>
    <row r="1218" spans="1:5" x14ac:dyDescent="0.35">
      <c r="A1218" s="64" t="s">
        <v>294</v>
      </c>
      <c r="B1218" s="62">
        <f>B1210+B1211</f>
        <v>0.53896744022135135</v>
      </c>
      <c r="C1218" s="62">
        <f>C1210+C1211</f>
        <v>0.36297568687479109</v>
      </c>
      <c r="D1218" s="62">
        <f>D1210+D1211</f>
        <v>0.29419264872980078</v>
      </c>
      <c r="E1218" s="62">
        <f>E1210+E1211</f>
        <v>0.31409504898590124</v>
      </c>
    </row>
    <row r="1219" spans="1:5" x14ac:dyDescent="0.35">
      <c r="A1219"/>
    </row>
    <row r="1220" spans="1:5" x14ac:dyDescent="0.35">
      <c r="A1220" s="51" t="s">
        <v>288</v>
      </c>
      <c r="B1220" s="52">
        <v>3.3621864627136477</v>
      </c>
      <c r="C1220" s="52">
        <v>2.9165741713953248</v>
      </c>
      <c r="D1220" s="52">
        <v>2.7613308071589655</v>
      </c>
      <c r="E1220" s="52">
        <v>2.8059208218356639</v>
      </c>
    </row>
    <row r="1221" spans="1:5" x14ac:dyDescent="0.35">
      <c r="A1221"/>
    </row>
    <row r="1222" spans="1:5" x14ac:dyDescent="0.35">
      <c r="A1222" s="31" t="s">
        <v>209</v>
      </c>
      <c r="B1222" s="31" t="s">
        <v>319</v>
      </c>
    </row>
    <row r="1223" spans="1:5" x14ac:dyDescent="0.35">
      <c r="A1223" s="31" t="s">
        <v>211</v>
      </c>
      <c r="B1223" s="31" t="s">
        <v>212</v>
      </c>
    </row>
    <row r="1224" spans="1:5" x14ac:dyDescent="0.35">
      <c r="A1224" s="19"/>
    </row>
    <row r="1225" spans="1:5" x14ac:dyDescent="0.35">
      <c r="A1225" s="19" t="s">
        <v>413</v>
      </c>
      <c r="B1225" s="1"/>
      <c r="C1225" s="1"/>
    </row>
    <row r="1226" spans="1:5" x14ac:dyDescent="0.35">
      <c r="A1226" s="19"/>
    </row>
    <row r="1227" spans="1:5" x14ac:dyDescent="0.35">
      <c r="A1227" s="19"/>
      <c r="B1227" s="3" t="s">
        <v>0</v>
      </c>
      <c r="C1227" s="4" t="s">
        <v>1</v>
      </c>
      <c r="D1227" s="85">
        <v>2023</v>
      </c>
      <c r="E1227" s="85">
        <v>2024</v>
      </c>
    </row>
    <row r="1228" spans="1:5" x14ac:dyDescent="0.35">
      <c r="A1228" s="15" t="s">
        <v>127</v>
      </c>
      <c r="B1228" s="5">
        <v>0.14351519965900064</v>
      </c>
      <c r="C1228" s="6">
        <v>0.28197233972921537</v>
      </c>
      <c r="D1228" s="86">
        <v>0.30631736263284448</v>
      </c>
      <c r="E1228" s="142">
        <v>0.27374948159505341</v>
      </c>
    </row>
    <row r="1229" spans="1:5" x14ac:dyDescent="0.35">
      <c r="A1229" s="16" t="s">
        <v>128</v>
      </c>
      <c r="B1229" s="7">
        <v>0.16270125743514227</v>
      </c>
      <c r="C1229" s="8">
        <v>0.22923185346671121</v>
      </c>
      <c r="D1229" s="87">
        <v>0.20931965140849479</v>
      </c>
      <c r="E1229" s="143">
        <v>0.16292109293227788</v>
      </c>
    </row>
    <row r="1230" spans="1:5" x14ac:dyDescent="0.35">
      <c r="A1230" s="16" t="s">
        <v>4</v>
      </c>
      <c r="B1230" s="7">
        <v>0.43471121616646996</v>
      </c>
      <c r="C1230" s="8">
        <v>0.29196529219559242</v>
      </c>
      <c r="D1230" s="87">
        <v>0.34269150434197565</v>
      </c>
      <c r="E1230" s="143">
        <v>0.31307421763492438</v>
      </c>
    </row>
    <row r="1231" spans="1:5" x14ac:dyDescent="0.35">
      <c r="A1231" s="16" t="s">
        <v>129</v>
      </c>
      <c r="B1231" s="7">
        <v>0.22486582837657176</v>
      </c>
      <c r="C1231" s="8">
        <v>0.14409002834597676</v>
      </c>
      <c r="D1231" s="87">
        <v>0.11869708221721083</v>
      </c>
      <c r="E1231" s="143">
        <v>0.21195130314884994</v>
      </c>
    </row>
    <row r="1232" spans="1:5" x14ac:dyDescent="0.35">
      <c r="A1232" s="16" t="s">
        <v>130</v>
      </c>
      <c r="B1232" s="7">
        <v>3.4206498362815536E-2</v>
      </c>
      <c r="C1232" s="8">
        <v>5.2740486262504188E-2</v>
      </c>
      <c r="D1232" s="87">
        <v>2.297439939947428E-2</v>
      </c>
      <c r="E1232" s="143">
        <v>3.8303904688894198E-2</v>
      </c>
    </row>
    <row r="1233" spans="1:5" x14ac:dyDescent="0.35">
      <c r="A1233" s="17" t="s">
        <v>205</v>
      </c>
      <c r="B1233" s="9">
        <v>1</v>
      </c>
      <c r="C1233" s="10">
        <v>1</v>
      </c>
      <c r="D1233" s="88">
        <v>1</v>
      </c>
      <c r="E1233" s="144">
        <v>1</v>
      </c>
    </row>
    <row r="1234" spans="1:5" s="20" customFormat="1" x14ac:dyDescent="0.35">
      <c r="A1234" s="23" t="s">
        <v>206</v>
      </c>
      <c r="B1234" s="22">
        <v>71.519168591223945</v>
      </c>
      <c r="C1234" s="21">
        <v>67.941999999999979</v>
      </c>
      <c r="D1234" s="89">
        <v>62.659787076271179</v>
      </c>
      <c r="E1234" s="89">
        <v>58.263284518828449</v>
      </c>
    </row>
    <row r="1235" spans="1:5" s="20" customFormat="1" x14ac:dyDescent="0.35">
      <c r="A1235" s="28" t="s">
        <v>207</v>
      </c>
      <c r="B1235" s="27">
        <v>62</v>
      </c>
      <c r="C1235" s="26">
        <v>57</v>
      </c>
      <c r="D1235" s="104">
        <v>61</v>
      </c>
      <c r="E1235" s="104">
        <v>59</v>
      </c>
    </row>
    <row r="1236" spans="1:5" x14ac:dyDescent="0.35">
      <c r="A1236"/>
    </row>
    <row r="1237" spans="1:5" x14ac:dyDescent="0.35">
      <c r="A1237" s="61" t="s">
        <v>292</v>
      </c>
      <c r="B1237" s="62">
        <f>B1228+B1229</f>
        <v>0.30621645709414291</v>
      </c>
      <c r="C1237" s="62">
        <f>C1228+C1229</f>
        <v>0.51120419319592658</v>
      </c>
      <c r="D1237" s="62">
        <f>D1228+D1229</f>
        <v>0.51563701404133933</v>
      </c>
      <c r="E1237" s="62">
        <f>E1228+E1229</f>
        <v>0.43667057452733127</v>
      </c>
    </row>
    <row r="1238" spans="1:5" x14ac:dyDescent="0.35">
      <c r="A1238" s="63" t="s">
        <v>293</v>
      </c>
      <c r="B1238" s="62">
        <f>B1230</f>
        <v>0.43471121616646996</v>
      </c>
      <c r="C1238" s="62">
        <f>C1230</f>
        <v>0.29196529219559242</v>
      </c>
      <c r="D1238" s="62">
        <f>D1230</f>
        <v>0.34269150434197565</v>
      </c>
      <c r="E1238" s="62">
        <f>E1230</f>
        <v>0.31307421763492438</v>
      </c>
    </row>
    <row r="1239" spans="1:5" x14ac:dyDescent="0.35">
      <c r="A1239" s="64" t="s">
        <v>294</v>
      </c>
      <c r="B1239" s="62">
        <f>B1231+B1232</f>
        <v>0.25907232673938729</v>
      </c>
      <c r="C1239" s="62">
        <f>C1231+C1232</f>
        <v>0.19683051460848094</v>
      </c>
      <c r="D1239" s="62">
        <f>D1231+D1232</f>
        <v>0.14167148161668511</v>
      </c>
      <c r="E1239" s="62">
        <f>E1231+E1232</f>
        <v>0.25025520783774413</v>
      </c>
    </row>
    <row r="1240" spans="1:5" x14ac:dyDescent="0.35">
      <c r="A1240"/>
    </row>
    <row r="1241" spans="1:5" x14ac:dyDescent="0.35">
      <c r="A1241" s="51" t="s">
        <v>288</v>
      </c>
      <c r="B1241" s="52">
        <v>2.8435471683490592</v>
      </c>
      <c r="C1241" s="52">
        <v>2.4563944679458438</v>
      </c>
      <c r="D1241" s="52">
        <v>2.3426915043419756</v>
      </c>
      <c r="E1241" s="52">
        <v>2.5781390564042534</v>
      </c>
    </row>
    <row r="1242" spans="1:5" x14ac:dyDescent="0.35">
      <c r="A1242"/>
    </row>
    <row r="1243" spans="1:5" x14ac:dyDescent="0.35">
      <c r="A1243" s="31" t="s">
        <v>209</v>
      </c>
      <c r="B1243" s="31" t="s">
        <v>319</v>
      </c>
    </row>
    <row r="1244" spans="1:5" x14ac:dyDescent="0.35">
      <c r="A1244" s="31" t="s">
        <v>211</v>
      </c>
      <c r="B1244" s="31" t="s">
        <v>212</v>
      </c>
    </row>
    <row r="1245" spans="1:5" x14ac:dyDescent="0.35">
      <c r="A1245" s="19"/>
    </row>
    <row r="1246" spans="1:5" x14ac:dyDescent="0.35">
      <c r="A1246" s="19" t="s">
        <v>414</v>
      </c>
      <c r="B1246" s="1"/>
      <c r="C1246" s="2"/>
    </row>
    <row r="1247" spans="1:5" x14ac:dyDescent="0.35">
      <c r="A1247" s="19"/>
    </row>
    <row r="1248" spans="1:5" x14ac:dyDescent="0.35">
      <c r="A1248" s="19"/>
      <c r="B1248" s="3" t="s">
        <v>0</v>
      </c>
    </row>
    <row r="1249" spans="1:2" x14ac:dyDescent="0.35">
      <c r="A1249" s="15" t="s">
        <v>167</v>
      </c>
      <c r="B1249" s="29"/>
    </row>
    <row r="1250" spans="1:2" x14ac:dyDescent="0.35">
      <c r="A1250" s="16" t="s">
        <v>163</v>
      </c>
      <c r="B1250" s="7">
        <v>0.11309017413241143</v>
      </c>
    </row>
    <row r="1251" spans="1:2" x14ac:dyDescent="0.35">
      <c r="A1251" s="16" t="s">
        <v>4</v>
      </c>
      <c r="B1251" s="7">
        <v>0.24777355410103702</v>
      </c>
    </row>
    <row r="1252" spans="1:2" x14ac:dyDescent="0.35">
      <c r="A1252" s="16" t="s">
        <v>164</v>
      </c>
      <c r="B1252" s="7">
        <v>0.42609084784436774</v>
      </c>
    </row>
    <row r="1253" spans="1:2" x14ac:dyDescent="0.35">
      <c r="A1253" s="16" t="s">
        <v>165</v>
      </c>
      <c r="B1253" s="7">
        <v>0.2130454239221837</v>
      </c>
    </row>
    <row r="1254" spans="1:2" x14ac:dyDescent="0.35">
      <c r="A1254" s="16" t="s">
        <v>205</v>
      </c>
      <c r="B1254" s="9">
        <v>1</v>
      </c>
    </row>
    <row r="1255" spans="1:2" s="20" customFormat="1" x14ac:dyDescent="0.35">
      <c r="A1255" s="17" t="s">
        <v>206</v>
      </c>
      <c r="B1255" s="22">
        <v>70.44491916859117</v>
      </c>
    </row>
    <row r="1256" spans="1:2" s="20" customFormat="1" x14ac:dyDescent="0.35">
      <c r="A1256" s="23" t="s">
        <v>207</v>
      </c>
      <c r="B1256" s="27">
        <v>61</v>
      </c>
    </row>
    <row r="1257" spans="1:2" x14ac:dyDescent="0.35">
      <c r="A1257"/>
    </row>
    <row r="1258" spans="1:2" x14ac:dyDescent="0.35">
      <c r="A1258" s="61" t="s">
        <v>292</v>
      </c>
      <c r="B1258" s="62">
        <f>B1249+B1250</f>
        <v>0.11309017413241143</v>
      </c>
    </row>
    <row r="1259" spans="1:2" x14ac:dyDescent="0.35">
      <c r="A1259" s="63" t="s">
        <v>293</v>
      </c>
      <c r="B1259" s="62">
        <f>B1251</f>
        <v>0.24777355410103702</v>
      </c>
    </row>
    <row r="1260" spans="1:2" x14ac:dyDescent="0.35">
      <c r="A1260" s="64" t="s">
        <v>294</v>
      </c>
      <c r="B1260" s="62">
        <f>B1252+B1253</f>
        <v>0.63913627176655141</v>
      </c>
    </row>
    <row r="1261" spans="1:2" x14ac:dyDescent="0.35">
      <c r="A1261"/>
    </row>
    <row r="1262" spans="1:2" x14ac:dyDescent="0.35">
      <c r="A1262" s="51" t="s">
        <v>288</v>
      </c>
      <c r="B1262" s="52">
        <v>3.7390915215563241</v>
      </c>
    </row>
    <row r="1263" spans="1:2" x14ac:dyDescent="0.35">
      <c r="A1263"/>
    </row>
    <row r="1264" spans="1:2" x14ac:dyDescent="0.35">
      <c r="A1264" s="31" t="s">
        <v>209</v>
      </c>
      <c r="B1264" s="31" t="s">
        <v>319</v>
      </c>
    </row>
    <row r="1265" spans="1:5" x14ac:dyDescent="0.35">
      <c r="A1265" s="31" t="s">
        <v>211</v>
      </c>
      <c r="B1265" s="31" t="s">
        <v>212</v>
      </c>
    </row>
    <row r="1266" spans="1:5" x14ac:dyDescent="0.35">
      <c r="A1266" s="19"/>
    </row>
    <row r="1267" spans="1:5" x14ac:dyDescent="0.35">
      <c r="A1267" s="19" t="s">
        <v>415</v>
      </c>
      <c r="B1267" s="1"/>
      <c r="C1267" s="1"/>
    </row>
    <row r="1268" spans="1:5" x14ac:dyDescent="0.35">
      <c r="A1268" s="19"/>
    </row>
    <row r="1269" spans="1:5" x14ac:dyDescent="0.35">
      <c r="A1269" s="19"/>
      <c r="B1269" s="3" t="s">
        <v>0</v>
      </c>
      <c r="C1269" s="4" t="s">
        <v>1</v>
      </c>
      <c r="D1269" s="85">
        <v>2023</v>
      </c>
      <c r="E1269" s="85">
        <v>2024</v>
      </c>
    </row>
    <row r="1270" spans="1:5" x14ac:dyDescent="0.35">
      <c r="A1270" s="15" t="s">
        <v>106</v>
      </c>
      <c r="B1270" s="5">
        <v>0.33082967229776616</v>
      </c>
      <c r="C1270" s="6">
        <v>0.29045907544903415</v>
      </c>
      <c r="D1270" s="86">
        <v>0.34556943693950104</v>
      </c>
      <c r="E1270" s="142">
        <v>0.39445356708416035</v>
      </c>
    </row>
    <row r="1271" spans="1:5" x14ac:dyDescent="0.35">
      <c r="A1271" s="16" t="s">
        <v>108</v>
      </c>
      <c r="B1271" s="7">
        <v>0.66917032770223384</v>
      </c>
      <c r="C1271" s="8">
        <v>0.70954092455096573</v>
      </c>
      <c r="D1271" s="87">
        <v>0.65443056306049907</v>
      </c>
      <c r="E1271" s="143">
        <v>0.60554643291583965</v>
      </c>
    </row>
    <row r="1272" spans="1:5" x14ac:dyDescent="0.35">
      <c r="A1272" s="16" t="s">
        <v>205</v>
      </c>
      <c r="B1272" s="9">
        <v>1</v>
      </c>
      <c r="C1272" s="10">
        <v>1</v>
      </c>
      <c r="D1272" s="88">
        <v>1</v>
      </c>
      <c r="E1272" s="144">
        <v>1</v>
      </c>
    </row>
    <row r="1273" spans="1:5" s="20" customFormat="1" x14ac:dyDescent="0.35">
      <c r="A1273" s="17" t="s">
        <v>206</v>
      </c>
      <c r="B1273" s="22">
        <v>500.00681293302637</v>
      </c>
      <c r="C1273" s="21">
        <v>499.99470588235329</v>
      </c>
      <c r="D1273" s="89">
        <v>500.0000084745767</v>
      </c>
      <c r="E1273" s="89">
        <v>500.00005020920582</v>
      </c>
    </row>
    <row r="1274" spans="1:5" s="20" customFormat="1" x14ac:dyDescent="0.35">
      <c r="A1274" s="23" t="s">
        <v>207</v>
      </c>
      <c r="B1274" s="27">
        <v>433</v>
      </c>
      <c r="C1274" s="26">
        <v>425</v>
      </c>
      <c r="D1274" s="97">
        <v>472</v>
      </c>
      <c r="E1274" s="97">
        <v>478</v>
      </c>
    </row>
    <row r="1275" spans="1:5" x14ac:dyDescent="0.35">
      <c r="A1275"/>
    </row>
    <row r="1276" spans="1:5" x14ac:dyDescent="0.35">
      <c r="A1276" s="31" t="s">
        <v>209</v>
      </c>
      <c r="B1276" s="31" t="s">
        <v>210</v>
      </c>
    </row>
    <row r="1277" spans="1:5" x14ac:dyDescent="0.35">
      <c r="A1277" s="31" t="s">
        <v>211</v>
      </c>
      <c r="B1277" s="31" t="s">
        <v>212</v>
      </c>
    </row>
    <row r="1278" spans="1:5" x14ac:dyDescent="0.35">
      <c r="A1278" s="19"/>
    </row>
    <row r="1279" spans="1:5" x14ac:dyDescent="0.35">
      <c r="A1279" s="96" t="s">
        <v>417</v>
      </c>
      <c r="B1279" s="33"/>
      <c r="C1279" s="34"/>
    </row>
    <row r="1280" spans="1:5" x14ac:dyDescent="0.35">
      <c r="A1280" s="35"/>
      <c r="B1280" s="33"/>
      <c r="C1280" s="34"/>
    </row>
    <row r="1281" spans="1:5" x14ac:dyDescent="0.35">
      <c r="A1281"/>
      <c r="B1281" s="36" t="s">
        <v>0</v>
      </c>
      <c r="C1281" s="37" t="s">
        <v>1</v>
      </c>
      <c r="D1281" s="37" t="s">
        <v>437</v>
      </c>
      <c r="E1281" s="37">
        <v>2024</v>
      </c>
    </row>
    <row r="1282" spans="1:5" x14ac:dyDescent="0.35">
      <c r="A1282" s="38" t="s">
        <v>222</v>
      </c>
      <c r="B1282" s="39">
        <v>0.91630965137691023</v>
      </c>
      <c r="C1282" s="40">
        <v>0.91840011406000077</v>
      </c>
      <c r="D1282" s="99">
        <v>0.87178949910218473</v>
      </c>
      <c r="E1282" s="142">
        <v>0.93044640787576616</v>
      </c>
    </row>
    <row r="1283" spans="1:5" x14ac:dyDescent="0.35">
      <c r="A1283" s="41" t="s">
        <v>223</v>
      </c>
      <c r="B1283" s="39">
        <v>0.37436980472529519</v>
      </c>
      <c r="C1283" s="40">
        <v>0.28850375636524445</v>
      </c>
      <c r="D1283" s="99">
        <v>0.38764133459231237</v>
      </c>
      <c r="E1283" s="143">
        <v>0.2828908866596801</v>
      </c>
    </row>
    <row r="1284" spans="1:5" x14ac:dyDescent="0.35">
      <c r="A1284" s="41" t="s">
        <v>224</v>
      </c>
      <c r="B1284" s="39">
        <v>4.9639516858959086E-2</v>
      </c>
      <c r="C1284" s="40">
        <v>4.1767994828415818E-2</v>
      </c>
      <c r="D1284" s="99">
        <v>8.8637627391443111E-2</v>
      </c>
      <c r="E1284" s="99">
        <v>6.6384906224607299E-2</v>
      </c>
    </row>
    <row r="1285" spans="1:5" x14ac:dyDescent="0.35">
      <c r="A1285" s="41" t="s">
        <v>488</v>
      </c>
      <c r="B1285" s="39"/>
      <c r="C1285" s="40"/>
      <c r="D1285" s="99"/>
      <c r="E1285" s="99"/>
    </row>
    <row r="1286" spans="1:5" x14ac:dyDescent="0.35">
      <c r="A1286" s="42" t="s">
        <v>206</v>
      </c>
      <c r="B1286" s="43">
        <v>166.49133949191636</v>
      </c>
      <c r="C1286" s="44">
        <v>145.22800000000009</v>
      </c>
      <c r="D1286" s="100">
        <v>172.78472139830521</v>
      </c>
      <c r="E1286" s="100">
        <v>197.22680334728054</v>
      </c>
    </row>
    <row r="1287" spans="1:5" x14ac:dyDescent="0.35">
      <c r="A1287" s="45" t="s">
        <v>207</v>
      </c>
      <c r="B1287" s="46">
        <v>145</v>
      </c>
      <c r="C1287" s="47">
        <v>123</v>
      </c>
      <c r="D1287" s="101">
        <v>163</v>
      </c>
      <c r="E1287" s="101">
        <v>186</v>
      </c>
    </row>
    <row r="1288" spans="1:5" x14ac:dyDescent="0.35">
      <c r="A1288"/>
    </row>
    <row r="1289" spans="1:5" x14ac:dyDescent="0.35">
      <c r="A1289" s="31" t="s">
        <v>209</v>
      </c>
      <c r="B1289" s="31" t="s">
        <v>320</v>
      </c>
    </row>
    <row r="1290" spans="1:5" x14ac:dyDescent="0.35">
      <c r="A1290" s="31" t="s">
        <v>211</v>
      </c>
      <c r="B1290" s="31" t="s">
        <v>308</v>
      </c>
    </row>
    <row r="1291" spans="1:5" x14ac:dyDescent="0.35">
      <c r="A1291" s="48"/>
      <c r="B1291" s="49"/>
      <c r="C1291" s="49"/>
    </row>
    <row r="1292" spans="1:5" x14ac:dyDescent="0.35">
      <c r="A1292" s="66" t="s">
        <v>321</v>
      </c>
      <c r="B1292" s="1"/>
      <c r="C1292" s="1"/>
    </row>
    <row r="1293" spans="1:5" x14ac:dyDescent="0.35">
      <c r="A1293" s="19"/>
    </row>
    <row r="1294" spans="1:5" x14ac:dyDescent="0.35">
      <c r="A1294" s="19"/>
      <c r="B1294" s="3" t="s">
        <v>0</v>
      </c>
      <c r="C1294" s="4" t="s">
        <v>1</v>
      </c>
      <c r="D1294" s="85">
        <v>2023</v>
      </c>
      <c r="E1294" s="85">
        <v>2024</v>
      </c>
    </row>
    <row r="1295" spans="1:5" x14ac:dyDescent="0.35">
      <c r="A1295" s="15" t="s">
        <v>143</v>
      </c>
      <c r="B1295" s="5">
        <v>3.3802485252077949E-2</v>
      </c>
      <c r="C1295" s="6">
        <v>7.5221459502136231E-3</v>
      </c>
      <c r="D1295" s="86">
        <v>4.2582705405240125E-2</v>
      </c>
      <c r="E1295" s="86">
        <v>1.8557527571744482E-2</v>
      </c>
    </row>
    <row r="1296" spans="1:5" x14ac:dyDescent="0.35">
      <c r="A1296" s="16" t="s">
        <v>139</v>
      </c>
      <c r="B1296" s="7">
        <v>4.8389295569839882E-2</v>
      </c>
      <c r="C1296" s="8">
        <v>1.5044291900427246E-2</v>
      </c>
      <c r="D1296" s="87">
        <v>4.6979691350392538E-2</v>
      </c>
      <c r="E1296" s="87">
        <v>2.9269851081118365E-2</v>
      </c>
    </row>
    <row r="1297" spans="1:5" x14ac:dyDescent="0.35">
      <c r="A1297" s="16" t="s">
        <v>4</v>
      </c>
      <c r="B1297" s="7">
        <v>4.1095890410958916E-2</v>
      </c>
      <c r="C1297" s="8">
        <v>8.0986079688437157E-2</v>
      </c>
      <c r="D1297" s="87">
        <v>0.1650090663116186</v>
      </c>
      <c r="E1297" s="87">
        <v>0.12432147548159719</v>
      </c>
    </row>
    <row r="1298" spans="1:5" x14ac:dyDescent="0.35">
      <c r="A1298" s="16" t="s">
        <v>140</v>
      </c>
      <c r="B1298" s="7">
        <v>0.4109589041095893</v>
      </c>
      <c r="C1298" s="8">
        <v>0.44446266825535419</v>
      </c>
      <c r="D1298" s="87">
        <v>0.40823911027179127</v>
      </c>
      <c r="E1298" s="87">
        <v>0.40751392859390106</v>
      </c>
    </row>
    <row r="1299" spans="1:5" x14ac:dyDescent="0.35">
      <c r="A1299" s="16" t="s">
        <v>141</v>
      </c>
      <c r="B1299" s="7">
        <v>0.46575342465753411</v>
      </c>
      <c r="C1299" s="8">
        <v>0.4519848142055678</v>
      </c>
      <c r="D1299" s="87">
        <v>0.33718942666095747</v>
      </c>
      <c r="E1299" s="87">
        <v>0.42033721727163892</v>
      </c>
    </row>
    <row r="1300" spans="1:5" x14ac:dyDescent="0.35">
      <c r="A1300" s="16" t="s">
        <v>205</v>
      </c>
      <c r="B1300" s="9">
        <v>1</v>
      </c>
      <c r="C1300" s="10">
        <v>1</v>
      </c>
      <c r="D1300" s="88">
        <v>1</v>
      </c>
      <c r="E1300" s="88">
        <v>1</v>
      </c>
    </row>
    <row r="1301" spans="1:5" s="20" customFormat="1" x14ac:dyDescent="0.35">
      <c r="A1301" s="17" t="s">
        <v>206</v>
      </c>
      <c r="B1301" s="22">
        <v>167.71454965357947</v>
      </c>
      <c r="C1301" s="21">
        <v>146.32870588235289</v>
      </c>
      <c r="D1301" s="89">
        <v>172.78472139830495</v>
      </c>
      <c r="E1301" s="100">
        <v>197.22680334728054</v>
      </c>
    </row>
    <row r="1302" spans="1:5" s="20" customFormat="1" x14ac:dyDescent="0.35">
      <c r="A1302" s="23" t="s">
        <v>207</v>
      </c>
      <c r="B1302" s="27">
        <v>146</v>
      </c>
      <c r="C1302" s="26">
        <v>124</v>
      </c>
      <c r="D1302" s="97">
        <v>163</v>
      </c>
      <c r="E1302" s="101">
        <v>186</v>
      </c>
    </row>
    <row r="1303" spans="1:5" x14ac:dyDescent="0.35">
      <c r="A1303"/>
    </row>
    <row r="1304" spans="1:5" x14ac:dyDescent="0.35">
      <c r="A1304" s="61" t="s">
        <v>292</v>
      </c>
      <c r="B1304" s="62">
        <f>B1295+B1296</f>
        <v>8.2191780821917831E-2</v>
      </c>
      <c r="C1304" s="62">
        <f>C1295+C1296</f>
        <v>2.2566437850640868E-2</v>
      </c>
      <c r="D1304" s="62">
        <f>D1295+D1296</f>
        <v>8.9562396755632656E-2</v>
      </c>
      <c r="E1304" s="62">
        <f>E1295+E1296</f>
        <v>4.7827378652862851E-2</v>
      </c>
    </row>
    <row r="1305" spans="1:5" x14ac:dyDescent="0.35">
      <c r="A1305" s="63" t="s">
        <v>293</v>
      </c>
      <c r="B1305" s="62">
        <f>B1297</f>
        <v>4.1095890410958916E-2</v>
      </c>
      <c r="C1305" s="62">
        <f>C1297</f>
        <v>8.0986079688437157E-2</v>
      </c>
      <c r="D1305" s="62">
        <f>D1297</f>
        <v>0.1650090663116186</v>
      </c>
      <c r="E1305" s="62">
        <f>E1297</f>
        <v>0.12432147548159719</v>
      </c>
    </row>
    <row r="1306" spans="1:5" x14ac:dyDescent="0.35">
      <c r="A1306" s="64" t="s">
        <v>294</v>
      </c>
      <c r="B1306" s="62">
        <f>B1298+B1299</f>
        <v>0.87671232876712346</v>
      </c>
      <c r="C1306" s="62">
        <f>C1298+C1299</f>
        <v>0.89644748246092198</v>
      </c>
      <c r="D1306" s="62">
        <f>D1298+D1299</f>
        <v>0.74542853693274869</v>
      </c>
      <c r="E1306" s="62">
        <f>E1298+E1299</f>
        <v>0.82785114586553998</v>
      </c>
    </row>
    <row r="1307" spans="1:5" x14ac:dyDescent="0.35">
      <c r="A1307"/>
    </row>
    <row r="1308" spans="1:5" x14ac:dyDescent="0.35">
      <c r="A1308" s="51" t="s">
        <v>288</v>
      </c>
      <c r="B1308" s="52">
        <v>4.226471487350663</v>
      </c>
      <c r="C1308" s="52">
        <v>4.3183437128656355</v>
      </c>
      <c r="D1308" s="52">
        <v>3.9504728614328339</v>
      </c>
      <c r="E1308" s="52">
        <v>4.1818034569125704</v>
      </c>
    </row>
    <row r="1309" spans="1:5" x14ac:dyDescent="0.35">
      <c r="A1309"/>
    </row>
    <row r="1310" spans="1:5" x14ac:dyDescent="0.35">
      <c r="A1310" s="31" t="s">
        <v>209</v>
      </c>
      <c r="B1310" s="31" t="s">
        <v>322</v>
      </c>
    </row>
    <row r="1311" spans="1:5" x14ac:dyDescent="0.35">
      <c r="A1311" s="31" t="s">
        <v>211</v>
      </c>
      <c r="B1311" s="31" t="s">
        <v>323</v>
      </c>
    </row>
    <row r="1312" spans="1:5" x14ac:dyDescent="0.35">
      <c r="A1312" s="19"/>
    </row>
    <row r="1313" spans="1:3" x14ac:dyDescent="0.35">
      <c r="A1313" s="19" t="s">
        <v>354</v>
      </c>
      <c r="B1313" s="1"/>
      <c r="C1313" s="2"/>
    </row>
    <row r="1314" spans="1:3" x14ac:dyDescent="0.35">
      <c r="A1314" s="19"/>
    </row>
    <row r="1315" spans="1:3" x14ac:dyDescent="0.35">
      <c r="A1315" s="19"/>
      <c r="B1315" s="3" t="s">
        <v>0</v>
      </c>
    </row>
    <row r="1316" spans="1:3" x14ac:dyDescent="0.35">
      <c r="A1316" s="15" t="s">
        <v>2</v>
      </c>
      <c r="B1316" s="5">
        <v>8.1303600641142101E-2</v>
      </c>
    </row>
    <row r="1317" spans="1:3" x14ac:dyDescent="0.35">
      <c r="A1317" s="16" t="s">
        <v>3</v>
      </c>
      <c r="B1317" s="7">
        <v>0.12772857213675481</v>
      </c>
    </row>
    <row r="1318" spans="1:3" x14ac:dyDescent="0.35">
      <c r="A1318" s="16" t="s">
        <v>4</v>
      </c>
      <c r="B1318" s="7">
        <v>0.14339152634796828</v>
      </c>
    </row>
    <row r="1319" spans="1:3" x14ac:dyDescent="0.35">
      <c r="A1319" s="16" t="s">
        <v>5</v>
      </c>
      <c r="B1319" s="7">
        <v>0.3826734636548409</v>
      </c>
    </row>
    <row r="1320" spans="1:3" x14ac:dyDescent="0.35">
      <c r="A1320" s="16" t="s">
        <v>6</v>
      </c>
      <c r="B1320" s="7">
        <v>0.26490283721929381</v>
      </c>
    </row>
    <row r="1321" spans="1:3" x14ac:dyDescent="0.35">
      <c r="A1321" s="16" t="s">
        <v>205</v>
      </c>
      <c r="B1321" s="9">
        <v>1</v>
      </c>
    </row>
    <row r="1322" spans="1:3" s="20" customFormat="1" x14ac:dyDescent="0.35">
      <c r="A1322" s="17" t="s">
        <v>206</v>
      </c>
      <c r="B1322" s="22">
        <v>167.71454965357964</v>
      </c>
    </row>
    <row r="1323" spans="1:3" s="20" customFormat="1" x14ac:dyDescent="0.35">
      <c r="A1323" s="23" t="s">
        <v>207</v>
      </c>
      <c r="B1323" s="27">
        <v>146</v>
      </c>
    </row>
    <row r="1324" spans="1:3" x14ac:dyDescent="0.35">
      <c r="A1324"/>
    </row>
    <row r="1325" spans="1:3" x14ac:dyDescent="0.35">
      <c r="A1325" s="61" t="s">
        <v>292</v>
      </c>
      <c r="B1325" s="62">
        <f>B1316+B1317</f>
        <v>0.20903217277789693</v>
      </c>
    </row>
    <row r="1326" spans="1:3" x14ac:dyDescent="0.35">
      <c r="A1326" s="63" t="s">
        <v>293</v>
      </c>
      <c r="B1326" s="62">
        <f>B1318</f>
        <v>0.14339152634796828</v>
      </c>
    </row>
    <row r="1327" spans="1:3" x14ac:dyDescent="0.35">
      <c r="A1327" s="64" t="s">
        <v>294</v>
      </c>
      <c r="B1327" s="62">
        <f>B1319+B1320</f>
        <v>0.64757630087413465</v>
      </c>
    </row>
    <row r="1328" spans="1:3" x14ac:dyDescent="0.35">
      <c r="A1328"/>
    </row>
    <row r="1329" spans="1:3" x14ac:dyDescent="0.35">
      <c r="A1329" s="51" t="s">
        <v>288</v>
      </c>
      <c r="B1329" s="52">
        <v>3.6221433646743897</v>
      </c>
    </row>
    <row r="1330" spans="1:3" x14ac:dyDescent="0.35">
      <c r="A1330"/>
    </row>
    <row r="1331" spans="1:3" x14ac:dyDescent="0.35">
      <c r="A1331" s="31" t="s">
        <v>209</v>
      </c>
      <c r="B1331" s="31" t="s">
        <v>320</v>
      </c>
    </row>
    <row r="1332" spans="1:3" x14ac:dyDescent="0.35">
      <c r="A1332" s="31" t="s">
        <v>211</v>
      </c>
      <c r="B1332" s="31" t="s">
        <v>212</v>
      </c>
    </row>
    <row r="1333" spans="1:3" x14ac:dyDescent="0.35">
      <c r="A1333" s="19"/>
    </row>
    <row r="1334" spans="1:3" x14ac:dyDescent="0.35">
      <c r="A1334" s="19" t="s">
        <v>355</v>
      </c>
      <c r="B1334" s="1"/>
      <c r="C1334" s="2"/>
    </row>
    <row r="1335" spans="1:3" x14ac:dyDescent="0.35">
      <c r="A1335" s="19"/>
    </row>
    <row r="1336" spans="1:3" x14ac:dyDescent="0.35">
      <c r="A1336" s="19"/>
      <c r="B1336" s="3" t="s">
        <v>0</v>
      </c>
    </row>
    <row r="1337" spans="1:3" x14ac:dyDescent="0.35">
      <c r="A1337" s="15" t="s">
        <v>106</v>
      </c>
      <c r="B1337" s="5">
        <v>0.64512353228320862</v>
      </c>
    </row>
    <row r="1338" spans="1:3" x14ac:dyDescent="0.35">
      <c r="A1338" s="16" t="s">
        <v>108</v>
      </c>
      <c r="B1338" s="7">
        <v>0.10668864195846034</v>
      </c>
    </row>
    <row r="1339" spans="1:3" x14ac:dyDescent="0.35">
      <c r="A1339" s="16" t="s">
        <v>166</v>
      </c>
      <c r="B1339" s="7">
        <v>0.24818782575833115</v>
      </c>
    </row>
    <row r="1340" spans="1:3" x14ac:dyDescent="0.35">
      <c r="A1340" s="17" t="s">
        <v>205</v>
      </c>
      <c r="B1340" s="9">
        <v>1</v>
      </c>
    </row>
    <row r="1341" spans="1:3" s="20" customFormat="1" x14ac:dyDescent="0.35">
      <c r="A1341" s="23" t="s">
        <v>206</v>
      </c>
      <c r="B1341" s="22">
        <v>65.998960739029968</v>
      </c>
    </row>
    <row r="1342" spans="1:3" s="20" customFormat="1" x14ac:dyDescent="0.35">
      <c r="A1342" s="28" t="s">
        <v>207</v>
      </c>
      <c r="B1342" s="27">
        <v>57</v>
      </c>
    </row>
    <row r="1343" spans="1:3" x14ac:dyDescent="0.35">
      <c r="A1343"/>
    </row>
    <row r="1344" spans="1:3" x14ac:dyDescent="0.35">
      <c r="A1344" s="31" t="s">
        <v>209</v>
      </c>
      <c r="B1344" s="31" t="s">
        <v>324</v>
      </c>
    </row>
    <row r="1345" spans="1:3" x14ac:dyDescent="0.35">
      <c r="A1345" s="31" t="s">
        <v>211</v>
      </c>
      <c r="B1345" s="31" t="s">
        <v>212</v>
      </c>
    </row>
    <row r="1346" spans="1:3" x14ac:dyDescent="0.35">
      <c r="A1346" s="19"/>
    </row>
    <row r="1347" spans="1:3" x14ac:dyDescent="0.35">
      <c r="A1347" s="19" t="s">
        <v>416</v>
      </c>
      <c r="B1347" s="1"/>
      <c r="C1347" s="2"/>
    </row>
    <row r="1348" spans="1:3" x14ac:dyDescent="0.35">
      <c r="A1348" s="19"/>
    </row>
    <row r="1349" spans="1:3" x14ac:dyDescent="0.35">
      <c r="A1349" s="19"/>
      <c r="B1349" s="3" t="s">
        <v>0</v>
      </c>
    </row>
    <row r="1350" spans="1:3" x14ac:dyDescent="0.35">
      <c r="A1350" s="15" t="s">
        <v>127</v>
      </c>
      <c r="B1350" s="5">
        <v>0.15488133304042909</v>
      </c>
    </row>
    <row r="1351" spans="1:3" x14ac:dyDescent="0.35">
      <c r="A1351" s="16" t="s">
        <v>128</v>
      </c>
      <c r="B1351" s="7">
        <v>0.41344268430601988</v>
      </c>
    </row>
    <row r="1352" spans="1:3" x14ac:dyDescent="0.35">
      <c r="A1352" s="16" t="s">
        <v>4</v>
      </c>
      <c r="B1352" s="7">
        <v>0.26629890893114311</v>
      </c>
    </row>
    <row r="1353" spans="1:3" x14ac:dyDescent="0.35">
      <c r="A1353" s="16" t="s">
        <v>129</v>
      </c>
      <c r="B1353" s="7">
        <v>0.14014661492022415</v>
      </c>
    </row>
    <row r="1354" spans="1:3" x14ac:dyDescent="0.35">
      <c r="A1354" s="16" t="s">
        <v>130</v>
      </c>
      <c r="B1354" s="7">
        <v>2.5230458802183803E-2</v>
      </c>
    </row>
    <row r="1355" spans="1:3" x14ac:dyDescent="0.35">
      <c r="A1355" s="17" t="s">
        <v>205</v>
      </c>
      <c r="B1355" s="9">
        <v>1</v>
      </c>
    </row>
    <row r="1356" spans="1:3" s="20" customFormat="1" x14ac:dyDescent="0.35">
      <c r="A1356" s="17" t="s">
        <v>206</v>
      </c>
      <c r="B1356" s="22">
        <v>42.577482678983792</v>
      </c>
    </row>
    <row r="1357" spans="1:3" s="20" customFormat="1" x14ac:dyDescent="0.35">
      <c r="A1357" s="23" t="s">
        <v>207</v>
      </c>
      <c r="B1357" s="27">
        <v>37</v>
      </c>
    </row>
    <row r="1358" spans="1:3" x14ac:dyDescent="0.35">
      <c r="A1358"/>
    </row>
    <row r="1359" spans="1:3" x14ac:dyDescent="0.35">
      <c r="A1359" s="61" t="s">
        <v>292</v>
      </c>
      <c r="B1359" s="62">
        <f>B1350+B1351</f>
        <v>0.568324017346449</v>
      </c>
    </row>
    <row r="1360" spans="1:3" x14ac:dyDescent="0.35">
      <c r="A1360" s="63" t="s">
        <v>293</v>
      </c>
      <c r="B1360" s="62">
        <f>B1352</f>
        <v>0.26629890893114311</v>
      </c>
    </row>
    <row r="1361" spans="1:3" x14ac:dyDescent="0.35">
      <c r="A1361" s="64" t="s">
        <v>294</v>
      </c>
      <c r="B1361" s="62">
        <f>B1353+B1354</f>
        <v>0.16537707372240795</v>
      </c>
    </row>
    <row r="1362" spans="1:3" x14ac:dyDescent="0.35">
      <c r="A1362"/>
    </row>
    <row r="1363" spans="1:3" x14ac:dyDescent="0.35">
      <c r="A1363" s="51" t="s">
        <v>288</v>
      </c>
      <c r="B1363" s="52">
        <v>2.4674021821377146</v>
      </c>
      <c r="C1363" s="52"/>
    </row>
    <row r="1364" spans="1:3" x14ac:dyDescent="0.35">
      <c r="A1364"/>
    </row>
    <row r="1365" spans="1:3" x14ac:dyDescent="0.35">
      <c r="A1365" s="31" t="s">
        <v>209</v>
      </c>
      <c r="B1365" s="31" t="s">
        <v>325</v>
      </c>
    </row>
    <row r="1366" spans="1:3" x14ac:dyDescent="0.35">
      <c r="A1366" s="31" t="s">
        <v>211</v>
      </c>
      <c r="B1366" s="31" t="s">
        <v>326</v>
      </c>
    </row>
    <row r="1367" spans="1:3" x14ac:dyDescent="0.35">
      <c r="A1367" s="19"/>
    </row>
    <row r="1368" spans="1:3" x14ac:dyDescent="0.35">
      <c r="A1368" s="19" t="s">
        <v>418</v>
      </c>
      <c r="B1368" s="1"/>
      <c r="C1368" s="2"/>
    </row>
    <row r="1369" spans="1:3" x14ac:dyDescent="0.35">
      <c r="A1369" s="19"/>
    </row>
    <row r="1370" spans="1:3" x14ac:dyDescent="0.35">
      <c r="A1370" s="19"/>
      <c r="B1370" s="3" t="s">
        <v>0</v>
      </c>
    </row>
    <row r="1371" spans="1:3" x14ac:dyDescent="0.35">
      <c r="A1371" s="15" t="s">
        <v>167</v>
      </c>
      <c r="B1371" s="5">
        <v>2.0233454946105803E-2</v>
      </c>
    </row>
    <row r="1372" spans="1:3" x14ac:dyDescent="0.35">
      <c r="A1372" s="16" t="s">
        <v>163</v>
      </c>
      <c r="B1372" s="7">
        <v>9.0062053696716438E-2</v>
      </c>
    </row>
    <row r="1373" spans="1:3" x14ac:dyDescent="0.35">
      <c r="A1373" s="16" t="s">
        <v>4</v>
      </c>
      <c r="B1373" s="7">
        <v>0.17833629569573956</v>
      </c>
    </row>
    <row r="1374" spans="1:3" x14ac:dyDescent="0.35">
      <c r="A1374" s="16" t="s">
        <v>164</v>
      </c>
      <c r="B1374" s="7">
        <v>0.4649911129127815</v>
      </c>
    </row>
    <row r="1375" spans="1:3" x14ac:dyDescent="0.35">
      <c r="A1375" s="16" t="s">
        <v>165</v>
      </c>
      <c r="B1375" s="7">
        <v>0.24637708274865677</v>
      </c>
    </row>
    <row r="1376" spans="1:3" x14ac:dyDescent="0.35">
      <c r="A1376" s="17" t="s">
        <v>205</v>
      </c>
      <c r="B1376" s="9">
        <v>1</v>
      </c>
    </row>
    <row r="1377" spans="1:3" s="20" customFormat="1" x14ac:dyDescent="0.35">
      <c r="A1377" s="17" t="s">
        <v>206</v>
      </c>
      <c r="B1377" s="22">
        <v>166.64030023094671</v>
      </c>
    </row>
    <row r="1378" spans="1:3" s="20" customFormat="1" x14ac:dyDescent="0.35">
      <c r="A1378" s="23" t="s">
        <v>207</v>
      </c>
      <c r="B1378" s="27">
        <v>145</v>
      </c>
    </row>
    <row r="1379" spans="1:3" x14ac:dyDescent="0.35">
      <c r="A1379"/>
    </row>
    <row r="1380" spans="1:3" x14ac:dyDescent="0.35">
      <c r="A1380" s="61" t="s">
        <v>292</v>
      </c>
      <c r="B1380" s="62">
        <f>B1371+B1372</f>
        <v>0.11029550864282224</v>
      </c>
    </row>
    <row r="1381" spans="1:3" x14ac:dyDescent="0.35">
      <c r="A1381" s="63" t="s">
        <v>293</v>
      </c>
      <c r="B1381" s="62">
        <f>B1373</f>
        <v>0.17833629569573956</v>
      </c>
    </row>
    <row r="1382" spans="1:3" x14ac:dyDescent="0.35">
      <c r="A1382" s="64" t="s">
        <v>294</v>
      </c>
      <c r="B1382" s="62">
        <f>B1374+B1375</f>
        <v>0.71136819566143827</v>
      </c>
    </row>
    <row r="1383" spans="1:3" x14ac:dyDescent="0.35">
      <c r="A1383"/>
    </row>
    <row r="1384" spans="1:3" x14ac:dyDescent="0.35">
      <c r="A1384" s="51" t="s">
        <v>288</v>
      </c>
      <c r="B1384" s="52">
        <v>3.8272163148211678</v>
      </c>
    </row>
    <row r="1385" spans="1:3" x14ac:dyDescent="0.35">
      <c r="A1385"/>
    </row>
    <row r="1386" spans="1:3" x14ac:dyDescent="0.35">
      <c r="A1386" s="31" t="s">
        <v>209</v>
      </c>
      <c r="B1386" s="31" t="s">
        <v>320</v>
      </c>
    </row>
    <row r="1387" spans="1:3" x14ac:dyDescent="0.35">
      <c r="A1387" s="31" t="s">
        <v>211</v>
      </c>
      <c r="B1387" s="31" t="s">
        <v>212</v>
      </c>
    </row>
    <row r="1388" spans="1:3" x14ac:dyDescent="0.35">
      <c r="A1388" s="19"/>
    </row>
    <row r="1389" spans="1:3" x14ac:dyDescent="0.35">
      <c r="A1389" s="19" t="s">
        <v>460</v>
      </c>
      <c r="B1389" s="1"/>
      <c r="C1389" s="2"/>
    </row>
    <row r="1390" spans="1:3" x14ac:dyDescent="0.35">
      <c r="A1390" s="19"/>
    </row>
    <row r="1391" spans="1:3" x14ac:dyDescent="0.35">
      <c r="A1391" s="19"/>
      <c r="B1391" s="3" t="s">
        <v>0</v>
      </c>
    </row>
    <row r="1392" spans="1:3" x14ac:dyDescent="0.35">
      <c r="A1392" s="15" t="s">
        <v>106</v>
      </c>
      <c r="B1392" s="5">
        <v>0.5299438183174876</v>
      </c>
    </row>
    <row r="1393" spans="1:3" x14ac:dyDescent="0.35">
      <c r="A1393" s="16" t="s">
        <v>108</v>
      </c>
      <c r="B1393" s="7">
        <v>0.39558167683165452</v>
      </c>
    </row>
    <row r="1394" spans="1:3" x14ac:dyDescent="0.35">
      <c r="A1394" s="16" t="s">
        <v>156</v>
      </c>
      <c r="B1394" s="7">
        <v>7.4474504850857812E-2</v>
      </c>
    </row>
    <row r="1395" spans="1:3" x14ac:dyDescent="0.35">
      <c r="A1395" s="17" t="s">
        <v>205</v>
      </c>
      <c r="B1395" s="9">
        <v>1</v>
      </c>
    </row>
    <row r="1396" spans="1:3" s="20" customFormat="1" x14ac:dyDescent="0.35">
      <c r="A1396" s="23" t="s">
        <v>206</v>
      </c>
      <c r="B1396" s="22">
        <v>500.00681293302461</v>
      </c>
    </row>
    <row r="1397" spans="1:3" s="20" customFormat="1" x14ac:dyDescent="0.35">
      <c r="A1397" s="28" t="s">
        <v>207</v>
      </c>
      <c r="B1397" s="27">
        <v>433</v>
      </c>
    </row>
    <row r="1398" spans="1:3" x14ac:dyDescent="0.35">
      <c r="A1398"/>
    </row>
    <row r="1399" spans="1:3" x14ac:dyDescent="0.35">
      <c r="A1399" s="31" t="s">
        <v>209</v>
      </c>
      <c r="B1399" s="31" t="s">
        <v>210</v>
      </c>
    </row>
    <row r="1400" spans="1:3" x14ac:dyDescent="0.35">
      <c r="A1400" s="31" t="s">
        <v>211</v>
      </c>
      <c r="B1400" s="31" t="s">
        <v>212</v>
      </c>
    </row>
    <row r="1401" spans="1:3" x14ac:dyDescent="0.35">
      <c r="A1401" s="19"/>
    </row>
    <row r="1402" spans="1:3" x14ac:dyDescent="0.35">
      <c r="A1402" s="19" t="s">
        <v>461</v>
      </c>
      <c r="B1402" s="1"/>
      <c r="C1402" s="2"/>
    </row>
    <row r="1403" spans="1:3" x14ac:dyDescent="0.35">
      <c r="A1403" s="19"/>
    </row>
    <row r="1404" spans="1:3" x14ac:dyDescent="0.35">
      <c r="A1404" s="19"/>
      <c r="B1404" s="3" t="s">
        <v>0</v>
      </c>
    </row>
    <row r="1405" spans="1:3" x14ac:dyDescent="0.35">
      <c r="A1405" s="15" t="s">
        <v>168</v>
      </c>
      <c r="B1405" s="5">
        <v>0.12070529849809666</v>
      </c>
    </row>
    <row r="1406" spans="1:3" x14ac:dyDescent="0.35">
      <c r="A1406" s="16" t="s">
        <v>169</v>
      </c>
      <c r="B1406" s="7">
        <v>0.50614070409572021</v>
      </c>
    </row>
    <row r="1407" spans="1:3" x14ac:dyDescent="0.35">
      <c r="A1407" s="16" t="s">
        <v>170</v>
      </c>
      <c r="B1407" s="7">
        <v>2.7135715182194722E-2</v>
      </c>
    </row>
    <row r="1408" spans="1:3" x14ac:dyDescent="0.35">
      <c r="A1408" s="16" t="s">
        <v>42</v>
      </c>
      <c r="B1408" s="7">
        <v>0.34601828222398834</v>
      </c>
    </row>
    <row r="1409" spans="1:3" x14ac:dyDescent="0.35">
      <c r="A1409" s="17" t="s">
        <v>205</v>
      </c>
      <c r="B1409" s="9">
        <v>1</v>
      </c>
    </row>
    <row r="1410" spans="1:3" s="20" customFormat="1" x14ac:dyDescent="0.35">
      <c r="A1410" s="23" t="s">
        <v>206</v>
      </c>
      <c r="B1410" s="22">
        <v>264.97551963048431</v>
      </c>
    </row>
    <row r="1411" spans="1:3" s="20" customFormat="1" x14ac:dyDescent="0.35">
      <c r="A1411" s="28" t="s">
        <v>207</v>
      </c>
      <c r="B1411" s="27">
        <v>226</v>
      </c>
    </row>
    <row r="1412" spans="1:3" x14ac:dyDescent="0.35">
      <c r="A1412"/>
    </row>
    <row r="1413" spans="1:3" x14ac:dyDescent="0.35">
      <c r="A1413" s="31" t="s">
        <v>209</v>
      </c>
      <c r="B1413" s="31" t="s">
        <v>327</v>
      </c>
    </row>
    <row r="1414" spans="1:3" x14ac:dyDescent="0.35">
      <c r="A1414" s="31" t="s">
        <v>211</v>
      </c>
      <c r="B1414" s="31" t="s">
        <v>212</v>
      </c>
    </row>
    <row r="1415" spans="1:3" x14ac:dyDescent="0.35">
      <c r="A1415" s="19"/>
    </row>
    <row r="1416" spans="1:3" x14ac:dyDescent="0.35">
      <c r="A1416" s="19" t="s">
        <v>419</v>
      </c>
      <c r="B1416" s="1"/>
      <c r="C1416" s="2"/>
    </row>
    <row r="1417" spans="1:3" x14ac:dyDescent="0.35">
      <c r="A1417" s="19"/>
    </row>
    <row r="1418" spans="1:3" x14ac:dyDescent="0.35">
      <c r="A1418" s="19"/>
      <c r="B1418" s="3" t="s">
        <v>0</v>
      </c>
    </row>
    <row r="1419" spans="1:3" x14ac:dyDescent="0.35">
      <c r="A1419" s="15" t="s">
        <v>97</v>
      </c>
      <c r="B1419" s="5"/>
    </row>
    <row r="1420" spans="1:3" x14ac:dyDescent="0.35">
      <c r="A1420" s="16" t="s">
        <v>98</v>
      </c>
      <c r="B1420" s="7">
        <v>4.6163138518177634E-3</v>
      </c>
    </row>
    <row r="1421" spans="1:3" x14ac:dyDescent="0.35">
      <c r="A1421" s="16" t="s">
        <v>4</v>
      </c>
      <c r="B1421" s="7">
        <v>0.11677012299711353</v>
      </c>
    </row>
    <row r="1422" spans="1:3" x14ac:dyDescent="0.35">
      <c r="A1422" s="16" t="s">
        <v>99</v>
      </c>
      <c r="B1422" s="7">
        <v>0.55973099610927513</v>
      </c>
    </row>
    <row r="1423" spans="1:3" x14ac:dyDescent="0.35">
      <c r="A1423" s="16" t="s">
        <v>289</v>
      </c>
      <c r="B1423" s="7">
        <v>0.31888256704179363</v>
      </c>
    </row>
    <row r="1424" spans="1:3" x14ac:dyDescent="0.35">
      <c r="A1424" s="17" t="s">
        <v>205</v>
      </c>
      <c r="B1424" s="9">
        <v>1</v>
      </c>
    </row>
    <row r="1425" spans="1:3" s="20" customFormat="1" x14ac:dyDescent="0.35">
      <c r="A1425" s="17" t="s">
        <v>206</v>
      </c>
      <c r="B1425" s="22">
        <v>264.97551963048443</v>
      </c>
    </row>
    <row r="1426" spans="1:3" s="20" customFormat="1" x14ac:dyDescent="0.35">
      <c r="A1426" s="23" t="s">
        <v>207</v>
      </c>
      <c r="B1426" s="27">
        <v>226</v>
      </c>
    </row>
    <row r="1427" spans="1:3" x14ac:dyDescent="0.35">
      <c r="A1427"/>
    </row>
    <row r="1428" spans="1:3" x14ac:dyDescent="0.35">
      <c r="A1428" s="61" t="s">
        <v>292</v>
      </c>
      <c r="B1428" s="62">
        <f>B1419+B1420</f>
        <v>4.6163138518177634E-3</v>
      </c>
    </row>
    <row r="1429" spans="1:3" x14ac:dyDescent="0.35">
      <c r="A1429" s="63" t="s">
        <v>293</v>
      </c>
      <c r="B1429" s="62">
        <f>B1421</f>
        <v>0.11677012299711353</v>
      </c>
    </row>
    <row r="1430" spans="1:3" x14ac:dyDescent="0.35">
      <c r="A1430" s="64" t="s">
        <v>294</v>
      </c>
      <c r="B1430" s="62">
        <f>B1422+B1423</f>
        <v>0.87861356315106875</v>
      </c>
    </row>
    <row r="1431" spans="1:3" x14ac:dyDescent="0.35">
      <c r="A1431"/>
    </row>
    <row r="1432" spans="1:3" x14ac:dyDescent="0.35">
      <c r="A1432" s="51" t="s">
        <v>288</v>
      </c>
      <c r="B1432" s="52">
        <v>4.1928798163410459</v>
      </c>
    </row>
    <row r="1433" spans="1:3" x14ac:dyDescent="0.35">
      <c r="A1433"/>
    </row>
    <row r="1434" spans="1:3" x14ac:dyDescent="0.35">
      <c r="A1434" s="31" t="s">
        <v>209</v>
      </c>
      <c r="B1434" s="31" t="s">
        <v>327</v>
      </c>
    </row>
    <row r="1435" spans="1:3" x14ac:dyDescent="0.35">
      <c r="A1435" s="31" t="s">
        <v>211</v>
      </c>
      <c r="B1435" s="31" t="s">
        <v>212</v>
      </c>
    </row>
    <row r="1436" spans="1:3" x14ac:dyDescent="0.35">
      <c r="A1436" s="19"/>
    </row>
    <row r="1437" spans="1:3" x14ac:dyDescent="0.35">
      <c r="A1437" s="19" t="s">
        <v>420</v>
      </c>
      <c r="B1437" s="1"/>
      <c r="C1437" s="2"/>
    </row>
    <row r="1438" spans="1:3" x14ac:dyDescent="0.35">
      <c r="A1438" s="19"/>
    </row>
    <row r="1439" spans="1:3" x14ac:dyDescent="0.35">
      <c r="A1439" s="19"/>
      <c r="B1439" s="3" t="s">
        <v>0</v>
      </c>
    </row>
    <row r="1440" spans="1:3" x14ac:dyDescent="0.35">
      <c r="A1440" s="15" t="s">
        <v>120</v>
      </c>
      <c r="B1440" s="5">
        <v>9.232627703635532E-3</v>
      </c>
    </row>
    <row r="1441" spans="1:2" x14ac:dyDescent="0.35">
      <c r="A1441" s="16" t="s">
        <v>121</v>
      </c>
      <c r="B1441" s="7">
        <v>4.616313851817766E-3</v>
      </c>
    </row>
    <row r="1442" spans="1:2" x14ac:dyDescent="0.35">
      <c r="A1442" s="16" t="s">
        <v>4</v>
      </c>
      <c r="B1442" s="7">
        <v>8.377478768355448E-2</v>
      </c>
    </row>
    <row r="1443" spans="1:2" x14ac:dyDescent="0.35">
      <c r="A1443" s="16" t="s">
        <v>122</v>
      </c>
      <c r="B1443" s="7">
        <v>0.56209863824624551</v>
      </c>
    </row>
    <row r="1444" spans="1:2" x14ac:dyDescent="0.35">
      <c r="A1444" s="16" t="s">
        <v>123</v>
      </c>
      <c r="B1444" s="7">
        <v>0.34027763251474691</v>
      </c>
    </row>
    <row r="1445" spans="1:2" x14ac:dyDescent="0.35">
      <c r="A1445" s="17" t="s">
        <v>205</v>
      </c>
      <c r="B1445" s="9">
        <v>1</v>
      </c>
    </row>
    <row r="1446" spans="1:2" s="20" customFormat="1" x14ac:dyDescent="0.35">
      <c r="A1446" s="17" t="s">
        <v>206</v>
      </c>
      <c r="B1446" s="22">
        <v>264.97551963048431</v>
      </c>
    </row>
    <row r="1447" spans="1:2" s="20" customFormat="1" x14ac:dyDescent="0.35">
      <c r="A1447" s="23" t="s">
        <v>207</v>
      </c>
      <c r="B1447" s="27">
        <v>226</v>
      </c>
    </row>
    <row r="1448" spans="1:2" x14ac:dyDescent="0.35">
      <c r="A1448"/>
    </row>
    <row r="1449" spans="1:2" x14ac:dyDescent="0.35">
      <c r="A1449" s="61" t="s">
        <v>292</v>
      </c>
      <c r="B1449" s="62">
        <f>B1440+B1441</f>
        <v>1.3848941555453298E-2</v>
      </c>
    </row>
    <row r="1450" spans="1:2" x14ac:dyDescent="0.35">
      <c r="A1450" s="63" t="s">
        <v>293</v>
      </c>
      <c r="B1450" s="62">
        <f>B1442</f>
        <v>8.377478768355448E-2</v>
      </c>
    </row>
    <row r="1451" spans="1:2" x14ac:dyDescent="0.35">
      <c r="A1451" s="64" t="s">
        <v>294</v>
      </c>
      <c r="B1451" s="62">
        <f>B1443+B1444</f>
        <v>0.90237627076099236</v>
      </c>
    </row>
    <row r="1452" spans="1:2" x14ac:dyDescent="0.35">
      <c r="A1452"/>
    </row>
    <row r="1453" spans="1:2" x14ac:dyDescent="0.35">
      <c r="A1453" s="51" t="s">
        <v>288</v>
      </c>
      <c r="B1453" s="52">
        <v>4.2195723340166484</v>
      </c>
    </row>
    <row r="1454" spans="1:2" x14ac:dyDescent="0.35">
      <c r="A1454"/>
    </row>
    <row r="1455" spans="1:2" x14ac:dyDescent="0.35">
      <c r="A1455" s="31" t="s">
        <v>209</v>
      </c>
      <c r="B1455" s="31" t="s">
        <v>327</v>
      </c>
    </row>
    <row r="1456" spans="1:2" x14ac:dyDescent="0.35">
      <c r="A1456" s="31" t="s">
        <v>211</v>
      </c>
      <c r="B1456" s="31" t="s">
        <v>212</v>
      </c>
    </row>
    <row r="1457" spans="1:3" x14ac:dyDescent="0.35">
      <c r="A1457" s="19"/>
    </row>
    <row r="1458" spans="1:3" x14ac:dyDescent="0.35">
      <c r="A1458" s="19" t="s">
        <v>421</v>
      </c>
      <c r="B1458" s="1"/>
      <c r="C1458" s="2"/>
    </row>
    <row r="1459" spans="1:3" x14ac:dyDescent="0.35">
      <c r="A1459" s="19"/>
    </row>
    <row r="1460" spans="1:3" x14ac:dyDescent="0.35">
      <c r="A1460" s="19"/>
      <c r="B1460" s="3" t="s">
        <v>0</v>
      </c>
    </row>
    <row r="1461" spans="1:3" x14ac:dyDescent="0.35">
      <c r="A1461" s="15" t="s">
        <v>124</v>
      </c>
      <c r="B1461" s="5">
        <v>4.6163138518177651E-3</v>
      </c>
    </row>
    <row r="1462" spans="1:3" x14ac:dyDescent="0.35">
      <c r="A1462" s="16" t="s">
        <v>157</v>
      </c>
      <c r="B1462" s="7">
        <v>1.2724605698029558E-2</v>
      </c>
    </row>
    <row r="1463" spans="1:3" x14ac:dyDescent="0.35">
      <c r="A1463" s="16" t="s">
        <v>4</v>
      </c>
      <c r="B1463" s="7">
        <v>6.181755428188937E-2</v>
      </c>
    </row>
    <row r="1464" spans="1:3" x14ac:dyDescent="0.35">
      <c r="A1464" s="16" t="s">
        <v>125</v>
      </c>
      <c r="B1464" s="7">
        <v>0.50838937581056776</v>
      </c>
    </row>
    <row r="1465" spans="1:3" x14ac:dyDescent="0.35">
      <c r="A1465" s="16" t="s">
        <v>126</v>
      </c>
      <c r="B1465" s="7">
        <v>0.41245215035769545</v>
      </c>
    </row>
    <row r="1466" spans="1:3" x14ac:dyDescent="0.35">
      <c r="A1466" s="17" t="s">
        <v>205</v>
      </c>
      <c r="B1466" s="9">
        <v>1</v>
      </c>
    </row>
    <row r="1467" spans="1:3" s="20" customFormat="1" x14ac:dyDescent="0.35">
      <c r="A1467" s="17" t="s">
        <v>206</v>
      </c>
      <c r="B1467" s="22">
        <v>264.97551963048437</v>
      </c>
    </row>
    <row r="1468" spans="1:3" s="20" customFormat="1" x14ac:dyDescent="0.35">
      <c r="A1468" s="23" t="s">
        <v>207</v>
      </c>
      <c r="B1468" s="27">
        <v>226</v>
      </c>
    </row>
    <row r="1469" spans="1:3" x14ac:dyDescent="0.35">
      <c r="A1469"/>
    </row>
    <row r="1470" spans="1:3" x14ac:dyDescent="0.35">
      <c r="A1470" s="61" t="s">
        <v>292</v>
      </c>
      <c r="B1470" s="62">
        <f>B1461+B1462</f>
        <v>1.7340919549847324E-2</v>
      </c>
    </row>
    <row r="1471" spans="1:3" x14ac:dyDescent="0.35">
      <c r="A1471" s="63" t="s">
        <v>293</v>
      </c>
      <c r="B1471" s="62">
        <f>B1463</f>
        <v>6.181755428188937E-2</v>
      </c>
    </row>
    <row r="1472" spans="1:3" x14ac:dyDescent="0.35">
      <c r="A1472" s="64" t="s">
        <v>294</v>
      </c>
      <c r="B1472" s="62">
        <f>B1464+B1465</f>
        <v>0.9208415261682632</v>
      </c>
    </row>
    <row r="1473" spans="1:3" x14ac:dyDescent="0.35">
      <c r="A1473"/>
    </row>
    <row r="1474" spans="1:3" x14ac:dyDescent="0.35">
      <c r="A1474" s="51" t="s">
        <v>288</v>
      </c>
      <c r="B1474" s="52">
        <v>4.3113364431242944</v>
      </c>
    </row>
    <row r="1475" spans="1:3" x14ac:dyDescent="0.35">
      <c r="A1475"/>
    </row>
    <row r="1476" spans="1:3" x14ac:dyDescent="0.35">
      <c r="A1476" s="31" t="s">
        <v>209</v>
      </c>
      <c r="B1476" s="31" t="s">
        <v>327</v>
      </c>
    </row>
    <row r="1477" spans="1:3" x14ac:dyDescent="0.35">
      <c r="A1477" s="31" t="s">
        <v>211</v>
      </c>
      <c r="B1477" s="31" t="s">
        <v>212</v>
      </c>
    </row>
    <row r="1478" spans="1:3" x14ac:dyDescent="0.35">
      <c r="A1478" s="19"/>
    </row>
    <row r="1479" spans="1:3" x14ac:dyDescent="0.35">
      <c r="A1479" s="19" t="s">
        <v>356</v>
      </c>
      <c r="B1479" s="1"/>
      <c r="C1479" s="2"/>
    </row>
    <row r="1480" spans="1:3" x14ac:dyDescent="0.35">
      <c r="A1480" s="19"/>
    </row>
    <row r="1481" spans="1:3" x14ac:dyDescent="0.35">
      <c r="A1481" s="19"/>
      <c r="B1481" s="3" t="s">
        <v>0</v>
      </c>
    </row>
    <row r="1482" spans="1:3" x14ac:dyDescent="0.35">
      <c r="A1482" s="15" t="s">
        <v>2</v>
      </c>
      <c r="B1482" s="5">
        <v>7.0412435488754225E-3</v>
      </c>
    </row>
    <row r="1483" spans="1:3" x14ac:dyDescent="0.35">
      <c r="A1483" s="16" t="s">
        <v>3</v>
      </c>
      <c r="B1483" s="7">
        <v>6.1583687427815628E-2</v>
      </c>
    </row>
    <row r="1484" spans="1:3" x14ac:dyDescent="0.35">
      <c r="A1484" s="16" t="s">
        <v>4</v>
      </c>
      <c r="B1484" s="7">
        <v>0.24544099745523013</v>
      </c>
    </row>
    <row r="1485" spans="1:3" x14ac:dyDescent="0.35">
      <c r="A1485" s="16" t="s">
        <v>5</v>
      </c>
      <c r="B1485" s="7">
        <v>0.5909947185477159</v>
      </c>
    </row>
    <row r="1486" spans="1:3" x14ac:dyDescent="0.35">
      <c r="A1486" s="16" t="s">
        <v>6</v>
      </c>
      <c r="B1486" s="7">
        <v>9.4939353020362952E-2</v>
      </c>
    </row>
    <row r="1487" spans="1:3" x14ac:dyDescent="0.35">
      <c r="A1487" s="17" t="s">
        <v>205</v>
      </c>
      <c r="B1487" s="9">
        <v>1</v>
      </c>
    </row>
    <row r="1488" spans="1:3" s="20" customFormat="1" x14ac:dyDescent="0.35">
      <c r="A1488" s="17" t="s">
        <v>206</v>
      </c>
      <c r="B1488" s="22">
        <v>500.00681293302546</v>
      </c>
    </row>
    <row r="1489" spans="1:3" s="20" customFormat="1" x14ac:dyDescent="0.35">
      <c r="A1489" s="23" t="s">
        <v>207</v>
      </c>
      <c r="B1489" s="27">
        <v>433</v>
      </c>
    </row>
    <row r="1490" spans="1:3" x14ac:dyDescent="0.35">
      <c r="A1490"/>
    </row>
    <row r="1491" spans="1:3" x14ac:dyDescent="0.35">
      <c r="A1491" s="61" t="s">
        <v>295</v>
      </c>
      <c r="B1491" s="62">
        <f>B1482+B1483</f>
        <v>6.8624930976691048E-2</v>
      </c>
    </row>
    <row r="1492" spans="1:3" x14ac:dyDescent="0.35">
      <c r="A1492" s="63" t="s">
        <v>293</v>
      </c>
      <c r="B1492" s="62">
        <f>B1484</f>
        <v>0.24544099745523013</v>
      </c>
    </row>
    <row r="1493" spans="1:3" x14ac:dyDescent="0.35">
      <c r="A1493" s="64" t="s">
        <v>296</v>
      </c>
      <c r="B1493" s="62">
        <f>B1485+B1486</f>
        <v>0.68593407156807884</v>
      </c>
    </row>
    <row r="1494" spans="1:3" x14ac:dyDescent="0.35">
      <c r="A1494"/>
    </row>
    <row r="1495" spans="1:3" x14ac:dyDescent="0.35">
      <c r="A1495" s="51" t="s">
        <v>288</v>
      </c>
      <c r="B1495" s="52">
        <v>3.7052072500628759</v>
      </c>
    </row>
    <row r="1496" spans="1:3" x14ac:dyDescent="0.35">
      <c r="A1496"/>
    </row>
    <row r="1497" spans="1:3" x14ac:dyDescent="0.35">
      <c r="A1497" s="31" t="s">
        <v>209</v>
      </c>
      <c r="B1497" s="31" t="s">
        <v>210</v>
      </c>
    </row>
    <row r="1498" spans="1:3" x14ac:dyDescent="0.35">
      <c r="A1498" s="31" t="s">
        <v>211</v>
      </c>
      <c r="B1498" s="31" t="s">
        <v>212</v>
      </c>
    </row>
    <row r="1499" spans="1:3" x14ac:dyDescent="0.35">
      <c r="A1499" s="19"/>
    </row>
    <row r="1500" spans="1:3" x14ac:dyDescent="0.35">
      <c r="A1500" s="19" t="s">
        <v>357</v>
      </c>
      <c r="B1500" s="1"/>
      <c r="C1500" s="2"/>
    </row>
    <row r="1501" spans="1:3" x14ac:dyDescent="0.35">
      <c r="A1501" s="19"/>
    </row>
    <row r="1502" spans="1:3" x14ac:dyDescent="0.35">
      <c r="A1502" s="19"/>
      <c r="B1502" s="3" t="s">
        <v>0</v>
      </c>
    </row>
    <row r="1503" spans="1:3" x14ac:dyDescent="0.35">
      <c r="A1503" s="15" t="s">
        <v>2</v>
      </c>
      <c r="B1503" s="5">
        <v>1.6528874086935083E-2</v>
      </c>
    </row>
    <row r="1504" spans="1:3" x14ac:dyDescent="0.35">
      <c r="A1504" s="16" t="s">
        <v>3</v>
      </c>
      <c r="B1504" s="7">
        <v>7.1667152803229814E-2</v>
      </c>
    </row>
    <row r="1505" spans="1:2" x14ac:dyDescent="0.35">
      <c r="A1505" s="16" t="s">
        <v>4</v>
      </c>
      <c r="B1505" s="7">
        <v>0.41902569918793242</v>
      </c>
    </row>
    <row r="1506" spans="1:2" x14ac:dyDescent="0.35">
      <c r="A1506" s="16" t="s">
        <v>5</v>
      </c>
      <c r="B1506" s="7">
        <v>0.42421639058497801</v>
      </c>
    </row>
    <row r="1507" spans="1:2" x14ac:dyDescent="0.35">
      <c r="A1507" s="16" t="s">
        <v>6</v>
      </c>
      <c r="B1507" s="7">
        <v>6.8561883336924589E-2</v>
      </c>
    </row>
    <row r="1508" spans="1:2" x14ac:dyDescent="0.35">
      <c r="A1508" s="17" t="s">
        <v>205</v>
      </c>
      <c r="B1508" s="9">
        <v>1</v>
      </c>
    </row>
    <row r="1509" spans="1:2" s="20" customFormat="1" x14ac:dyDescent="0.35">
      <c r="A1509" s="17" t="s">
        <v>206</v>
      </c>
      <c r="B1509" s="22">
        <v>500.00681293302432</v>
      </c>
    </row>
    <row r="1510" spans="1:2" s="20" customFormat="1" x14ac:dyDescent="0.35">
      <c r="A1510" s="23" t="s">
        <v>207</v>
      </c>
      <c r="B1510" s="27">
        <v>433</v>
      </c>
    </row>
    <row r="1511" spans="1:2" x14ac:dyDescent="0.35">
      <c r="A1511"/>
    </row>
    <row r="1512" spans="1:2" x14ac:dyDescent="0.35">
      <c r="A1512" s="61" t="s">
        <v>295</v>
      </c>
      <c r="B1512" s="62">
        <f>B1503+B1504</f>
        <v>8.8196026890164897E-2</v>
      </c>
    </row>
    <row r="1513" spans="1:2" x14ac:dyDescent="0.35">
      <c r="A1513" s="63" t="s">
        <v>293</v>
      </c>
      <c r="B1513" s="62">
        <f>B1505</f>
        <v>0.41902569918793242</v>
      </c>
    </row>
    <row r="1514" spans="1:2" x14ac:dyDescent="0.35">
      <c r="A1514" s="64" t="s">
        <v>296</v>
      </c>
      <c r="B1514" s="62">
        <f>B1506+B1507</f>
        <v>0.4927782739219026</v>
      </c>
    </row>
    <row r="1515" spans="1:2" x14ac:dyDescent="0.35">
      <c r="A1515"/>
    </row>
    <row r="1516" spans="1:2" x14ac:dyDescent="0.35">
      <c r="A1516" s="51" t="s">
        <v>288</v>
      </c>
      <c r="B1516" s="52">
        <v>3.4566152562817263</v>
      </c>
    </row>
    <row r="1517" spans="1:2" x14ac:dyDescent="0.35">
      <c r="A1517"/>
    </row>
    <row r="1518" spans="1:2" x14ac:dyDescent="0.35">
      <c r="A1518" s="31" t="s">
        <v>209</v>
      </c>
      <c r="B1518" s="31" t="s">
        <v>210</v>
      </c>
    </row>
    <row r="1519" spans="1:2" x14ac:dyDescent="0.35">
      <c r="A1519" s="31" t="s">
        <v>211</v>
      </c>
      <c r="B1519" s="31" t="s">
        <v>212</v>
      </c>
    </row>
    <row r="1520" spans="1:2" x14ac:dyDescent="0.35">
      <c r="A1520" s="19"/>
    </row>
    <row r="1521" spans="1:3" x14ac:dyDescent="0.35">
      <c r="A1521" s="19" t="s">
        <v>358</v>
      </c>
      <c r="B1521" s="1"/>
      <c r="C1521" s="2"/>
    </row>
    <row r="1522" spans="1:3" x14ac:dyDescent="0.35">
      <c r="A1522" s="19"/>
    </row>
    <row r="1523" spans="1:3" x14ac:dyDescent="0.35">
      <c r="A1523" s="19"/>
      <c r="B1523" s="3" t="s">
        <v>0</v>
      </c>
    </row>
    <row r="1524" spans="1:3" x14ac:dyDescent="0.35">
      <c r="A1524" s="15" t="s">
        <v>2</v>
      </c>
      <c r="B1524" s="5">
        <v>1.6528874086935076E-2</v>
      </c>
    </row>
    <row r="1525" spans="1:3" x14ac:dyDescent="0.35">
      <c r="A1525" s="16" t="s">
        <v>3</v>
      </c>
      <c r="B1525" s="7">
        <v>9.1599213775147306E-2</v>
      </c>
    </row>
    <row r="1526" spans="1:3" x14ac:dyDescent="0.35">
      <c r="A1526" s="16" t="s">
        <v>4</v>
      </c>
      <c r="B1526" s="7">
        <v>0.53944876963570254</v>
      </c>
    </row>
    <row r="1527" spans="1:3" x14ac:dyDescent="0.35">
      <c r="A1527" s="16" t="s">
        <v>5</v>
      </c>
      <c r="B1527" s="7">
        <v>0.31202623336079233</v>
      </c>
    </row>
    <row r="1528" spans="1:3" x14ac:dyDescent="0.35">
      <c r="A1528" s="16" t="s">
        <v>6</v>
      </c>
      <c r="B1528" s="7">
        <v>4.0396909141422792E-2</v>
      </c>
    </row>
    <row r="1529" spans="1:3" x14ac:dyDescent="0.35">
      <c r="A1529" s="17" t="s">
        <v>205</v>
      </c>
      <c r="B1529" s="9">
        <v>1</v>
      </c>
    </row>
    <row r="1530" spans="1:3" s="20" customFormat="1" x14ac:dyDescent="0.35">
      <c r="A1530" s="17" t="s">
        <v>206</v>
      </c>
      <c r="B1530" s="22">
        <v>500.00681293302461</v>
      </c>
    </row>
    <row r="1531" spans="1:3" s="20" customFormat="1" x14ac:dyDescent="0.35">
      <c r="A1531" s="23" t="s">
        <v>207</v>
      </c>
      <c r="B1531" s="27">
        <v>433</v>
      </c>
    </row>
    <row r="1532" spans="1:3" x14ac:dyDescent="0.35">
      <c r="A1532"/>
    </row>
    <row r="1533" spans="1:3" x14ac:dyDescent="0.35">
      <c r="A1533" s="61" t="s">
        <v>295</v>
      </c>
      <c r="B1533" s="62">
        <f>B1524+B1525</f>
        <v>0.10812808786208239</v>
      </c>
    </row>
    <row r="1534" spans="1:3" x14ac:dyDescent="0.35">
      <c r="A1534" s="63" t="s">
        <v>293</v>
      </c>
      <c r="B1534" s="62">
        <f>B1526</f>
        <v>0.53944876963570254</v>
      </c>
    </row>
    <row r="1535" spans="1:3" x14ac:dyDescent="0.35">
      <c r="A1535" s="64" t="s">
        <v>296</v>
      </c>
      <c r="B1535" s="62">
        <f>B1527+B1528</f>
        <v>0.35242314250221513</v>
      </c>
    </row>
    <row r="1536" spans="1:3" x14ac:dyDescent="0.35">
      <c r="A1536"/>
    </row>
    <row r="1537" spans="1:5" x14ac:dyDescent="0.35">
      <c r="A1537" s="51" t="s">
        <v>288</v>
      </c>
      <c r="B1537" s="52">
        <v>3.2681630896946223</v>
      </c>
    </row>
    <row r="1538" spans="1:5" x14ac:dyDescent="0.35">
      <c r="A1538"/>
    </row>
    <row r="1539" spans="1:5" x14ac:dyDescent="0.35">
      <c r="A1539" s="31" t="s">
        <v>209</v>
      </c>
      <c r="B1539" s="31" t="s">
        <v>210</v>
      </c>
    </row>
    <row r="1540" spans="1:5" x14ac:dyDescent="0.35">
      <c r="A1540" s="31" t="s">
        <v>211</v>
      </c>
      <c r="B1540" s="31" t="s">
        <v>212</v>
      </c>
    </row>
    <row r="1541" spans="1:5" x14ac:dyDescent="0.35">
      <c r="A1541" s="19"/>
    </row>
    <row r="1542" spans="1:5" x14ac:dyDescent="0.35">
      <c r="A1542" s="151" t="s">
        <v>489</v>
      </c>
      <c r="B1542" s="1"/>
      <c r="C1542" s="1"/>
    </row>
    <row r="1543" spans="1:5" x14ac:dyDescent="0.35">
      <c r="A1543" s="19"/>
    </row>
    <row r="1544" spans="1:5" x14ac:dyDescent="0.35">
      <c r="A1544" s="19"/>
      <c r="B1544" s="3" t="s">
        <v>0</v>
      </c>
      <c r="C1544" s="4" t="s">
        <v>1</v>
      </c>
      <c r="D1544" s="85">
        <v>2023</v>
      </c>
      <c r="E1544" s="85">
        <v>2024</v>
      </c>
    </row>
    <row r="1545" spans="1:5" x14ac:dyDescent="0.35">
      <c r="A1545" s="15" t="s">
        <v>171</v>
      </c>
      <c r="B1545" s="5">
        <v>1.1934017527243861E-2</v>
      </c>
      <c r="C1545" s="6">
        <v>1.8736198383276989E-2</v>
      </c>
      <c r="D1545" s="86">
        <v>8.7972117153014909E-3</v>
      </c>
      <c r="E1545" s="142">
        <v>4.3444681829822671E-3</v>
      </c>
    </row>
    <row r="1546" spans="1:5" x14ac:dyDescent="0.35">
      <c r="A1546" s="16" t="s">
        <v>128</v>
      </c>
      <c r="B1546" s="7">
        <v>8.9811709263084155E-2</v>
      </c>
      <c r="C1546" s="8">
        <v>6.089264474565019E-2</v>
      </c>
      <c r="D1546" s="87">
        <v>4.142648870463575E-2</v>
      </c>
      <c r="E1546" s="143">
        <v>3.6124598882885411E-2</v>
      </c>
    </row>
    <row r="1547" spans="1:5" x14ac:dyDescent="0.35">
      <c r="A1547" s="16" t="s">
        <v>4</v>
      </c>
      <c r="B1547" s="7">
        <v>0.27013973712598349</v>
      </c>
      <c r="C1547" s="8">
        <v>0.26474139137943803</v>
      </c>
      <c r="D1547" s="87">
        <v>0.26735624123125001</v>
      </c>
      <c r="E1547" s="143">
        <v>0.20889133467199972</v>
      </c>
    </row>
    <row r="1548" spans="1:5" x14ac:dyDescent="0.35">
      <c r="A1548" s="16" t="s">
        <v>129</v>
      </c>
      <c r="B1548" s="7">
        <v>0.49003396951404127</v>
      </c>
      <c r="C1548" s="8">
        <v>0.52030668560020077</v>
      </c>
      <c r="D1548" s="87">
        <v>0.51567399761569521</v>
      </c>
      <c r="E1548" s="143">
        <v>0.56597040341719829</v>
      </c>
    </row>
    <row r="1549" spans="1:5" x14ac:dyDescent="0.35">
      <c r="A1549" s="16" t="s">
        <v>172</v>
      </c>
      <c r="B1549" s="7">
        <v>0.13808056656964729</v>
      </c>
      <c r="C1549" s="8">
        <v>0.13532307989143405</v>
      </c>
      <c r="D1549" s="87">
        <v>0.16674606073311743</v>
      </c>
      <c r="E1549" s="143">
        <v>0.18466919484493424</v>
      </c>
    </row>
    <row r="1550" spans="1:5" x14ac:dyDescent="0.35">
      <c r="A1550" s="17" t="s">
        <v>205</v>
      </c>
      <c r="B1550" s="9">
        <v>1</v>
      </c>
      <c r="C1550" s="10">
        <v>1</v>
      </c>
      <c r="D1550" s="88">
        <v>1</v>
      </c>
      <c r="E1550" s="144">
        <v>1</v>
      </c>
    </row>
    <row r="1551" spans="1:5" s="20" customFormat="1" x14ac:dyDescent="0.35">
      <c r="A1551" s="17" t="s">
        <v>206</v>
      </c>
      <c r="B1551" s="22">
        <v>500.00681293302432</v>
      </c>
      <c r="C1551" s="21">
        <v>499.99470588235317</v>
      </c>
      <c r="D1551" s="89">
        <v>500.00000847457659</v>
      </c>
      <c r="E1551" s="89">
        <v>500.00005020920582</v>
      </c>
    </row>
    <row r="1552" spans="1:5" s="20" customFormat="1" x14ac:dyDescent="0.35">
      <c r="A1552" s="23" t="s">
        <v>207</v>
      </c>
      <c r="B1552" s="27">
        <v>433</v>
      </c>
      <c r="C1552" s="26">
        <v>425</v>
      </c>
      <c r="D1552" s="97">
        <v>472</v>
      </c>
      <c r="E1552" s="97">
        <v>478</v>
      </c>
    </row>
    <row r="1553" spans="1:5" x14ac:dyDescent="0.35">
      <c r="A1553"/>
    </row>
    <row r="1554" spans="1:5" x14ac:dyDescent="0.35">
      <c r="A1554" s="61" t="s">
        <v>297</v>
      </c>
      <c r="B1554" s="62">
        <f>B1545+B1546</f>
        <v>0.10174572679032802</v>
      </c>
      <c r="C1554" s="62">
        <f>C1545+C1546</f>
        <v>7.9628843128927179E-2</v>
      </c>
      <c r="D1554" s="62">
        <f>D1545+D1546</f>
        <v>5.0223700419937241E-2</v>
      </c>
      <c r="E1554" s="62">
        <f>E1545+E1546</f>
        <v>4.0469067065867677E-2</v>
      </c>
    </row>
    <row r="1555" spans="1:5" x14ac:dyDescent="0.35">
      <c r="A1555" s="63" t="s">
        <v>293</v>
      </c>
      <c r="B1555" s="62">
        <f>B1547</f>
        <v>0.27013973712598349</v>
      </c>
      <c r="C1555" s="62">
        <f>C1547</f>
        <v>0.26474139137943803</v>
      </c>
      <c r="D1555" s="62">
        <f>D1547</f>
        <v>0.26735624123125001</v>
      </c>
      <c r="E1555" s="62">
        <f>E1547</f>
        <v>0.20889133467199972</v>
      </c>
    </row>
    <row r="1556" spans="1:5" x14ac:dyDescent="0.35">
      <c r="A1556" s="64" t="s">
        <v>298</v>
      </c>
      <c r="B1556" s="62">
        <f>B1548+B1549</f>
        <v>0.62811453608368861</v>
      </c>
      <c r="C1556" s="62">
        <f>C1548+C1549</f>
        <v>0.65562976549163476</v>
      </c>
      <c r="D1556" s="62">
        <f>D1548+D1549</f>
        <v>0.6824200583488127</v>
      </c>
      <c r="E1556" s="62">
        <f>E1548+E1549</f>
        <v>0.75063959826213256</v>
      </c>
    </row>
    <row r="1557" spans="1:5" x14ac:dyDescent="0.35">
      <c r="A1557"/>
    </row>
    <row r="1558" spans="1:5" x14ac:dyDescent="0.35">
      <c r="A1558" s="51" t="s">
        <v>288</v>
      </c>
      <c r="B1558" s="52">
        <v>3.6525153583357639</v>
      </c>
      <c r="C1558" s="52">
        <v>3.6925878038708628</v>
      </c>
      <c r="D1558" s="52">
        <v>3.7901452069466885</v>
      </c>
      <c r="E1558" s="52">
        <v>3.8904952578582161</v>
      </c>
    </row>
    <row r="1559" spans="1:5" x14ac:dyDescent="0.35">
      <c r="A1559"/>
    </row>
    <row r="1560" spans="1:5" x14ac:dyDescent="0.35">
      <c r="A1560" s="31" t="s">
        <v>209</v>
      </c>
      <c r="B1560" s="31" t="s">
        <v>210</v>
      </c>
    </row>
    <row r="1561" spans="1:5" x14ac:dyDescent="0.35">
      <c r="A1561" s="31" t="s">
        <v>211</v>
      </c>
      <c r="B1561" s="31" t="s">
        <v>490</v>
      </c>
    </row>
    <row r="1562" spans="1:5" x14ac:dyDescent="0.35">
      <c r="A1562" s="19"/>
    </row>
    <row r="1563" spans="1:5" x14ac:dyDescent="0.35">
      <c r="A1563" s="151" t="s">
        <v>491</v>
      </c>
      <c r="B1563" s="1"/>
      <c r="C1563" s="1"/>
    </row>
    <row r="1564" spans="1:5" x14ac:dyDescent="0.35">
      <c r="A1564" s="19"/>
    </row>
    <row r="1565" spans="1:5" x14ac:dyDescent="0.35">
      <c r="A1565" s="19"/>
      <c r="B1565" s="3" t="s">
        <v>0</v>
      </c>
      <c r="C1565" s="4" t="s">
        <v>1</v>
      </c>
      <c r="D1565" s="85">
        <v>2023</v>
      </c>
      <c r="E1565" s="85">
        <v>2024</v>
      </c>
    </row>
    <row r="1566" spans="1:5" x14ac:dyDescent="0.35">
      <c r="A1566" s="15" t="s">
        <v>171</v>
      </c>
      <c r="B1566" s="5">
        <v>1.6528874086935083E-2</v>
      </c>
      <c r="C1566" s="6">
        <v>2.1781171800642582E-2</v>
      </c>
      <c r="D1566" s="86">
        <v>1.167635361565502E-2</v>
      </c>
      <c r="E1566" s="142">
        <v>1.4878073819774996E-3</v>
      </c>
    </row>
    <row r="1567" spans="1:5" x14ac:dyDescent="0.35">
      <c r="A1567" s="16" t="s">
        <v>128</v>
      </c>
      <c r="B1567" s="7">
        <v>5.8541465601277147E-2</v>
      </c>
      <c r="C1567" s="8">
        <v>5.9767926954520642E-2</v>
      </c>
      <c r="D1567" s="87">
        <v>6.4619409921704896E-2</v>
      </c>
      <c r="E1567" s="143">
        <v>3.4755745463858144E-2</v>
      </c>
    </row>
    <row r="1568" spans="1:5" x14ac:dyDescent="0.35">
      <c r="A1568" s="16" t="s">
        <v>4</v>
      </c>
      <c r="B1568" s="7">
        <v>0.34240272476656769</v>
      </c>
      <c r="C1568" s="8">
        <v>0.2815573341364791</v>
      </c>
      <c r="D1568" s="87">
        <v>0.27023538313160356</v>
      </c>
      <c r="E1568" s="143">
        <v>0.28673490007682995</v>
      </c>
    </row>
    <row r="1569" spans="1:5" x14ac:dyDescent="0.35">
      <c r="A1569" s="16" t="s">
        <v>129</v>
      </c>
      <c r="B1569" s="7">
        <v>0.4664638518782307</v>
      </c>
      <c r="C1569" s="8">
        <v>0.52442837630045513</v>
      </c>
      <c r="D1569" s="87">
        <v>0.54238520479008168</v>
      </c>
      <c r="E1569" s="143">
        <v>0.51591936241813974</v>
      </c>
    </row>
    <row r="1570" spans="1:5" x14ac:dyDescent="0.35">
      <c r="A1570" s="16" t="s">
        <v>172</v>
      </c>
      <c r="B1570" s="7">
        <v>0.11606308366698949</v>
      </c>
      <c r="C1570" s="8">
        <v>0.11246519080790257</v>
      </c>
      <c r="D1570" s="87">
        <v>0.11108364854095494</v>
      </c>
      <c r="E1570" s="143">
        <v>0.16110218465919474</v>
      </c>
    </row>
    <row r="1571" spans="1:5" x14ac:dyDescent="0.35">
      <c r="A1571" s="17" t="s">
        <v>205</v>
      </c>
      <c r="B1571" s="9">
        <v>1</v>
      </c>
      <c r="C1571" s="10">
        <v>1</v>
      </c>
      <c r="D1571" s="88">
        <v>1</v>
      </c>
      <c r="E1571" s="144">
        <v>1</v>
      </c>
    </row>
    <row r="1572" spans="1:5" s="20" customFormat="1" x14ac:dyDescent="0.35">
      <c r="A1572" s="17" t="s">
        <v>206</v>
      </c>
      <c r="B1572" s="22">
        <v>500.00681293302432</v>
      </c>
      <c r="C1572" s="21">
        <v>499.99470588235317</v>
      </c>
      <c r="D1572" s="89">
        <v>500.00000847457642</v>
      </c>
      <c r="E1572" s="89">
        <v>500.00005020920582</v>
      </c>
    </row>
    <row r="1573" spans="1:5" s="20" customFormat="1" x14ac:dyDescent="0.35">
      <c r="A1573" s="23" t="s">
        <v>207</v>
      </c>
      <c r="B1573" s="27">
        <v>433</v>
      </c>
      <c r="C1573" s="26">
        <v>425</v>
      </c>
      <c r="D1573" s="97">
        <v>472</v>
      </c>
      <c r="E1573" s="97">
        <v>478</v>
      </c>
    </row>
    <row r="1574" spans="1:5" x14ac:dyDescent="0.35">
      <c r="A1574"/>
    </row>
    <row r="1575" spans="1:5" x14ac:dyDescent="0.35">
      <c r="A1575" s="61" t="s">
        <v>297</v>
      </c>
      <c r="B1575" s="62">
        <f>B1566+B1567</f>
        <v>7.5070339688212223E-2</v>
      </c>
      <c r="C1575" s="62">
        <f>C1566+C1567</f>
        <v>8.1549098755163224E-2</v>
      </c>
      <c r="D1575" s="62">
        <f>D1566+D1567</f>
        <v>7.6295763537359923E-2</v>
      </c>
      <c r="E1575" s="62">
        <f>E1566+E1567</f>
        <v>3.6243552845835643E-2</v>
      </c>
    </row>
    <row r="1576" spans="1:5" x14ac:dyDescent="0.35">
      <c r="A1576" s="63" t="s">
        <v>293</v>
      </c>
      <c r="B1576" s="62">
        <f>B1568</f>
        <v>0.34240272476656769</v>
      </c>
      <c r="C1576" s="62">
        <f>C1568</f>
        <v>0.2815573341364791</v>
      </c>
      <c r="D1576" s="62">
        <f>D1568</f>
        <v>0.27023538313160356</v>
      </c>
      <c r="E1576" s="62">
        <f>E1568</f>
        <v>0.28673490007682995</v>
      </c>
    </row>
    <row r="1577" spans="1:5" x14ac:dyDescent="0.35">
      <c r="A1577" s="64" t="s">
        <v>298</v>
      </c>
      <c r="B1577" s="62">
        <f>B1569+B1570</f>
        <v>0.58252693554522017</v>
      </c>
      <c r="C1577" s="62">
        <f>C1569+C1570</f>
        <v>0.63689356710835776</v>
      </c>
      <c r="D1577" s="62">
        <f>D1569+D1570</f>
        <v>0.65346885333103666</v>
      </c>
      <c r="E1577" s="62">
        <f>E1569+E1570</f>
        <v>0.67702154707733442</v>
      </c>
    </row>
    <row r="1578" spans="1:5" x14ac:dyDescent="0.35">
      <c r="A1578"/>
    </row>
    <row r="1579" spans="1:5" x14ac:dyDescent="0.35">
      <c r="A1579" s="51" t="s">
        <v>288</v>
      </c>
      <c r="B1579" s="52">
        <v>3.6069908054370625</v>
      </c>
      <c r="C1579" s="52">
        <v>3.6460284873604571</v>
      </c>
      <c r="D1579" s="52">
        <v>3.6765803847189757</v>
      </c>
      <c r="E1579" s="52">
        <v>3.8003923715087162</v>
      </c>
    </row>
    <row r="1580" spans="1:5" x14ac:dyDescent="0.35">
      <c r="A1580"/>
    </row>
    <row r="1581" spans="1:5" x14ac:dyDescent="0.35">
      <c r="A1581" s="31" t="s">
        <v>209</v>
      </c>
      <c r="B1581" s="31" t="s">
        <v>210</v>
      </c>
    </row>
    <row r="1582" spans="1:5" x14ac:dyDescent="0.35">
      <c r="A1582" s="31" t="s">
        <v>211</v>
      </c>
      <c r="B1582" s="31" t="s">
        <v>490</v>
      </c>
    </row>
    <row r="1583" spans="1:5" x14ac:dyDescent="0.35">
      <c r="A1583" s="19"/>
    </row>
    <row r="1584" spans="1:5" x14ac:dyDescent="0.35">
      <c r="A1584" s="151" t="s">
        <v>492</v>
      </c>
      <c r="B1584" s="1"/>
      <c r="C1584" s="1"/>
    </row>
    <row r="1585" spans="1:5" x14ac:dyDescent="0.35">
      <c r="A1585" s="19"/>
    </row>
    <row r="1586" spans="1:5" x14ac:dyDescent="0.35">
      <c r="A1586" s="19"/>
      <c r="B1586" s="3" t="s">
        <v>0</v>
      </c>
      <c r="C1586" s="4" t="s">
        <v>1</v>
      </c>
      <c r="D1586" s="85">
        <v>2023</v>
      </c>
      <c r="E1586" s="85">
        <v>2024</v>
      </c>
    </row>
    <row r="1587" spans="1:5" x14ac:dyDescent="0.35">
      <c r="A1587" s="15" t="s">
        <v>171</v>
      </c>
      <c r="B1587" s="5">
        <v>1.1934017527243858E-2</v>
      </c>
      <c r="C1587" s="6">
        <v>1.8455018935494599E-2</v>
      </c>
      <c r="D1587" s="86">
        <v>8.7972117153014926E-3</v>
      </c>
      <c r="E1587" s="142">
        <v>2.9756147639549992E-3</v>
      </c>
    </row>
    <row r="1588" spans="1:5" x14ac:dyDescent="0.35">
      <c r="A1588" s="16" t="s">
        <v>128</v>
      </c>
      <c r="B1588" s="7">
        <v>7.4176587432180641E-2</v>
      </c>
      <c r="C1588" s="8">
        <v>7.0260743937288678E-2</v>
      </c>
      <c r="D1588" s="87">
        <v>5.7022090135218771E-2</v>
      </c>
      <c r="E1588" s="143">
        <v>3.314898411893042E-2</v>
      </c>
    </row>
    <row r="1589" spans="1:5" x14ac:dyDescent="0.35">
      <c r="A1589" s="16" t="s">
        <v>4</v>
      </c>
      <c r="B1589" s="7">
        <v>0.32068315928258689</v>
      </c>
      <c r="C1589" s="8">
        <v>0.28127615468869666</v>
      </c>
      <c r="D1589" s="87">
        <v>0.28742884470459579</v>
      </c>
      <c r="E1589" s="143">
        <v>0.26947598130785105</v>
      </c>
    </row>
    <row r="1590" spans="1:5" x14ac:dyDescent="0.35">
      <c r="A1590" s="16" t="s">
        <v>129</v>
      </c>
      <c r="B1590" s="7">
        <v>0.48084425639465861</v>
      </c>
      <c r="C1590" s="8">
        <v>0.50456746012604858</v>
      </c>
      <c r="D1590" s="87">
        <v>0.51551421160145439</v>
      </c>
      <c r="E1590" s="143">
        <v>0.54424806250228697</v>
      </c>
    </row>
    <row r="1591" spans="1:5" x14ac:dyDescent="0.35">
      <c r="A1591" s="16" t="s">
        <v>172</v>
      </c>
      <c r="B1591" s="7">
        <v>0.11236197936332984</v>
      </c>
      <c r="C1591" s="8">
        <v>0.12544062231247141</v>
      </c>
      <c r="D1591" s="87">
        <v>0.13123764184342959</v>
      </c>
      <c r="E1591" s="143">
        <v>0.15015135730697657</v>
      </c>
    </row>
    <row r="1592" spans="1:5" x14ac:dyDescent="0.35">
      <c r="A1592" s="17" t="s">
        <v>205</v>
      </c>
      <c r="B1592" s="9">
        <v>1</v>
      </c>
      <c r="C1592" s="10">
        <v>1</v>
      </c>
      <c r="D1592" s="88">
        <v>1</v>
      </c>
      <c r="E1592" s="144">
        <v>1</v>
      </c>
    </row>
    <row r="1593" spans="1:5" s="20" customFormat="1" x14ac:dyDescent="0.35">
      <c r="A1593" s="17" t="s">
        <v>206</v>
      </c>
      <c r="B1593" s="22">
        <v>500.00681293302443</v>
      </c>
      <c r="C1593" s="21">
        <v>499.99470588235323</v>
      </c>
      <c r="D1593" s="89">
        <v>500.00000847457642</v>
      </c>
      <c r="E1593" s="89">
        <v>500.00005020920582</v>
      </c>
    </row>
    <row r="1594" spans="1:5" s="20" customFormat="1" x14ac:dyDescent="0.35">
      <c r="A1594" s="23" t="s">
        <v>207</v>
      </c>
      <c r="B1594" s="27">
        <v>433</v>
      </c>
      <c r="C1594" s="26">
        <v>425</v>
      </c>
      <c r="D1594" s="97">
        <v>472</v>
      </c>
      <c r="E1594" s="97">
        <v>478</v>
      </c>
    </row>
    <row r="1595" spans="1:5" x14ac:dyDescent="0.35">
      <c r="A1595"/>
    </row>
    <row r="1596" spans="1:5" x14ac:dyDescent="0.35">
      <c r="A1596" s="61" t="s">
        <v>297</v>
      </c>
      <c r="B1596" s="62">
        <f>B1587+B1588</f>
        <v>8.6110604959424492E-2</v>
      </c>
      <c r="C1596" s="62">
        <f>C1587+C1588</f>
        <v>8.871576287278328E-2</v>
      </c>
      <c r="D1596" s="62">
        <f>D1587+D1588</f>
        <v>6.5819301850520262E-2</v>
      </c>
      <c r="E1596" s="62">
        <f>E1587+E1588</f>
        <v>3.6124598882885418E-2</v>
      </c>
    </row>
    <row r="1597" spans="1:5" x14ac:dyDescent="0.35">
      <c r="A1597" s="63" t="s">
        <v>293</v>
      </c>
      <c r="B1597" s="62">
        <f>B1589</f>
        <v>0.32068315928258689</v>
      </c>
      <c r="C1597" s="62">
        <f>C1589</f>
        <v>0.28127615468869666</v>
      </c>
      <c r="D1597" s="62">
        <f>D1589</f>
        <v>0.28742884470459579</v>
      </c>
      <c r="E1597" s="62">
        <f>E1589</f>
        <v>0.26947598130785105</v>
      </c>
    </row>
    <row r="1598" spans="1:5" x14ac:dyDescent="0.35">
      <c r="A1598" s="64" t="s">
        <v>298</v>
      </c>
      <c r="B1598" s="62">
        <f>B1590+B1591</f>
        <v>0.59320623575798848</v>
      </c>
      <c r="C1598" s="62">
        <f>C1590+C1591</f>
        <v>0.63000808243852002</v>
      </c>
      <c r="D1598" s="62">
        <f>D1590+D1591</f>
        <v>0.64675185344488395</v>
      </c>
      <c r="E1598" s="62">
        <f>E1590+E1591</f>
        <v>0.69439941980926356</v>
      </c>
    </row>
    <row r="1599" spans="1:5" x14ac:dyDescent="0.35">
      <c r="A1599"/>
    </row>
    <row r="1600" spans="1:5" x14ac:dyDescent="0.35">
      <c r="A1600" s="51" t="s">
        <v>288</v>
      </c>
      <c r="B1600" s="52">
        <v>3.6075235926346485</v>
      </c>
      <c r="C1600" s="52">
        <v>3.6482779229427136</v>
      </c>
      <c r="D1600" s="52">
        <v>3.7033729817224907</v>
      </c>
      <c r="E1600" s="52">
        <v>3.8054505634694014</v>
      </c>
    </row>
    <row r="1601" spans="1:5" x14ac:dyDescent="0.35">
      <c r="A1601"/>
    </row>
    <row r="1602" spans="1:5" x14ac:dyDescent="0.35">
      <c r="A1602" s="31" t="s">
        <v>209</v>
      </c>
      <c r="B1602" s="31" t="s">
        <v>210</v>
      </c>
    </row>
    <row r="1603" spans="1:5" x14ac:dyDescent="0.35">
      <c r="A1603" s="31" t="s">
        <v>211</v>
      </c>
      <c r="B1603" s="31" t="s">
        <v>490</v>
      </c>
    </row>
    <row r="1604" spans="1:5" x14ac:dyDescent="0.35">
      <c r="A1604" s="19"/>
    </row>
    <row r="1605" spans="1:5" x14ac:dyDescent="0.35">
      <c r="A1605" s="151" t="s">
        <v>493</v>
      </c>
      <c r="B1605" s="1"/>
      <c r="C1605" s="1"/>
    </row>
    <row r="1606" spans="1:5" x14ac:dyDescent="0.35">
      <c r="A1606" s="19"/>
    </row>
    <row r="1607" spans="1:5" x14ac:dyDescent="0.35">
      <c r="A1607" s="19"/>
      <c r="B1607" s="3" t="s">
        <v>0</v>
      </c>
      <c r="C1607" s="4" t="s">
        <v>1</v>
      </c>
      <c r="D1607" s="85">
        <v>2023</v>
      </c>
      <c r="E1607" s="85">
        <v>2024</v>
      </c>
    </row>
    <row r="1608" spans="1:5" x14ac:dyDescent="0.35">
      <c r="A1608" s="15" t="s">
        <v>171</v>
      </c>
      <c r="B1608" s="5">
        <v>1.9273178494796497E-2</v>
      </c>
      <c r="C1608" s="6">
        <v>2.0937633457295421E-2</v>
      </c>
      <c r="D1608" s="86">
        <v>1.7594423430602989E-2</v>
      </c>
      <c r="E1608" s="142">
        <v>2.9756147639549992E-3</v>
      </c>
    </row>
    <row r="1609" spans="1:5" x14ac:dyDescent="0.35">
      <c r="A1609" s="16" t="s">
        <v>128</v>
      </c>
      <c r="B1609" s="7">
        <v>7.6920891840042083E-2</v>
      </c>
      <c r="C1609" s="8">
        <v>5.4007160075812521E-2</v>
      </c>
      <c r="D1609" s="87">
        <v>5.8541554092516011E-2</v>
      </c>
      <c r="E1609" s="143">
        <v>3.2018038625803609E-2</v>
      </c>
    </row>
    <row r="1610" spans="1:5" x14ac:dyDescent="0.35">
      <c r="A1610" s="16" t="s">
        <v>4</v>
      </c>
      <c r="B1610" s="7">
        <v>0.30755747208063422</v>
      </c>
      <c r="C1610" s="8">
        <v>0.3322863418553843</v>
      </c>
      <c r="D1610" s="87">
        <v>0.30150498217788163</v>
      </c>
      <c r="E1610" s="143">
        <v>0.29119832222276237</v>
      </c>
    </row>
    <row r="1611" spans="1:5" x14ac:dyDescent="0.35">
      <c r="A1611" s="16" t="s">
        <v>129</v>
      </c>
      <c r="B1611" s="7">
        <v>0.47869578682415187</v>
      </c>
      <c r="C1611" s="8">
        <v>0.49327910530817404</v>
      </c>
      <c r="D1611" s="87">
        <v>0.49823936019933318</v>
      </c>
      <c r="E1611" s="143">
        <v>0.52288258347622618</v>
      </c>
    </row>
    <row r="1612" spans="1:5" x14ac:dyDescent="0.35">
      <c r="A1612" s="16" t="s">
        <v>172</v>
      </c>
      <c r="B1612" s="7">
        <v>0.11755267076037548</v>
      </c>
      <c r="C1612" s="8">
        <v>9.9489759303333716E-2</v>
      </c>
      <c r="D1612" s="87">
        <v>0.12411968009966624</v>
      </c>
      <c r="E1612" s="143">
        <v>0.15092544091125271</v>
      </c>
    </row>
    <row r="1613" spans="1:5" x14ac:dyDescent="0.35">
      <c r="A1613" s="17" t="s">
        <v>205</v>
      </c>
      <c r="B1613" s="9">
        <v>1</v>
      </c>
      <c r="C1613" s="10">
        <v>1</v>
      </c>
      <c r="D1613" s="88">
        <v>1</v>
      </c>
      <c r="E1613" s="144">
        <v>1</v>
      </c>
    </row>
    <row r="1614" spans="1:5" s="20" customFormat="1" x14ac:dyDescent="0.35">
      <c r="A1614" s="17" t="s">
        <v>206</v>
      </c>
      <c r="B1614" s="22">
        <v>500.00681293302426</v>
      </c>
      <c r="C1614" s="21">
        <v>499.99470588235317</v>
      </c>
      <c r="D1614" s="89">
        <v>500.00000847457642</v>
      </c>
      <c r="E1614" s="89">
        <v>500.00005020920582</v>
      </c>
    </row>
    <row r="1615" spans="1:5" s="20" customFormat="1" x14ac:dyDescent="0.35">
      <c r="A1615" s="23" t="s">
        <v>207</v>
      </c>
      <c r="B1615" s="27">
        <v>433</v>
      </c>
      <c r="C1615" s="26">
        <v>425</v>
      </c>
      <c r="D1615" s="97">
        <v>472</v>
      </c>
      <c r="E1615" s="97">
        <v>478</v>
      </c>
    </row>
    <row r="1616" spans="1:5" x14ac:dyDescent="0.35">
      <c r="A1616"/>
    </row>
    <row r="1617" spans="1:5" x14ac:dyDescent="0.35">
      <c r="A1617" s="61" t="s">
        <v>297</v>
      </c>
      <c r="B1617" s="62">
        <f>B1608+B1609</f>
        <v>9.619407033483858E-2</v>
      </c>
      <c r="C1617" s="62">
        <f>C1608+C1609</f>
        <v>7.4944793533107942E-2</v>
      </c>
      <c r="D1617" s="62">
        <f>D1608+D1609</f>
        <v>7.6135977523119E-2</v>
      </c>
      <c r="E1617" s="62">
        <f>E1608+E1609</f>
        <v>3.4993653389758607E-2</v>
      </c>
    </row>
    <row r="1618" spans="1:5" x14ac:dyDescent="0.35">
      <c r="A1618" s="63" t="s">
        <v>293</v>
      </c>
      <c r="B1618" s="62">
        <f>B1610</f>
        <v>0.30755747208063422</v>
      </c>
      <c r="C1618" s="62">
        <f>C1610</f>
        <v>0.3322863418553843</v>
      </c>
      <c r="D1618" s="62">
        <f>D1610</f>
        <v>0.30150498217788163</v>
      </c>
      <c r="E1618" s="62">
        <f>E1610</f>
        <v>0.29119832222276237</v>
      </c>
    </row>
    <row r="1619" spans="1:5" x14ac:dyDescent="0.35">
      <c r="A1619" s="64" t="s">
        <v>298</v>
      </c>
      <c r="B1619" s="62">
        <f>B1611+B1612</f>
        <v>0.59624845758452738</v>
      </c>
      <c r="C1619" s="62">
        <f>C1611+C1612</f>
        <v>0.5927688646115078</v>
      </c>
      <c r="D1619" s="62">
        <f>D1611+D1612</f>
        <v>0.62235904029899947</v>
      </c>
      <c r="E1619" s="62">
        <f>E1611+E1612</f>
        <v>0.67380802438747889</v>
      </c>
    </row>
    <row r="1620" spans="1:5" x14ac:dyDescent="0.35">
      <c r="A1620"/>
    </row>
    <row r="1621" spans="1:5" x14ac:dyDescent="0.35">
      <c r="A1621" s="51" t="s">
        <v>288</v>
      </c>
      <c r="B1621" s="52">
        <v>3.5983338795152684</v>
      </c>
      <c r="C1621" s="52">
        <v>3.5963761969244388</v>
      </c>
      <c r="D1621" s="52">
        <v>3.6527483194449415</v>
      </c>
      <c r="E1621" s="52">
        <v>3.7867641971450174</v>
      </c>
    </row>
    <row r="1622" spans="1:5" x14ac:dyDescent="0.35">
      <c r="A1622"/>
    </row>
    <row r="1623" spans="1:5" x14ac:dyDescent="0.35">
      <c r="A1623" s="31" t="s">
        <v>209</v>
      </c>
      <c r="B1623" s="31" t="s">
        <v>210</v>
      </c>
    </row>
    <row r="1624" spans="1:5" x14ac:dyDescent="0.35">
      <c r="A1624" s="31" t="s">
        <v>211</v>
      </c>
      <c r="B1624" s="31" t="s">
        <v>490</v>
      </c>
    </row>
    <row r="1625" spans="1:5" x14ac:dyDescent="0.35">
      <c r="A1625" s="19"/>
    </row>
    <row r="1626" spans="1:5" x14ac:dyDescent="0.35">
      <c r="A1626" s="151" t="s">
        <v>494</v>
      </c>
      <c r="B1626" s="1"/>
      <c r="C1626" s="1"/>
    </row>
    <row r="1627" spans="1:5" x14ac:dyDescent="0.35">
      <c r="A1627" s="19"/>
    </row>
    <row r="1628" spans="1:5" x14ac:dyDescent="0.35">
      <c r="A1628" s="19"/>
      <c r="B1628" s="3" t="s">
        <v>0</v>
      </c>
      <c r="C1628" s="4" t="s">
        <v>1</v>
      </c>
      <c r="D1628" s="85">
        <v>2023</v>
      </c>
      <c r="E1628" s="85">
        <v>2024</v>
      </c>
    </row>
    <row r="1629" spans="1:5" x14ac:dyDescent="0.35">
      <c r="A1629" s="15" t="s">
        <v>171</v>
      </c>
      <c r="B1629" s="5">
        <v>1.1636100108566659E-2</v>
      </c>
      <c r="C1629" s="6">
        <v>1.1569534265656926E-2</v>
      </c>
      <c r="D1629" s="86">
        <v>4.3986058576507463E-3</v>
      </c>
      <c r="E1629" s="142">
        <v>1.4878073819774998E-3</v>
      </c>
    </row>
    <row r="1630" spans="1:5" x14ac:dyDescent="0.35">
      <c r="A1630" s="16" t="s">
        <v>128</v>
      </c>
      <c r="B1630" s="7">
        <v>5.6095078612092925E-2</v>
      </c>
      <c r="C1630" s="8">
        <v>7.3024537906871911E-2</v>
      </c>
      <c r="D1630" s="87">
        <v>4.7184772505342816E-2</v>
      </c>
      <c r="E1630" s="143">
        <v>4.2194782373745653E-2</v>
      </c>
    </row>
    <row r="1631" spans="1:5" x14ac:dyDescent="0.35">
      <c r="A1631" s="16" t="s">
        <v>4</v>
      </c>
      <c r="B1631" s="7">
        <v>0.46795343897161668</v>
      </c>
      <c r="C1631" s="8">
        <v>0.47646316255113308</v>
      </c>
      <c r="D1631" s="87">
        <v>0.43705984004983334</v>
      </c>
      <c r="E1631" s="143">
        <v>0.46182212098857389</v>
      </c>
    </row>
    <row r="1632" spans="1:5" x14ac:dyDescent="0.35">
      <c r="A1632" s="16" t="s">
        <v>129</v>
      </c>
      <c r="B1632" s="7">
        <v>0.33721203336952199</v>
      </c>
      <c r="C1632" s="8">
        <v>0.34249797939036986</v>
      </c>
      <c r="D1632" s="87">
        <v>0.363323646384345</v>
      </c>
      <c r="E1632" s="143">
        <v>0.36725581249313988</v>
      </c>
    </row>
    <row r="1633" spans="1:5" x14ac:dyDescent="0.35">
      <c r="A1633" s="16" t="s">
        <v>172</v>
      </c>
      <c r="B1633" s="7">
        <v>0.12710334893820174</v>
      </c>
      <c r="C1633" s="8">
        <v>9.6444785885968137E-2</v>
      </c>
      <c r="D1633" s="87">
        <v>0.14803313520282804</v>
      </c>
      <c r="E1633" s="143">
        <v>0.12723947676256292</v>
      </c>
    </row>
    <row r="1634" spans="1:5" x14ac:dyDescent="0.35">
      <c r="A1634" s="17" t="s">
        <v>205</v>
      </c>
      <c r="B1634" s="9">
        <v>1</v>
      </c>
      <c r="C1634" s="10">
        <v>1</v>
      </c>
      <c r="D1634" s="88">
        <v>1</v>
      </c>
      <c r="E1634" s="144">
        <v>1</v>
      </c>
    </row>
    <row r="1635" spans="1:5" s="20" customFormat="1" x14ac:dyDescent="0.35">
      <c r="A1635" s="17" t="s">
        <v>206</v>
      </c>
      <c r="B1635" s="22">
        <v>500.00681293302443</v>
      </c>
      <c r="C1635" s="21">
        <v>499.99470588235312</v>
      </c>
      <c r="D1635" s="89">
        <v>500.00000847457642</v>
      </c>
      <c r="E1635" s="89">
        <v>500.00005020920582</v>
      </c>
    </row>
    <row r="1636" spans="1:5" s="20" customFormat="1" x14ac:dyDescent="0.35">
      <c r="A1636" s="23" t="s">
        <v>207</v>
      </c>
      <c r="B1636" s="27">
        <v>433</v>
      </c>
      <c r="C1636" s="26">
        <v>425</v>
      </c>
      <c r="D1636" s="97">
        <v>472</v>
      </c>
      <c r="E1636" s="97">
        <v>478</v>
      </c>
    </row>
    <row r="1637" spans="1:5" x14ac:dyDescent="0.35">
      <c r="A1637"/>
    </row>
    <row r="1638" spans="1:5" x14ac:dyDescent="0.35">
      <c r="A1638" s="61" t="s">
        <v>297</v>
      </c>
      <c r="B1638" s="62">
        <f>B1629+B1630</f>
        <v>6.7731178720659591E-2</v>
      </c>
      <c r="C1638" s="62">
        <f>C1629+C1630</f>
        <v>8.4594072172528845E-2</v>
      </c>
      <c r="D1638" s="62">
        <f>D1629+D1630</f>
        <v>5.1583378362993565E-2</v>
      </c>
      <c r="E1638" s="62">
        <f>E1629+E1630</f>
        <v>4.3682589755723152E-2</v>
      </c>
    </row>
    <row r="1639" spans="1:5" x14ac:dyDescent="0.35">
      <c r="A1639" s="63" t="s">
        <v>293</v>
      </c>
      <c r="B1639" s="62">
        <f>B1631</f>
        <v>0.46795343897161668</v>
      </c>
      <c r="C1639" s="62">
        <f>C1631</f>
        <v>0.47646316255113308</v>
      </c>
      <c r="D1639" s="62">
        <f>D1631</f>
        <v>0.43705984004983334</v>
      </c>
      <c r="E1639" s="62">
        <f>E1631</f>
        <v>0.46182212098857389</v>
      </c>
    </row>
    <row r="1640" spans="1:5" x14ac:dyDescent="0.35">
      <c r="A1640" s="64" t="s">
        <v>298</v>
      </c>
      <c r="B1640" s="62">
        <f>B1632+B1633</f>
        <v>0.46431538230772373</v>
      </c>
      <c r="C1640" s="62">
        <f>C1632+C1633</f>
        <v>0.43894276527633802</v>
      </c>
      <c r="D1640" s="62">
        <f>D1632+D1633</f>
        <v>0.51135678158717301</v>
      </c>
      <c r="E1640" s="62">
        <f>E1632+E1633</f>
        <v>0.4944952892557028</v>
      </c>
    </row>
    <row r="1641" spans="1:5" x14ac:dyDescent="0.35">
      <c r="A1641"/>
    </row>
    <row r="1642" spans="1:5" x14ac:dyDescent="0.35">
      <c r="A1642" s="51" t="s">
        <v>288</v>
      </c>
      <c r="B1642" s="52">
        <v>3.5120514524167006</v>
      </c>
      <c r="C1642" s="52">
        <v>3.4392239447241204</v>
      </c>
      <c r="D1642" s="52">
        <v>3.6034079325693549</v>
      </c>
      <c r="E1642" s="52">
        <v>3.5765643688805655</v>
      </c>
    </row>
    <row r="1643" spans="1:5" x14ac:dyDescent="0.35">
      <c r="A1643"/>
    </row>
    <row r="1644" spans="1:5" x14ac:dyDescent="0.35">
      <c r="A1644" s="31" t="s">
        <v>209</v>
      </c>
      <c r="B1644" s="31" t="s">
        <v>210</v>
      </c>
    </row>
    <row r="1645" spans="1:5" x14ac:dyDescent="0.35">
      <c r="A1645" s="31" t="s">
        <v>211</v>
      </c>
      <c r="B1645" s="31" t="s">
        <v>490</v>
      </c>
    </row>
    <row r="1646" spans="1:5" x14ac:dyDescent="0.35">
      <c r="A1646" s="19"/>
    </row>
    <row r="1647" spans="1:5" x14ac:dyDescent="0.35">
      <c r="A1647" s="151" t="s">
        <v>495</v>
      </c>
      <c r="B1647" s="1"/>
      <c r="C1647" s="1"/>
    </row>
    <row r="1648" spans="1:5" x14ac:dyDescent="0.35">
      <c r="A1648" s="19"/>
    </row>
    <row r="1649" spans="1:5" x14ac:dyDescent="0.35">
      <c r="A1649" s="19"/>
      <c r="B1649" s="3" t="s">
        <v>0</v>
      </c>
      <c r="C1649" s="4" t="s">
        <v>1</v>
      </c>
      <c r="D1649" s="85">
        <v>2023</v>
      </c>
      <c r="E1649" s="85">
        <v>2024</v>
      </c>
    </row>
    <row r="1650" spans="1:5" x14ac:dyDescent="0.35">
      <c r="A1650" s="15" t="s">
        <v>171</v>
      </c>
      <c r="B1650" s="5">
        <v>2.6612339462349137E-2</v>
      </c>
      <c r="C1650" s="6">
        <v>2.8385477022697871E-2</v>
      </c>
      <c r="D1650" s="86">
        <v>1.9113887387900208E-2</v>
      </c>
      <c r="E1650" s="142">
        <v>7.3200829469372694E-3</v>
      </c>
    </row>
    <row r="1651" spans="1:5" x14ac:dyDescent="0.35">
      <c r="A1651" s="16" t="s">
        <v>128</v>
      </c>
      <c r="B1651" s="7">
        <v>0.19209022325099956</v>
      </c>
      <c r="C1651" s="8">
        <v>0.12698369747444374</v>
      </c>
      <c r="D1651" s="87">
        <v>0.19777747758004263</v>
      </c>
      <c r="E1651" s="143">
        <v>0.13021509152651797</v>
      </c>
    </row>
    <row r="1652" spans="1:5" x14ac:dyDescent="0.35">
      <c r="A1652" s="16" t="s">
        <v>4</v>
      </c>
      <c r="B1652" s="7">
        <v>0.3779699075693887</v>
      </c>
      <c r="C1652" s="8">
        <v>0.39898775398798347</v>
      </c>
      <c r="D1652" s="87">
        <v>0.41970659246260034</v>
      </c>
      <c r="E1652" s="143">
        <v>0.43069711992999637</v>
      </c>
    </row>
    <row r="1653" spans="1:5" x14ac:dyDescent="0.35">
      <c r="A1653" s="16" t="s">
        <v>129</v>
      </c>
      <c r="B1653" s="7">
        <v>0.35374090745645725</v>
      </c>
      <c r="C1653" s="8">
        <v>0.365966227877707</v>
      </c>
      <c r="D1653" s="87">
        <v>0.30390177239149535</v>
      </c>
      <c r="E1653" s="143">
        <v>0.3592805999048771</v>
      </c>
    </row>
    <row r="1654" spans="1:5" x14ac:dyDescent="0.35">
      <c r="A1654" s="16" t="s">
        <v>172</v>
      </c>
      <c r="B1654" s="7">
        <v>4.9586622260805277E-2</v>
      </c>
      <c r="C1654" s="8">
        <v>7.9676843637167871E-2</v>
      </c>
      <c r="D1654" s="87">
        <v>5.9500270177961508E-2</v>
      </c>
      <c r="E1654" s="143">
        <v>7.2487105691671327E-2</v>
      </c>
    </row>
    <row r="1655" spans="1:5" x14ac:dyDescent="0.35">
      <c r="A1655" s="17" t="s">
        <v>205</v>
      </c>
      <c r="B1655" s="9">
        <v>1</v>
      </c>
      <c r="C1655" s="10">
        <v>1</v>
      </c>
      <c r="D1655" s="88">
        <v>1</v>
      </c>
      <c r="E1655" s="144">
        <v>1</v>
      </c>
    </row>
    <row r="1656" spans="1:5" s="20" customFormat="1" x14ac:dyDescent="0.35">
      <c r="A1656" s="17" t="s">
        <v>206</v>
      </c>
      <c r="B1656" s="22">
        <v>500.00681293302421</v>
      </c>
      <c r="C1656" s="21">
        <v>499.99470588235312</v>
      </c>
      <c r="D1656" s="89">
        <v>500.00000847457642</v>
      </c>
      <c r="E1656" s="89">
        <v>500.00005020920582</v>
      </c>
    </row>
    <row r="1657" spans="1:5" s="20" customFormat="1" x14ac:dyDescent="0.35">
      <c r="A1657" s="23" t="s">
        <v>207</v>
      </c>
      <c r="B1657" s="27">
        <v>433</v>
      </c>
      <c r="C1657" s="26">
        <v>425</v>
      </c>
      <c r="D1657" s="97">
        <v>472</v>
      </c>
      <c r="E1657" s="97">
        <v>478</v>
      </c>
    </row>
    <row r="1658" spans="1:5" x14ac:dyDescent="0.35">
      <c r="A1658"/>
    </row>
    <row r="1659" spans="1:5" x14ac:dyDescent="0.35">
      <c r="A1659" s="61" t="s">
        <v>297</v>
      </c>
      <c r="B1659" s="62">
        <f>B1650+B1651</f>
        <v>0.2187025627133487</v>
      </c>
      <c r="C1659" s="62">
        <f>C1650+C1651</f>
        <v>0.1553691744971416</v>
      </c>
      <c r="D1659" s="62">
        <f>D1650+D1651</f>
        <v>0.21689136496794284</v>
      </c>
      <c r="E1659" s="62">
        <f>E1650+E1651</f>
        <v>0.13753517447345523</v>
      </c>
    </row>
    <row r="1660" spans="1:5" x14ac:dyDescent="0.35">
      <c r="A1660" s="63" t="s">
        <v>293</v>
      </c>
      <c r="B1660" s="62">
        <f>B1652</f>
        <v>0.3779699075693887</v>
      </c>
      <c r="C1660" s="62">
        <f>C1652</f>
        <v>0.39898775398798347</v>
      </c>
      <c r="D1660" s="62">
        <f>D1652</f>
        <v>0.41970659246260034</v>
      </c>
      <c r="E1660" s="62">
        <f>E1652</f>
        <v>0.43069711992999637</v>
      </c>
    </row>
    <row r="1661" spans="1:5" x14ac:dyDescent="0.35">
      <c r="A1661" s="64" t="s">
        <v>298</v>
      </c>
      <c r="B1661" s="62">
        <f>B1653+B1654</f>
        <v>0.40332752971726255</v>
      </c>
      <c r="C1661" s="62">
        <f>C1653+C1654</f>
        <v>0.44564307151487487</v>
      </c>
      <c r="D1661" s="62">
        <f>D1653+D1654</f>
        <v>0.36340204256945685</v>
      </c>
      <c r="E1661" s="62">
        <f>E1653+E1654</f>
        <v>0.43176770559654842</v>
      </c>
    </row>
    <row r="1662" spans="1:5" x14ac:dyDescent="0.35">
      <c r="A1662"/>
    </row>
    <row r="1663" spans="1:5" x14ac:dyDescent="0.35">
      <c r="A1663" s="51" t="s">
        <v>288</v>
      </c>
      <c r="B1663" s="52">
        <v>3.2075992498023704</v>
      </c>
      <c r="C1663" s="52">
        <v>3.3415652636322051</v>
      </c>
      <c r="D1663" s="52">
        <v>3.1868970603915754</v>
      </c>
      <c r="E1663" s="52">
        <v>3.359399553867827</v>
      </c>
    </row>
    <row r="1664" spans="1:5" x14ac:dyDescent="0.35">
      <c r="A1664"/>
    </row>
    <row r="1665" spans="1:5" x14ac:dyDescent="0.35">
      <c r="A1665" s="31" t="s">
        <v>209</v>
      </c>
      <c r="B1665" s="31" t="s">
        <v>210</v>
      </c>
    </row>
    <row r="1666" spans="1:5" x14ac:dyDescent="0.35">
      <c r="A1666" s="31" t="s">
        <v>211</v>
      </c>
      <c r="B1666" s="31" t="s">
        <v>490</v>
      </c>
    </row>
    <row r="1667" spans="1:5" x14ac:dyDescent="0.35">
      <c r="A1667" s="19"/>
    </row>
    <row r="1668" spans="1:5" x14ac:dyDescent="0.35">
      <c r="A1668" s="151" t="s">
        <v>496</v>
      </c>
      <c r="B1668" s="1"/>
      <c r="C1668" s="1"/>
    </row>
    <row r="1669" spans="1:5" x14ac:dyDescent="0.35">
      <c r="A1669" s="19"/>
    </row>
    <row r="1670" spans="1:5" x14ac:dyDescent="0.35">
      <c r="A1670" s="19"/>
      <c r="B1670" s="3" t="s">
        <v>0</v>
      </c>
      <c r="C1670" s="4" t="s">
        <v>1</v>
      </c>
      <c r="D1670" s="85">
        <v>2023</v>
      </c>
      <c r="E1670" s="85">
        <v>2024</v>
      </c>
    </row>
    <row r="1671" spans="1:5" x14ac:dyDescent="0.35">
      <c r="A1671" s="15" t="s">
        <v>171</v>
      </c>
      <c r="B1671" s="5">
        <v>1.4678321935105244E-2</v>
      </c>
      <c r="C1671" s="6">
        <v>2.2014350740184301E-3</v>
      </c>
      <c r="D1671" s="86">
        <v>8.7972117153014926E-3</v>
      </c>
      <c r="E1671" s="142">
        <v>2.9756147639549996E-3</v>
      </c>
    </row>
    <row r="1672" spans="1:5" x14ac:dyDescent="0.35">
      <c r="A1672" s="16" t="s">
        <v>128</v>
      </c>
      <c r="B1672" s="7">
        <v>3.4610382907022723E-2</v>
      </c>
      <c r="C1672" s="8">
        <v>3.4708602796970765E-2</v>
      </c>
      <c r="D1672" s="87">
        <v>5.1104020320270803E-2</v>
      </c>
      <c r="E1672" s="143">
        <v>2.6185763060843845E-2</v>
      </c>
    </row>
    <row r="1673" spans="1:5" x14ac:dyDescent="0.35">
      <c r="A1673" s="16" t="s">
        <v>4</v>
      </c>
      <c r="B1673" s="7">
        <v>0.25809694509936171</v>
      </c>
      <c r="C1673" s="8">
        <v>0.27902671910643756</v>
      </c>
      <c r="D1673" s="87">
        <v>0.33045618719565778</v>
      </c>
      <c r="E1673" s="143">
        <v>0.34696268482383053</v>
      </c>
    </row>
    <row r="1674" spans="1:5" x14ac:dyDescent="0.35">
      <c r="A1674" s="16" t="s">
        <v>129</v>
      </c>
      <c r="B1674" s="7">
        <v>0.56246877929377015</v>
      </c>
      <c r="C1674" s="8">
        <v>0.53768498725280633</v>
      </c>
      <c r="D1674" s="87">
        <v>0.50383785798579928</v>
      </c>
      <c r="E1674" s="143">
        <v>0.49407806754027811</v>
      </c>
    </row>
    <row r="1675" spans="1:5" x14ac:dyDescent="0.35">
      <c r="A1675" s="16" t="s">
        <v>172</v>
      </c>
      <c r="B1675" s="7">
        <v>0.13014557076474012</v>
      </c>
      <c r="C1675" s="8">
        <v>0.14637825576976687</v>
      </c>
      <c r="D1675" s="87">
        <v>0.10580472278297062</v>
      </c>
      <c r="E1675" s="143">
        <v>0.12979786981109248</v>
      </c>
    </row>
    <row r="1676" spans="1:5" x14ac:dyDescent="0.35">
      <c r="A1676" s="17" t="s">
        <v>205</v>
      </c>
      <c r="B1676" s="9">
        <v>1</v>
      </c>
      <c r="C1676" s="10">
        <v>1</v>
      </c>
      <c r="D1676" s="88">
        <v>1</v>
      </c>
      <c r="E1676" s="144">
        <v>1</v>
      </c>
    </row>
    <row r="1677" spans="1:5" s="20" customFormat="1" x14ac:dyDescent="0.35">
      <c r="A1677" s="17" t="s">
        <v>206</v>
      </c>
      <c r="B1677" s="22">
        <v>500.00681293302523</v>
      </c>
      <c r="C1677" s="21">
        <v>499.99470588235312</v>
      </c>
      <c r="D1677" s="89">
        <v>500.00000847457642</v>
      </c>
      <c r="E1677" s="89">
        <v>500.00005020920582</v>
      </c>
    </row>
    <row r="1678" spans="1:5" s="20" customFormat="1" x14ac:dyDescent="0.35">
      <c r="A1678" s="23" t="s">
        <v>207</v>
      </c>
      <c r="B1678" s="27">
        <v>433</v>
      </c>
      <c r="C1678" s="26">
        <v>425</v>
      </c>
      <c r="D1678" s="97">
        <v>472</v>
      </c>
      <c r="E1678" s="97">
        <v>478</v>
      </c>
    </row>
    <row r="1679" spans="1:5" x14ac:dyDescent="0.35">
      <c r="A1679"/>
    </row>
    <row r="1680" spans="1:5" x14ac:dyDescent="0.35">
      <c r="A1680" s="61" t="s">
        <v>297</v>
      </c>
      <c r="B1680" s="62">
        <f>B1671+B1672</f>
        <v>4.9288704842127967E-2</v>
      </c>
      <c r="C1680" s="62">
        <f>C1671+C1672</f>
        <v>3.6910037870989197E-2</v>
      </c>
      <c r="D1680" s="62">
        <f>D1671+D1672</f>
        <v>5.9901232035572294E-2</v>
      </c>
      <c r="E1680" s="62">
        <f>E1671+E1672</f>
        <v>2.9161377824798843E-2</v>
      </c>
    </row>
    <row r="1681" spans="1:5" x14ac:dyDescent="0.35">
      <c r="A1681" s="63" t="s">
        <v>293</v>
      </c>
      <c r="B1681" s="62">
        <f>B1673</f>
        <v>0.25809694509936171</v>
      </c>
      <c r="C1681" s="62">
        <f>C1673</f>
        <v>0.27902671910643756</v>
      </c>
      <c r="D1681" s="62">
        <f>D1673</f>
        <v>0.33045618719565778</v>
      </c>
      <c r="E1681" s="62">
        <f>E1673</f>
        <v>0.34696268482383053</v>
      </c>
    </row>
    <row r="1682" spans="1:5" x14ac:dyDescent="0.35">
      <c r="A1682" s="64" t="s">
        <v>298</v>
      </c>
      <c r="B1682" s="62">
        <f>B1674+B1675</f>
        <v>0.69261435005851024</v>
      </c>
      <c r="C1682" s="62">
        <f>C1674+C1675</f>
        <v>0.68406324302257326</v>
      </c>
      <c r="D1682" s="62">
        <f>D1674+D1675</f>
        <v>0.60964258076876987</v>
      </c>
      <c r="E1682" s="62">
        <f>E1674+E1675</f>
        <v>0.62387593735137059</v>
      </c>
    </row>
    <row r="1683" spans="1:5" x14ac:dyDescent="0.35">
      <c r="A1683"/>
    </row>
    <row r="1684" spans="1:5" x14ac:dyDescent="0.35">
      <c r="A1684" s="51" t="s">
        <v>288</v>
      </c>
      <c r="B1684" s="52">
        <v>3.7587928940460147</v>
      </c>
      <c r="C1684" s="52">
        <v>3.7913300258473339</v>
      </c>
      <c r="D1684" s="52">
        <v>3.6467488598008639</v>
      </c>
      <c r="E1684" s="52">
        <v>3.7215368145737089</v>
      </c>
    </row>
    <row r="1685" spans="1:5" x14ac:dyDescent="0.35">
      <c r="A1685"/>
    </row>
    <row r="1686" spans="1:5" x14ac:dyDescent="0.35">
      <c r="A1686" s="31" t="s">
        <v>209</v>
      </c>
      <c r="B1686" s="31" t="s">
        <v>210</v>
      </c>
    </row>
    <row r="1687" spans="1:5" x14ac:dyDescent="0.35">
      <c r="A1687" s="31" t="s">
        <v>211</v>
      </c>
      <c r="B1687" s="31" t="s">
        <v>490</v>
      </c>
    </row>
    <row r="1688" spans="1:5" x14ac:dyDescent="0.35">
      <c r="A1688" s="19"/>
    </row>
    <row r="1689" spans="1:5" x14ac:dyDescent="0.35">
      <c r="A1689" s="151" t="s">
        <v>497</v>
      </c>
      <c r="B1689" s="1"/>
      <c r="C1689" s="1"/>
    </row>
    <row r="1690" spans="1:5" x14ac:dyDescent="0.35">
      <c r="A1690" s="19"/>
    </row>
    <row r="1691" spans="1:5" x14ac:dyDescent="0.35">
      <c r="A1691" s="19"/>
      <c r="B1691" s="3" t="s">
        <v>0</v>
      </c>
      <c r="C1691" s="4" t="s">
        <v>1</v>
      </c>
      <c r="D1691" s="85">
        <v>2023</v>
      </c>
      <c r="E1691" s="85">
        <v>2024</v>
      </c>
    </row>
    <row r="1692" spans="1:5" x14ac:dyDescent="0.35">
      <c r="A1692" s="15" t="s">
        <v>171</v>
      </c>
      <c r="B1692" s="5">
        <v>2.7867056776824536E-2</v>
      </c>
      <c r="C1692" s="6">
        <v>3.250716772295234E-2</v>
      </c>
      <c r="D1692" s="86">
        <v>3.518884686120597E-2</v>
      </c>
      <c r="E1692" s="142">
        <v>2.7435662516920895E-2</v>
      </c>
    </row>
    <row r="1693" spans="1:5" x14ac:dyDescent="0.35">
      <c r="A1693" s="16" t="s">
        <v>128</v>
      </c>
      <c r="B1693" s="7">
        <v>0.14399318808358055</v>
      </c>
      <c r="C1693" s="8">
        <v>0.11817795717837004</v>
      </c>
      <c r="D1693" s="87">
        <v>0.15667056090388864</v>
      </c>
      <c r="E1693" s="143">
        <v>0.12473967785040889</v>
      </c>
    </row>
    <row r="1694" spans="1:5" x14ac:dyDescent="0.35">
      <c r="A1694" s="16" t="s">
        <v>4</v>
      </c>
      <c r="B1694" s="7">
        <v>0.35410187251490077</v>
      </c>
      <c r="C1694" s="8">
        <v>0.33420659748162052</v>
      </c>
      <c r="D1694" s="87">
        <v>0.35692621852667439</v>
      </c>
      <c r="E1694" s="143">
        <v>0.39308471366513331</v>
      </c>
    </row>
    <row r="1695" spans="1:5" x14ac:dyDescent="0.35">
      <c r="A1695" s="16" t="s">
        <v>129</v>
      </c>
      <c r="B1695" s="7">
        <v>0.4091140559516625</v>
      </c>
      <c r="C1695" s="8">
        <v>0.42194164408799628</v>
      </c>
      <c r="D1695" s="87">
        <v>0.36636257429893959</v>
      </c>
      <c r="E1695" s="143">
        <v>0.36761267438199108</v>
      </c>
    </row>
    <row r="1696" spans="1:5" x14ac:dyDescent="0.35">
      <c r="A1696" s="16" t="s">
        <v>172</v>
      </c>
      <c r="B1696" s="7">
        <v>6.4923826673031565E-2</v>
      </c>
      <c r="C1696" s="8">
        <v>9.3166633529060836E-2</v>
      </c>
      <c r="D1696" s="87">
        <v>8.4851799409291467E-2</v>
      </c>
      <c r="E1696" s="143">
        <v>8.7127271585545896E-2</v>
      </c>
    </row>
    <row r="1697" spans="1:5" x14ac:dyDescent="0.35">
      <c r="A1697" s="17" t="s">
        <v>205</v>
      </c>
      <c r="B1697" s="9">
        <v>1</v>
      </c>
      <c r="C1697" s="10">
        <v>1</v>
      </c>
      <c r="D1697" s="88">
        <v>1</v>
      </c>
      <c r="E1697" s="144">
        <v>1</v>
      </c>
    </row>
    <row r="1698" spans="1:5" s="20" customFormat="1" x14ac:dyDescent="0.35">
      <c r="A1698" s="17" t="s">
        <v>206</v>
      </c>
      <c r="B1698" s="22">
        <v>500.00681293302443</v>
      </c>
      <c r="C1698" s="21">
        <v>499.99470588235306</v>
      </c>
      <c r="D1698" s="89">
        <v>500.00000847457642</v>
      </c>
      <c r="E1698" s="89">
        <v>500.00005020920582</v>
      </c>
    </row>
    <row r="1699" spans="1:5" s="20" customFormat="1" x14ac:dyDescent="0.35">
      <c r="A1699" s="23" t="s">
        <v>207</v>
      </c>
      <c r="B1699" s="27">
        <v>433</v>
      </c>
      <c r="C1699" s="26">
        <v>425</v>
      </c>
      <c r="D1699" s="97">
        <v>472</v>
      </c>
      <c r="E1699" s="97">
        <v>478</v>
      </c>
    </row>
    <row r="1700" spans="1:5" x14ac:dyDescent="0.35">
      <c r="A1700"/>
    </row>
    <row r="1701" spans="1:5" x14ac:dyDescent="0.35">
      <c r="A1701" s="61" t="s">
        <v>297</v>
      </c>
      <c r="B1701" s="62">
        <f>B1692+B1693</f>
        <v>0.17186024486040508</v>
      </c>
      <c r="C1701" s="62">
        <f>C1692+C1693</f>
        <v>0.15068512490132238</v>
      </c>
      <c r="D1701" s="62">
        <f>D1692+D1693</f>
        <v>0.19185940776509461</v>
      </c>
      <c r="E1701" s="62">
        <f>E1692+E1693</f>
        <v>0.15217534036732977</v>
      </c>
    </row>
    <row r="1702" spans="1:5" x14ac:dyDescent="0.35">
      <c r="A1702" s="63" t="s">
        <v>293</v>
      </c>
      <c r="B1702" s="62">
        <f>B1694</f>
        <v>0.35410187251490077</v>
      </c>
      <c r="C1702" s="62">
        <f>C1694</f>
        <v>0.33420659748162052</v>
      </c>
      <c r="D1702" s="62">
        <f>D1694</f>
        <v>0.35692621852667439</v>
      </c>
      <c r="E1702" s="62">
        <f>E1694</f>
        <v>0.39308471366513331</v>
      </c>
    </row>
    <row r="1703" spans="1:5" x14ac:dyDescent="0.35">
      <c r="A1703" s="64" t="s">
        <v>298</v>
      </c>
      <c r="B1703" s="62">
        <f>B1695+B1696</f>
        <v>0.47403788262469404</v>
      </c>
      <c r="C1703" s="62">
        <f>C1695+C1696</f>
        <v>0.51510827761705713</v>
      </c>
      <c r="D1703" s="62">
        <f>D1695+D1696</f>
        <v>0.45121437370823103</v>
      </c>
      <c r="E1703" s="62">
        <f>E1695+E1696</f>
        <v>0.45473994596753697</v>
      </c>
    </row>
    <row r="1704" spans="1:5" x14ac:dyDescent="0.35">
      <c r="A1704"/>
    </row>
    <row r="1705" spans="1:5" x14ac:dyDescent="0.35">
      <c r="A1705" s="51" t="s">
        <v>288</v>
      </c>
      <c r="B1705" s="52">
        <v>3.339234407660495</v>
      </c>
      <c r="C1705" s="52">
        <v>3.4250826185218424</v>
      </c>
      <c r="D1705" s="52">
        <v>3.3090179184912207</v>
      </c>
      <c r="E1705" s="52">
        <v>3.3622562146688346</v>
      </c>
    </row>
    <row r="1706" spans="1:5" x14ac:dyDescent="0.35">
      <c r="A1706"/>
    </row>
    <row r="1707" spans="1:5" x14ac:dyDescent="0.35">
      <c r="A1707" s="31" t="s">
        <v>209</v>
      </c>
      <c r="B1707" s="31" t="s">
        <v>210</v>
      </c>
    </row>
    <row r="1708" spans="1:5" x14ac:dyDescent="0.35">
      <c r="A1708" s="31" t="s">
        <v>211</v>
      </c>
      <c r="B1708" s="31" t="s">
        <v>490</v>
      </c>
    </row>
    <row r="1709" spans="1:5" x14ac:dyDescent="0.35">
      <c r="A1709" s="19"/>
    </row>
    <row r="1710" spans="1:5" x14ac:dyDescent="0.35">
      <c r="A1710" s="19" t="s">
        <v>241</v>
      </c>
      <c r="B1710" s="1"/>
      <c r="C1710" s="1"/>
    </row>
    <row r="1711" spans="1:5" x14ac:dyDescent="0.35">
      <c r="A1711" s="19"/>
    </row>
    <row r="1712" spans="1:5" x14ac:dyDescent="0.35">
      <c r="A1712" s="19"/>
      <c r="B1712" s="3" t="s">
        <v>0</v>
      </c>
      <c r="C1712" s="4" t="s">
        <v>1</v>
      </c>
      <c r="D1712" s="85">
        <v>2023</v>
      </c>
      <c r="E1712" s="85">
        <v>2024</v>
      </c>
    </row>
    <row r="1713" spans="1:5" x14ac:dyDescent="0.35">
      <c r="A1713" s="15" t="s">
        <v>173</v>
      </c>
      <c r="B1713" s="5">
        <v>0.59595054016585103</v>
      </c>
      <c r="C1713" s="6">
        <v>0.62279341781265918</v>
      </c>
      <c r="D1713" s="86">
        <v>0.56221962606407438</v>
      </c>
      <c r="E1713" s="142">
        <v>0.57924171589204554</v>
      </c>
    </row>
    <row r="1714" spans="1:5" x14ac:dyDescent="0.35">
      <c r="A1714" s="16" t="s">
        <v>174</v>
      </c>
      <c r="B1714" s="7">
        <v>0.37892670746518597</v>
      </c>
      <c r="C1714" s="8">
        <v>0.36315443339988307</v>
      </c>
      <c r="D1714" s="87">
        <v>0.40970948881848313</v>
      </c>
      <c r="E1714" s="143">
        <v>0.37743255624108196</v>
      </c>
    </row>
    <row r="1715" spans="1:5" x14ac:dyDescent="0.35">
      <c r="A1715" s="16" t="s">
        <v>175</v>
      </c>
      <c r="B1715" s="7">
        <v>2.5122752368963081E-2</v>
      </c>
      <c r="C1715" s="8">
        <v>1.4052148787457742E-2</v>
      </c>
      <c r="D1715" s="87">
        <v>2.8070885117442601E-2</v>
      </c>
      <c r="E1715" s="143">
        <v>4.332572786687245E-2</v>
      </c>
    </row>
    <row r="1716" spans="1:5" x14ac:dyDescent="0.35">
      <c r="A1716" s="17" t="s">
        <v>205</v>
      </c>
      <c r="B1716" s="9">
        <v>1</v>
      </c>
      <c r="C1716" s="10">
        <v>1</v>
      </c>
      <c r="D1716" s="88">
        <v>1</v>
      </c>
      <c r="E1716" s="144">
        <v>1</v>
      </c>
    </row>
    <row r="1717" spans="1:5" s="20" customFormat="1" x14ac:dyDescent="0.35">
      <c r="A1717" s="17" t="s">
        <v>206</v>
      </c>
      <c r="B1717" s="22">
        <v>500.00681293302534</v>
      </c>
      <c r="C1717" s="21">
        <v>499.99470588235317</v>
      </c>
      <c r="D1717" s="89">
        <v>500.0000084745767</v>
      </c>
      <c r="E1717" s="89">
        <v>500.00005020920582</v>
      </c>
    </row>
    <row r="1718" spans="1:5" s="20" customFormat="1" x14ac:dyDescent="0.35">
      <c r="A1718" s="23" t="s">
        <v>207</v>
      </c>
      <c r="B1718" s="27">
        <v>433</v>
      </c>
      <c r="C1718" s="26">
        <v>425</v>
      </c>
      <c r="D1718" s="97">
        <v>472</v>
      </c>
      <c r="E1718" s="97">
        <v>478</v>
      </c>
    </row>
    <row r="1719" spans="1:5" x14ac:dyDescent="0.35">
      <c r="A1719"/>
    </row>
    <row r="1720" spans="1:5" x14ac:dyDescent="0.35">
      <c r="A1720" s="31" t="s">
        <v>209</v>
      </c>
      <c r="B1720" s="31" t="s">
        <v>210</v>
      </c>
    </row>
    <row r="1721" spans="1:5" x14ac:dyDescent="0.35">
      <c r="A1721" s="31" t="s">
        <v>211</v>
      </c>
      <c r="B1721" s="31" t="s">
        <v>212</v>
      </c>
    </row>
    <row r="1722" spans="1:5" x14ac:dyDescent="0.35">
      <c r="A1722" s="19"/>
    </row>
    <row r="1723" spans="1:5" x14ac:dyDescent="0.35">
      <c r="A1723" s="19" t="s">
        <v>463</v>
      </c>
      <c r="B1723" s="1"/>
      <c r="C1723" s="1"/>
    </row>
    <row r="1724" spans="1:5" x14ac:dyDescent="0.35">
      <c r="A1724" s="19"/>
    </row>
    <row r="1725" spans="1:5" x14ac:dyDescent="0.35">
      <c r="A1725" s="19"/>
      <c r="B1725" s="3" t="s">
        <v>0</v>
      </c>
      <c r="C1725" s="4" t="s">
        <v>1</v>
      </c>
      <c r="D1725" s="85">
        <v>2023</v>
      </c>
      <c r="E1725" s="85">
        <v>2024</v>
      </c>
    </row>
    <row r="1726" spans="1:5" x14ac:dyDescent="0.35">
      <c r="A1726" s="15" t="s">
        <v>208</v>
      </c>
      <c r="B1726" s="5"/>
      <c r="C1726" s="6"/>
      <c r="D1726" s="86">
        <v>1.0156889658357794E-2</v>
      </c>
      <c r="E1726" s="142">
        <v>5.7133216020095381E-3</v>
      </c>
    </row>
    <row r="1727" spans="1:5" x14ac:dyDescent="0.35">
      <c r="A1727" s="16" t="s">
        <v>176</v>
      </c>
      <c r="B1727" s="7">
        <v>3.0015526347331553E-2</v>
      </c>
      <c r="C1727" s="8">
        <v>6.8854846698376791E-3</v>
      </c>
      <c r="D1727" s="87">
        <v>1.7594423430602985E-2</v>
      </c>
      <c r="E1727" s="143">
        <v>1.4878073819774996E-3</v>
      </c>
    </row>
    <row r="1728" spans="1:5" x14ac:dyDescent="0.35">
      <c r="A1728" s="16" t="s">
        <v>4</v>
      </c>
      <c r="B1728" s="7">
        <v>8.3303252911796508E-2</v>
      </c>
      <c r="C1728" s="8">
        <v>9.3680991916384945E-2</v>
      </c>
      <c r="D1728" s="87">
        <v>0.12907903382916874</v>
      </c>
      <c r="E1728" s="143">
        <v>0.11581283355854383</v>
      </c>
    </row>
    <row r="1729" spans="1:5" x14ac:dyDescent="0.35">
      <c r="A1729" s="16" t="s">
        <v>177</v>
      </c>
      <c r="B1729" s="7">
        <v>0.45238136478047974</v>
      </c>
      <c r="C1729" s="8">
        <v>0.42489061648888049</v>
      </c>
      <c r="D1729" s="87">
        <v>0.39531377931671569</v>
      </c>
      <c r="E1729" s="143">
        <v>0.41343820116101709</v>
      </c>
    </row>
    <row r="1730" spans="1:5" x14ac:dyDescent="0.35">
      <c r="A1730" s="16" t="s">
        <v>178</v>
      </c>
      <c r="B1730" s="7">
        <v>0.43429985596039217</v>
      </c>
      <c r="C1730" s="8">
        <v>0.47454290692489698</v>
      </c>
      <c r="D1730" s="87">
        <v>0.44785587376515484</v>
      </c>
      <c r="E1730" s="143">
        <v>0.46354783629645213</v>
      </c>
    </row>
    <row r="1731" spans="1:5" x14ac:dyDescent="0.35">
      <c r="A1731" s="17" t="s">
        <v>205</v>
      </c>
      <c r="B1731" s="9">
        <v>1</v>
      </c>
      <c r="C1731" s="10">
        <v>1</v>
      </c>
      <c r="D1731" s="88">
        <v>1</v>
      </c>
      <c r="E1731" s="144">
        <v>1</v>
      </c>
    </row>
    <row r="1732" spans="1:5" s="20" customFormat="1" x14ac:dyDescent="0.35">
      <c r="A1732" s="17" t="s">
        <v>206</v>
      </c>
      <c r="B1732" s="22">
        <v>500.00681293302432</v>
      </c>
      <c r="C1732" s="21">
        <v>499.99470588235306</v>
      </c>
      <c r="D1732" s="89">
        <v>500.00000847457653</v>
      </c>
      <c r="E1732" s="89">
        <v>500.00005020920582</v>
      </c>
    </row>
    <row r="1733" spans="1:5" s="20" customFormat="1" x14ac:dyDescent="0.35">
      <c r="A1733" s="23" t="s">
        <v>207</v>
      </c>
      <c r="B1733" s="27">
        <v>433</v>
      </c>
      <c r="C1733" s="26">
        <v>425</v>
      </c>
      <c r="D1733" s="97">
        <v>472</v>
      </c>
      <c r="E1733" s="97">
        <v>478</v>
      </c>
    </row>
    <row r="1734" spans="1:5" x14ac:dyDescent="0.35">
      <c r="A1734"/>
    </row>
    <row r="1735" spans="1:5" x14ac:dyDescent="0.35">
      <c r="A1735" s="61" t="s">
        <v>299</v>
      </c>
      <c r="B1735" s="62">
        <f>B1726+B1727</f>
        <v>3.0015526347331553E-2</v>
      </c>
      <c r="C1735" s="62">
        <f>C1726+C1727</f>
        <v>6.8854846698376791E-3</v>
      </c>
      <c r="D1735" s="62">
        <f>D1726+D1727</f>
        <v>2.7751313088960779E-2</v>
      </c>
      <c r="E1735" s="62">
        <f>E1726+E1727</f>
        <v>7.2011289839870379E-3</v>
      </c>
    </row>
    <row r="1736" spans="1:5" x14ac:dyDescent="0.35">
      <c r="A1736" s="63" t="s">
        <v>293</v>
      </c>
      <c r="B1736" s="62">
        <f>B1728</f>
        <v>8.3303252911796508E-2</v>
      </c>
      <c r="C1736" s="62">
        <f>C1728</f>
        <v>9.3680991916384945E-2</v>
      </c>
      <c r="D1736" s="62">
        <f>D1728</f>
        <v>0.12907903382916874</v>
      </c>
      <c r="E1736" s="62">
        <f>E1728</f>
        <v>0.11581283355854383</v>
      </c>
    </row>
    <row r="1737" spans="1:5" x14ac:dyDescent="0.35">
      <c r="A1737" s="64" t="s">
        <v>300</v>
      </c>
      <c r="B1737" s="62">
        <f>B1729+B1730</f>
        <v>0.88668122074087186</v>
      </c>
      <c r="C1737" s="62">
        <f>C1729+C1730</f>
        <v>0.89943352341377747</v>
      </c>
      <c r="D1737" s="62">
        <f>D1729+D1730</f>
        <v>0.84316965308187053</v>
      </c>
      <c r="E1737" s="62">
        <f>E1729+E1730</f>
        <v>0.87698603745746917</v>
      </c>
    </row>
    <row r="1738" spans="1:5" x14ac:dyDescent="0.35">
      <c r="A1738"/>
    </row>
    <row r="1739" spans="1:5" x14ac:dyDescent="0.35">
      <c r="A1739" s="51" t="s">
        <v>288</v>
      </c>
      <c r="B1739" s="52">
        <v>4.2909655503539303</v>
      </c>
      <c r="C1739" s="52">
        <v>4.3670909456688349</v>
      </c>
      <c r="D1739" s="52">
        <v>4.253117324099712</v>
      </c>
      <c r="E1739" s="52">
        <v>4.3276194231679197</v>
      </c>
    </row>
    <row r="1740" spans="1:5" x14ac:dyDescent="0.35">
      <c r="A1740"/>
    </row>
    <row r="1741" spans="1:5" x14ac:dyDescent="0.35">
      <c r="A1741" s="31" t="s">
        <v>209</v>
      </c>
      <c r="B1741" s="31" t="s">
        <v>210</v>
      </c>
    </row>
    <row r="1742" spans="1:5" x14ac:dyDescent="0.35">
      <c r="A1742" s="31" t="s">
        <v>211</v>
      </c>
      <c r="B1742" s="31" t="s">
        <v>212</v>
      </c>
    </row>
    <row r="1743" spans="1:5" x14ac:dyDescent="0.35">
      <c r="A1743" s="19"/>
    </row>
    <row r="1744" spans="1:5" x14ac:dyDescent="0.35">
      <c r="A1744" s="19" t="s">
        <v>425</v>
      </c>
      <c r="B1744" s="1"/>
      <c r="C1744" s="1"/>
    </row>
    <row r="1745" spans="1:5" x14ac:dyDescent="0.35">
      <c r="A1745" s="19"/>
    </row>
    <row r="1746" spans="1:5" x14ac:dyDescent="0.35">
      <c r="A1746" s="19"/>
      <c r="B1746" s="3" t="s">
        <v>0</v>
      </c>
      <c r="C1746" s="4" t="s">
        <v>1</v>
      </c>
      <c r="D1746" s="85">
        <v>2023</v>
      </c>
      <c r="E1746" s="85">
        <v>2024</v>
      </c>
    </row>
    <row r="1747" spans="1:5" x14ac:dyDescent="0.35">
      <c r="A1747" s="15" t="s">
        <v>208</v>
      </c>
      <c r="B1747" s="5"/>
      <c r="C1747" s="6"/>
      <c r="D1747" s="86">
        <v>2.8791419003535239E-3</v>
      </c>
      <c r="E1747" s="86"/>
    </row>
    <row r="1748" spans="1:5" x14ac:dyDescent="0.35">
      <c r="A1748" s="16" t="s">
        <v>176</v>
      </c>
      <c r="B1748" s="7">
        <v>4.5948565596912044E-3</v>
      </c>
      <c r="C1748" s="8"/>
      <c r="D1748" s="87">
        <v>4.3986058576507437E-3</v>
      </c>
      <c r="E1748" s="87"/>
    </row>
    <row r="1749" spans="1:5" x14ac:dyDescent="0.35">
      <c r="A1749" s="16" t="s">
        <v>4</v>
      </c>
      <c r="B1749" s="7">
        <v>1.378456967907361E-2</v>
      </c>
      <c r="C1749" s="8">
        <v>6.8854846698376774E-3</v>
      </c>
      <c r="D1749" s="87">
        <v>2.9270777046257981E-2</v>
      </c>
      <c r="E1749" s="87">
        <v>2.8923469898898362E-2</v>
      </c>
    </row>
    <row r="1750" spans="1:5" x14ac:dyDescent="0.35">
      <c r="A1750" s="16" t="s">
        <v>177</v>
      </c>
      <c r="B1750" s="7">
        <v>0.29890054615883838</v>
      </c>
      <c r="C1750" s="8">
        <v>0.29701538016284879</v>
      </c>
      <c r="D1750" s="87">
        <v>0.30094423430602968</v>
      </c>
      <c r="E1750" s="143">
        <v>0.34220099492542277</v>
      </c>
    </row>
    <row r="1751" spans="1:5" x14ac:dyDescent="0.35">
      <c r="A1751" s="16" t="s">
        <v>178</v>
      </c>
      <c r="B1751" s="7">
        <v>0.6827200276023967</v>
      </c>
      <c r="C1751" s="8">
        <v>0.69609913516731359</v>
      </c>
      <c r="D1751" s="87">
        <v>0.66250724088970803</v>
      </c>
      <c r="E1751" s="143">
        <v>0.62887553517567885</v>
      </c>
    </row>
    <row r="1752" spans="1:5" x14ac:dyDescent="0.35">
      <c r="A1752" s="17" t="s">
        <v>205</v>
      </c>
      <c r="B1752" s="9">
        <v>1</v>
      </c>
      <c r="C1752" s="10">
        <v>1</v>
      </c>
      <c r="D1752" s="88">
        <v>1</v>
      </c>
      <c r="E1752" s="144">
        <v>1</v>
      </c>
    </row>
    <row r="1753" spans="1:5" s="20" customFormat="1" x14ac:dyDescent="0.35">
      <c r="A1753" s="17" t="s">
        <v>206</v>
      </c>
      <c r="B1753" s="22">
        <v>500.00681293302654</v>
      </c>
      <c r="C1753" s="21">
        <v>499.99470588235317</v>
      </c>
      <c r="D1753" s="89">
        <v>500.00000847457676</v>
      </c>
      <c r="E1753" s="89">
        <v>500.00005020920582</v>
      </c>
    </row>
    <row r="1754" spans="1:5" s="20" customFormat="1" x14ac:dyDescent="0.35">
      <c r="A1754" s="23" t="s">
        <v>207</v>
      </c>
      <c r="B1754" s="27">
        <v>433</v>
      </c>
      <c r="C1754" s="26">
        <v>425</v>
      </c>
      <c r="D1754" s="97">
        <v>472</v>
      </c>
      <c r="E1754" s="97">
        <v>478</v>
      </c>
    </row>
    <row r="1755" spans="1:5" x14ac:dyDescent="0.35">
      <c r="A1755"/>
    </row>
    <row r="1756" spans="1:5" x14ac:dyDescent="0.35">
      <c r="A1756" s="61" t="s">
        <v>299</v>
      </c>
      <c r="B1756" s="62">
        <f>B1747+B1748</f>
        <v>4.5948565596912044E-3</v>
      </c>
      <c r="C1756" s="62">
        <f>C1747+C1748</f>
        <v>0</v>
      </c>
      <c r="D1756" s="62">
        <f>D1747+D1748</f>
        <v>7.2777477580042681E-3</v>
      </c>
      <c r="E1756" s="62">
        <f>E1747+E1748</f>
        <v>0</v>
      </c>
    </row>
    <row r="1757" spans="1:5" x14ac:dyDescent="0.35">
      <c r="A1757" s="63" t="s">
        <v>293</v>
      </c>
      <c r="B1757" s="62">
        <f>B1749</f>
        <v>1.378456967907361E-2</v>
      </c>
      <c r="C1757" s="62">
        <f>C1749</f>
        <v>6.8854846698376774E-3</v>
      </c>
      <c r="D1757" s="62">
        <f>D1749</f>
        <v>2.9270777046257981E-2</v>
      </c>
      <c r="E1757" s="62">
        <f>E1749</f>
        <v>2.8923469898898362E-2</v>
      </c>
    </row>
    <row r="1758" spans="1:5" x14ac:dyDescent="0.35">
      <c r="A1758" s="64" t="s">
        <v>300</v>
      </c>
      <c r="B1758" s="62">
        <f>B1750+B1751</f>
        <v>0.98162057376123513</v>
      </c>
      <c r="C1758" s="62">
        <f>C1750+C1751</f>
        <v>0.99311451533016237</v>
      </c>
      <c r="D1758" s="62">
        <f>D1750+D1751</f>
        <v>0.96345147519573771</v>
      </c>
      <c r="E1758" s="62">
        <f>E1750+E1751</f>
        <v>0.97107653010110162</v>
      </c>
    </row>
    <row r="1759" spans="1:5" x14ac:dyDescent="0.35">
      <c r="A1759"/>
    </row>
    <row r="1760" spans="1:5" x14ac:dyDescent="0.35">
      <c r="A1760" s="51" t="s">
        <v>288</v>
      </c>
      <c r="B1760" s="52">
        <v>4.6597457448039421</v>
      </c>
      <c r="C1760" s="52">
        <v>4.6892136504974742</v>
      </c>
      <c r="D1760" s="52">
        <v>4.6158018264270879</v>
      </c>
      <c r="E1760" s="52">
        <v>4.5999520652767831</v>
      </c>
    </row>
    <row r="1761" spans="1:5" x14ac:dyDescent="0.35">
      <c r="A1761"/>
    </row>
    <row r="1762" spans="1:5" x14ac:dyDescent="0.35">
      <c r="A1762" s="31" t="s">
        <v>209</v>
      </c>
      <c r="B1762" s="31" t="s">
        <v>210</v>
      </c>
    </row>
    <row r="1763" spans="1:5" x14ac:dyDescent="0.35">
      <c r="A1763" s="31" t="s">
        <v>211</v>
      </c>
      <c r="B1763" s="31" t="s">
        <v>212</v>
      </c>
    </row>
    <row r="1764" spans="1:5" x14ac:dyDescent="0.35">
      <c r="A1764" s="19"/>
    </row>
    <row r="1765" spans="1:5" x14ac:dyDescent="0.35">
      <c r="A1765" s="19" t="s">
        <v>422</v>
      </c>
      <c r="B1765" s="1"/>
      <c r="C1765" s="1"/>
    </row>
    <row r="1766" spans="1:5" x14ac:dyDescent="0.35">
      <c r="A1766" s="19"/>
    </row>
    <row r="1767" spans="1:5" x14ac:dyDescent="0.35">
      <c r="A1767" s="19"/>
      <c r="B1767" s="3" t="s">
        <v>0</v>
      </c>
      <c r="C1767" s="4" t="s">
        <v>1</v>
      </c>
      <c r="D1767" s="85">
        <v>2023</v>
      </c>
      <c r="E1767" s="85">
        <v>2024</v>
      </c>
    </row>
    <row r="1768" spans="1:5" x14ac:dyDescent="0.35">
      <c r="A1768" s="15" t="s">
        <v>208</v>
      </c>
      <c r="B1768" s="5"/>
      <c r="C1768" s="6"/>
      <c r="D1768" s="86">
        <v>2.8791419003535252E-3</v>
      </c>
      <c r="E1768" s="142">
        <v>5.7133216020095398E-3</v>
      </c>
    </row>
    <row r="1769" spans="1:5" x14ac:dyDescent="0.35">
      <c r="A1769" s="16" t="s">
        <v>176</v>
      </c>
      <c r="B1769" s="7">
        <v>1.6230956668257881E-2</v>
      </c>
      <c r="C1769" s="8">
        <v>9.3680991916384963E-3</v>
      </c>
      <c r="D1769" s="87">
        <v>2.0473565330956508E-2</v>
      </c>
      <c r="E1769" s="143">
        <v>1.0176743747942038E-2</v>
      </c>
    </row>
    <row r="1770" spans="1:5" x14ac:dyDescent="0.35">
      <c r="A1770" s="16" t="s">
        <v>4</v>
      </c>
      <c r="B1770" s="7">
        <v>8.1515748399733287E-2</v>
      </c>
      <c r="C1770" s="8">
        <v>6.9979564489506305E-2</v>
      </c>
      <c r="D1770" s="87">
        <v>0.13195817572952223</v>
      </c>
      <c r="E1770" s="143">
        <v>9.4447354532483138E-2</v>
      </c>
    </row>
    <row r="1771" spans="1:5" x14ac:dyDescent="0.35">
      <c r="A1771" s="16" t="s">
        <v>177</v>
      </c>
      <c r="B1771" s="7">
        <v>0.43244930380856222</v>
      </c>
      <c r="C1771" s="8">
        <v>0.3887761164529977</v>
      </c>
      <c r="D1771" s="87">
        <v>0.37316096401422089</v>
      </c>
      <c r="E1771" s="143">
        <v>0.43057816596704562</v>
      </c>
    </row>
    <row r="1772" spans="1:5" x14ac:dyDescent="0.35">
      <c r="A1772" s="16" t="s">
        <v>178</v>
      </c>
      <c r="B1772" s="7">
        <v>0.4698039911234464</v>
      </c>
      <c r="C1772" s="8">
        <v>0.53187621986585742</v>
      </c>
      <c r="D1772" s="87">
        <v>0.47152815302494683</v>
      </c>
      <c r="E1772" s="143">
        <v>0.4590844141505197</v>
      </c>
    </row>
    <row r="1773" spans="1:5" x14ac:dyDescent="0.35">
      <c r="A1773" s="17" t="s">
        <v>205</v>
      </c>
      <c r="B1773" s="9">
        <v>1</v>
      </c>
      <c r="C1773" s="10">
        <v>1</v>
      </c>
      <c r="D1773" s="88">
        <v>1</v>
      </c>
      <c r="E1773" s="144">
        <v>1</v>
      </c>
    </row>
    <row r="1774" spans="1:5" s="20" customFormat="1" x14ac:dyDescent="0.35">
      <c r="A1774" s="17" t="s">
        <v>206</v>
      </c>
      <c r="B1774" s="22">
        <v>500.00681293302443</v>
      </c>
      <c r="C1774" s="21">
        <v>499.99470588235317</v>
      </c>
      <c r="D1774" s="89">
        <v>500.00000847457653</v>
      </c>
      <c r="E1774" s="89">
        <v>500.00005020920582</v>
      </c>
    </row>
    <row r="1775" spans="1:5" s="20" customFormat="1" x14ac:dyDescent="0.35">
      <c r="A1775" s="23" t="s">
        <v>207</v>
      </c>
      <c r="B1775" s="27">
        <v>433</v>
      </c>
      <c r="C1775" s="26">
        <v>425</v>
      </c>
      <c r="D1775" s="97">
        <v>472</v>
      </c>
      <c r="E1775" s="97">
        <v>478</v>
      </c>
    </row>
    <row r="1776" spans="1:5" x14ac:dyDescent="0.35">
      <c r="A1776"/>
    </row>
    <row r="1777" spans="1:5" x14ac:dyDescent="0.35">
      <c r="A1777" s="61" t="s">
        <v>299</v>
      </c>
      <c r="B1777" s="62">
        <f>B1768+B1769</f>
        <v>1.6230956668257881E-2</v>
      </c>
      <c r="C1777" s="62">
        <f>C1768+C1769</f>
        <v>9.3680991916384963E-3</v>
      </c>
      <c r="D1777" s="62">
        <f>D1768+D1769</f>
        <v>2.3352707231310034E-2</v>
      </c>
      <c r="E1777" s="62">
        <f>E1768+E1769</f>
        <v>1.5890065349951576E-2</v>
      </c>
    </row>
    <row r="1778" spans="1:5" x14ac:dyDescent="0.35">
      <c r="A1778" s="63" t="s">
        <v>293</v>
      </c>
      <c r="B1778" s="62">
        <f>B1770</f>
        <v>8.1515748399733287E-2</v>
      </c>
      <c r="C1778" s="62">
        <f>C1770</f>
        <v>6.9979564489506305E-2</v>
      </c>
      <c r="D1778" s="62">
        <f>D1770</f>
        <v>0.13195817572952223</v>
      </c>
      <c r="E1778" s="62">
        <f>E1770</f>
        <v>9.4447354532483138E-2</v>
      </c>
    </row>
    <row r="1779" spans="1:5" x14ac:dyDescent="0.35">
      <c r="A1779" s="64" t="s">
        <v>300</v>
      </c>
      <c r="B1779" s="62">
        <f>B1771+B1772</f>
        <v>0.90225329493200856</v>
      </c>
      <c r="C1779" s="62">
        <f>C1771+C1772</f>
        <v>0.92065233631885512</v>
      </c>
      <c r="D1779" s="62">
        <f>D1771+D1772</f>
        <v>0.84468911703916771</v>
      </c>
      <c r="E1779" s="62">
        <f>E1771+E1772</f>
        <v>0.88966258011756527</v>
      </c>
    </row>
    <row r="1780" spans="1:5" x14ac:dyDescent="0.35">
      <c r="A1780"/>
    </row>
    <row r="1781" spans="1:5" x14ac:dyDescent="0.35">
      <c r="A1781" s="51" t="s">
        <v>288</v>
      </c>
      <c r="B1781" s="52">
        <v>4.3558263293871953</v>
      </c>
      <c r="C1781" s="52">
        <v>4.4431604569930672</v>
      </c>
      <c r="D1781" s="52">
        <v>4.2899854209324486</v>
      </c>
      <c r="E1781" s="52">
        <v>4.3271436073161276</v>
      </c>
    </row>
    <row r="1782" spans="1:5" x14ac:dyDescent="0.35">
      <c r="A1782"/>
    </row>
    <row r="1783" spans="1:5" x14ac:dyDescent="0.35">
      <c r="A1783" s="31" t="s">
        <v>209</v>
      </c>
      <c r="B1783" s="31" t="s">
        <v>210</v>
      </c>
    </row>
    <row r="1784" spans="1:5" x14ac:dyDescent="0.35">
      <c r="A1784" s="31" t="s">
        <v>211</v>
      </c>
      <c r="B1784" s="31" t="s">
        <v>212</v>
      </c>
    </row>
    <row r="1785" spans="1:5" x14ac:dyDescent="0.35">
      <c r="A1785" s="19"/>
    </row>
    <row r="1786" spans="1:5" x14ac:dyDescent="0.35">
      <c r="A1786" s="19" t="s">
        <v>242</v>
      </c>
      <c r="B1786" s="1"/>
      <c r="C1786" s="1"/>
    </row>
    <row r="1787" spans="1:5" x14ac:dyDescent="0.35">
      <c r="A1787" s="19"/>
    </row>
    <row r="1788" spans="1:5" x14ac:dyDescent="0.35">
      <c r="A1788" s="19"/>
      <c r="B1788" s="3" t="s">
        <v>0</v>
      </c>
      <c r="C1788" s="4" t="s">
        <v>1</v>
      </c>
      <c r="D1788" s="85">
        <v>2023</v>
      </c>
      <c r="E1788" s="85">
        <v>2024</v>
      </c>
    </row>
    <row r="1789" spans="1:5" x14ac:dyDescent="0.35">
      <c r="A1789" s="15" t="s">
        <v>7</v>
      </c>
      <c r="B1789" s="5">
        <v>0.16290540151993307</v>
      </c>
      <c r="C1789" s="6">
        <v>0.18216357584962659</v>
      </c>
      <c r="D1789" s="86">
        <v>0.16722541877584032</v>
      </c>
      <c r="E1789" s="142">
        <v>0.1834192953888574</v>
      </c>
    </row>
    <row r="1790" spans="1:5" x14ac:dyDescent="0.35">
      <c r="A1790" s="16" t="s">
        <v>8</v>
      </c>
      <c r="B1790" s="7">
        <v>0.13044348818341753</v>
      </c>
      <c r="C1790" s="8">
        <v>0.15185784320069268</v>
      </c>
      <c r="D1790" s="87">
        <v>0.18626090997862854</v>
      </c>
      <c r="E1790" s="143">
        <v>0.17288568975206464</v>
      </c>
    </row>
    <row r="1791" spans="1:5" x14ac:dyDescent="0.35">
      <c r="A1791" s="16" t="s">
        <v>4</v>
      </c>
      <c r="B1791" s="7">
        <v>0.4233226383289464</v>
      </c>
      <c r="C1791" s="8">
        <v>0.38137627339583619</v>
      </c>
      <c r="D1791" s="87">
        <v>0.34812900681137288</v>
      </c>
      <c r="E1791" s="143">
        <v>0.37630161074795537</v>
      </c>
    </row>
    <row r="1792" spans="1:5" x14ac:dyDescent="0.35">
      <c r="A1792" s="16" t="s">
        <v>9</v>
      </c>
      <c r="B1792" s="7">
        <v>0.20002521905590648</v>
      </c>
      <c r="C1792" s="8">
        <v>0.21214012854253744</v>
      </c>
      <c r="D1792" s="87">
        <v>0.2199302928825374</v>
      </c>
      <c r="E1792" s="143">
        <v>0.20073857398441108</v>
      </c>
    </row>
    <row r="1793" spans="1:5" x14ac:dyDescent="0.35">
      <c r="A1793" s="16" t="s">
        <v>10</v>
      </c>
      <c r="B1793" s="7">
        <v>8.3303252911796508E-2</v>
      </c>
      <c r="C1793" s="8">
        <v>7.2462179011307165E-2</v>
      </c>
      <c r="D1793" s="87">
        <v>7.8454371551620772E-2</v>
      </c>
      <c r="E1793" s="143">
        <v>6.6654830126711584E-2</v>
      </c>
    </row>
    <row r="1794" spans="1:5" x14ac:dyDescent="0.35">
      <c r="A1794" s="17" t="s">
        <v>205</v>
      </c>
      <c r="B1794" s="9">
        <v>1</v>
      </c>
      <c r="C1794" s="10">
        <v>1</v>
      </c>
      <c r="D1794" s="88">
        <v>1</v>
      </c>
      <c r="E1794" s="144">
        <v>1</v>
      </c>
    </row>
    <row r="1795" spans="1:5" s="20" customFormat="1" x14ac:dyDescent="0.35">
      <c r="A1795" s="17" t="s">
        <v>206</v>
      </c>
      <c r="B1795" s="22">
        <v>500.00681293302432</v>
      </c>
      <c r="C1795" s="21">
        <v>499.99470588235289</v>
      </c>
      <c r="D1795" s="89">
        <v>500.00000847457653</v>
      </c>
      <c r="E1795" s="89">
        <v>500.00005020920582</v>
      </c>
    </row>
    <row r="1796" spans="1:5" s="20" customFormat="1" x14ac:dyDescent="0.35">
      <c r="A1796" s="23" t="s">
        <v>207</v>
      </c>
      <c r="B1796" s="27">
        <v>433</v>
      </c>
      <c r="C1796" s="26">
        <v>425</v>
      </c>
      <c r="D1796" s="97">
        <v>472</v>
      </c>
      <c r="E1796" s="97">
        <v>478</v>
      </c>
    </row>
    <row r="1797" spans="1:5" x14ac:dyDescent="0.35">
      <c r="A1797"/>
    </row>
    <row r="1798" spans="1:5" x14ac:dyDescent="0.35">
      <c r="A1798" s="61" t="s">
        <v>301</v>
      </c>
      <c r="B1798" s="62">
        <f>B1789+B1790</f>
        <v>0.2933488897033506</v>
      </c>
      <c r="C1798" s="62">
        <f>C1789+C1790</f>
        <v>0.33402141905031923</v>
      </c>
      <c r="D1798" s="62">
        <f>D1789+D1790</f>
        <v>0.35348632875446884</v>
      </c>
      <c r="E1798" s="62">
        <f>E1789+E1790</f>
        <v>0.35630498514092201</v>
      </c>
    </row>
    <row r="1799" spans="1:5" x14ac:dyDescent="0.35">
      <c r="A1799" s="63" t="s">
        <v>293</v>
      </c>
      <c r="B1799" s="62">
        <f>B1791</f>
        <v>0.4233226383289464</v>
      </c>
      <c r="C1799" s="62">
        <f>C1791</f>
        <v>0.38137627339583619</v>
      </c>
      <c r="D1799" s="62">
        <f>D1791</f>
        <v>0.34812900681137288</v>
      </c>
      <c r="E1799" s="62">
        <f>E1791</f>
        <v>0.37630161074795537</v>
      </c>
    </row>
    <row r="1800" spans="1:5" x14ac:dyDescent="0.35">
      <c r="A1800" s="64" t="s">
        <v>302</v>
      </c>
      <c r="B1800" s="62">
        <f>B1792+B1793</f>
        <v>0.283328471967703</v>
      </c>
      <c r="C1800" s="62">
        <f>C1792+C1793</f>
        <v>0.28460230755384464</v>
      </c>
      <c r="D1800" s="62">
        <f>D1792+D1793</f>
        <v>0.29838466443415818</v>
      </c>
      <c r="E1800" s="62">
        <f>E1792+E1793</f>
        <v>0.26739340411112267</v>
      </c>
    </row>
    <row r="1801" spans="1:5" x14ac:dyDescent="0.35">
      <c r="A1801"/>
    </row>
    <row r="1802" spans="1:5" x14ac:dyDescent="0.35">
      <c r="A1802" s="51" t="s">
        <v>288</v>
      </c>
      <c r="B1802" s="52">
        <v>2.9103774336562132</v>
      </c>
      <c r="C1802" s="52">
        <v>2.8408794916652065</v>
      </c>
      <c r="D1802" s="52">
        <v>2.8561272884554709</v>
      </c>
      <c r="E1802" s="52">
        <v>2.7943239537080551</v>
      </c>
    </row>
    <row r="1803" spans="1:5" x14ac:dyDescent="0.35">
      <c r="A1803" s="31" t="s">
        <v>209</v>
      </c>
      <c r="B1803" s="31" t="s">
        <v>210</v>
      </c>
    </row>
    <row r="1804" spans="1:5" x14ac:dyDescent="0.35">
      <c r="A1804" s="31" t="s">
        <v>211</v>
      </c>
      <c r="B1804" s="31" t="s">
        <v>212</v>
      </c>
    </row>
    <row r="1805" spans="1:5" x14ac:dyDescent="0.35">
      <c r="A1805" s="19"/>
    </row>
    <row r="1806" spans="1:5" x14ac:dyDescent="0.35">
      <c r="A1806" s="19" t="s">
        <v>423</v>
      </c>
      <c r="B1806" s="1"/>
      <c r="C1806" s="1"/>
    </row>
    <row r="1807" spans="1:5" x14ac:dyDescent="0.35">
      <c r="A1807" s="19"/>
    </row>
    <row r="1808" spans="1:5" x14ac:dyDescent="0.35">
      <c r="A1808" s="19"/>
      <c r="B1808" s="3" t="s">
        <v>0</v>
      </c>
      <c r="C1808" s="4" t="s">
        <v>1</v>
      </c>
      <c r="D1808" s="85">
        <v>2023</v>
      </c>
      <c r="E1808" s="85">
        <v>2024</v>
      </c>
    </row>
    <row r="1809" spans="1:5" x14ac:dyDescent="0.35">
      <c r="A1809" s="15" t="s">
        <v>179</v>
      </c>
      <c r="B1809" s="5">
        <v>0.83243669428061007</v>
      </c>
      <c r="C1809" s="6">
        <v>0.85343656579893201</v>
      </c>
      <c r="D1809" s="86">
        <v>0.83301276342351283</v>
      </c>
      <c r="E1809" s="142">
        <v>0.8232456579167543</v>
      </c>
    </row>
    <row r="1810" spans="1:5" x14ac:dyDescent="0.35">
      <c r="A1810" s="16" t="s">
        <v>180</v>
      </c>
      <c r="B1810" s="7">
        <v>0.1047879486168657</v>
      </c>
      <c r="C1810" s="8">
        <v>8.5389610007635272E-2</v>
      </c>
      <c r="D1810" s="87">
        <v>0.10660664649819224</v>
      </c>
      <c r="E1810" s="143">
        <v>9.7185061370537576E-2</v>
      </c>
    </row>
    <row r="1811" spans="1:5" x14ac:dyDescent="0.35">
      <c r="A1811" s="16" t="s">
        <v>4</v>
      </c>
      <c r="B1811" s="7">
        <v>9.1897131193823655E-3</v>
      </c>
      <c r="C1811" s="8">
        <v>2.0656454009513013E-2</v>
      </c>
      <c r="D1811" s="87">
        <v>1.4555495516008538E-2</v>
      </c>
      <c r="E1811" s="143">
        <v>1.452121193092429E-2</v>
      </c>
    </row>
    <row r="1812" spans="1:5" x14ac:dyDescent="0.35">
      <c r="A1812" s="16" t="s">
        <v>181</v>
      </c>
      <c r="B1812" s="7">
        <v>1.438040451642794E-2</v>
      </c>
      <c r="C1812" s="8">
        <v>4.6840495958192447E-3</v>
      </c>
      <c r="D1812" s="87">
        <v>1.1676353615655014E-2</v>
      </c>
      <c r="E1812" s="143">
        <v>1.0176743747942025E-2</v>
      </c>
    </row>
    <row r="1813" spans="1:5" x14ac:dyDescent="0.35">
      <c r="A1813" s="16" t="s">
        <v>182</v>
      </c>
      <c r="B1813" s="7">
        <v>3.9205239466713657E-2</v>
      </c>
      <c r="C1813" s="8">
        <v>3.5833320588100299E-2</v>
      </c>
      <c r="D1813" s="87">
        <v>3.4148740946631478E-2</v>
      </c>
      <c r="E1813" s="143">
        <v>5.4871325033841706E-2</v>
      </c>
    </row>
    <row r="1814" spans="1:5" x14ac:dyDescent="0.35">
      <c r="A1814" s="17" t="s">
        <v>205</v>
      </c>
      <c r="B1814" s="9">
        <v>1</v>
      </c>
      <c r="C1814" s="10">
        <v>1</v>
      </c>
      <c r="D1814" s="88">
        <v>1</v>
      </c>
      <c r="E1814" s="144">
        <v>1</v>
      </c>
    </row>
    <row r="1815" spans="1:5" s="20" customFormat="1" x14ac:dyDescent="0.35">
      <c r="A1815" s="17" t="s">
        <v>206</v>
      </c>
      <c r="B1815" s="22">
        <v>500.00681293302893</v>
      </c>
      <c r="C1815" s="21">
        <v>499.99470588235346</v>
      </c>
      <c r="D1815" s="89">
        <v>500.00000847457653</v>
      </c>
      <c r="E1815" s="89">
        <v>500.00005020920582</v>
      </c>
    </row>
    <row r="1816" spans="1:5" s="20" customFormat="1" x14ac:dyDescent="0.35">
      <c r="A1816" s="23" t="s">
        <v>207</v>
      </c>
      <c r="B1816" s="27">
        <v>433</v>
      </c>
      <c r="C1816" s="26">
        <v>425</v>
      </c>
      <c r="D1816" s="97">
        <v>472</v>
      </c>
      <c r="E1816" s="97">
        <v>478</v>
      </c>
    </row>
    <row r="1817" spans="1:5" x14ac:dyDescent="0.35">
      <c r="A1817"/>
    </row>
    <row r="1818" spans="1:5" x14ac:dyDescent="0.35">
      <c r="A1818" s="61" t="s">
        <v>303</v>
      </c>
      <c r="B1818" s="62">
        <f>B1809+B1810</f>
        <v>0.93722464289747576</v>
      </c>
      <c r="C1818" s="62">
        <f>C1809+C1810</f>
        <v>0.93882617580656724</v>
      </c>
      <c r="D1818" s="62">
        <f>D1809+D1810</f>
        <v>0.93961940992170501</v>
      </c>
      <c r="E1818" s="62">
        <f>E1809+E1810</f>
        <v>0.92043071928729192</v>
      </c>
    </row>
    <row r="1819" spans="1:5" x14ac:dyDescent="0.35">
      <c r="A1819" s="63" t="s">
        <v>293</v>
      </c>
      <c r="B1819" s="62">
        <f>B1811</f>
        <v>9.1897131193823655E-3</v>
      </c>
      <c r="C1819" s="62">
        <f>C1811</f>
        <v>2.0656454009513013E-2</v>
      </c>
      <c r="D1819" s="62">
        <f>D1811</f>
        <v>1.4555495516008538E-2</v>
      </c>
      <c r="E1819" s="62">
        <f>E1811</f>
        <v>1.452121193092429E-2</v>
      </c>
    </row>
    <row r="1820" spans="1:5" x14ac:dyDescent="0.35">
      <c r="A1820" s="64" t="s">
        <v>304</v>
      </c>
      <c r="B1820" s="62">
        <f>B1812+B1813</f>
        <v>5.3585643983141598E-2</v>
      </c>
      <c r="C1820" s="62">
        <f>C1812+C1813</f>
        <v>4.0517370183919543E-2</v>
      </c>
      <c r="D1820" s="62">
        <f>D1812+D1813</f>
        <v>4.5825094562286492E-2</v>
      </c>
      <c r="E1820" s="62">
        <f>E1812+E1813</f>
        <v>6.5048068781783736E-2</v>
      </c>
    </row>
    <row r="1821" spans="1:5" x14ac:dyDescent="0.35">
      <c r="A1821"/>
    </row>
    <row r="1822" spans="1:5" x14ac:dyDescent="0.35">
      <c r="A1822" s="51" t="s">
        <v>288</v>
      </c>
      <c r="B1822" s="52">
        <v>1.3231295462717718</v>
      </c>
      <c r="C1822" s="52">
        <v>1.2840879491665205</v>
      </c>
      <c r="D1822" s="52">
        <v>1.3073416621637008</v>
      </c>
      <c r="E1822" s="52">
        <v>1.3762430166115811</v>
      </c>
    </row>
    <row r="1823" spans="1:5" x14ac:dyDescent="0.35">
      <c r="A1823"/>
    </row>
    <row r="1824" spans="1:5" x14ac:dyDescent="0.35">
      <c r="A1824" s="31" t="s">
        <v>209</v>
      </c>
      <c r="B1824" s="31" t="s">
        <v>210</v>
      </c>
    </row>
    <row r="1825" spans="1:5" x14ac:dyDescent="0.35">
      <c r="A1825" s="31" t="s">
        <v>211</v>
      </c>
      <c r="B1825" s="31" t="s">
        <v>212</v>
      </c>
    </row>
    <row r="1826" spans="1:5" x14ac:dyDescent="0.35">
      <c r="A1826" s="19"/>
    </row>
    <row r="1827" spans="1:5" x14ac:dyDescent="0.35">
      <c r="A1827" s="19" t="s">
        <v>424</v>
      </c>
      <c r="B1827" s="1"/>
      <c r="C1827" s="1"/>
    </row>
    <row r="1828" spans="1:5" x14ac:dyDescent="0.35">
      <c r="A1828" s="19"/>
    </row>
    <row r="1829" spans="1:5" x14ac:dyDescent="0.35">
      <c r="A1829" s="19"/>
      <c r="B1829" s="3" t="s">
        <v>0</v>
      </c>
      <c r="C1829" s="4" t="s">
        <v>1</v>
      </c>
      <c r="D1829" s="85">
        <v>2023</v>
      </c>
      <c r="E1829" s="85">
        <v>2024</v>
      </c>
    </row>
    <row r="1830" spans="1:5" x14ac:dyDescent="0.35">
      <c r="A1830" s="15" t="s">
        <v>183</v>
      </c>
      <c r="B1830" s="5">
        <v>4.8927739783684232E-3</v>
      </c>
      <c r="C1830" s="6">
        <v>4.6840495958192473E-3</v>
      </c>
      <c r="D1830" s="86">
        <v>4.3986058576507463E-3</v>
      </c>
      <c r="E1830" s="142">
        <v>1.3033404548946808E-2</v>
      </c>
    </row>
    <row r="1831" spans="1:5" x14ac:dyDescent="0.35">
      <c r="A1831" s="16" t="s">
        <v>184</v>
      </c>
      <c r="B1831" s="7">
        <v>4.224746129325261E-2</v>
      </c>
      <c r="C1831" s="8">
        <v>3.0586912096716299E-2</v>
      </c>
      <c r="D1831" s="87">
        <v>3.7027882846985015E-2</v>
      </c>
      <c r="E1831" s="143">
        <v>2.7673570442821351E-2</v>
      </c>
    </row>
    <row r="1832" spans="1:5" x14ac:dyDescent="0.35">
      <c r="A1832" s="16" t="s">
        <v>4</v>
      </c>
      <c r="B1832" s="7">
        <v>0.13695194453470516</v>
      </c>
      <c r="C1832" s="8">
        <v>0.11574334316480989</v>
      </c>
      <c r="D1832" s="87">
        <v>0.17578444829178883</v>
      </c>
      <c r="E1832" s="143">
        <v>0.18086090234032773</v>
      </c>
    </row>
    <row r="1833" spans="1:5" x14ac:dyDescent="0.35">
      <c r="A1833" s="16" t="s">
        <v>185</v>
      </c>
      <c r="B1833" s="7">
        <v>0.4609752430625077</v>
      </c>
      <c r="C1833" s="8">
        <v>0.49351228424771565</v>
      </c>
      <c r="D1833" s="87">
        <v>0.43234166216370068</v>
      </c>
      <c r="E1833" s="143">
        <v>0.4586085982987182</v>
      </c>
    </row>
    <row r="1834" spans="1:5" x14ac:dyDescent="0.35">
      <c r="A1834" s="16" t="s">
        <v>186</v>
      </c>
      <c r="B1834" s="7">
        <v>0.35493257713116599</v>
      </c>
      <c r="C1834" s="8">
        <v>0.355473410894939</v>
      </c>
      <c r="D1834" s="87">
        <v>0.35044740083987469</v>
      </c>
      <c r="E1834" s="143">
        <v>0.31982352436918593</v>
      </c>
    </row>
    <row r="1835" spans="1:5" x14ac:dyDescent="0.35">
      <c r="A1835" s="17" t="s">
        <v>205</v>
      </c>
      <c r="B1835" s="9">
        <v>1</v>
      </c>
      <c r="C1835" s="10">
        <v>1</v>
      </c>
      <c r="D1835" s="88">
        <v>1</v>
      </c>
      <c r="E1835" s="144">
        <v>1</v>
      </c>
    </row>
    <row r="1836" spans="1:5" s="20" customFormat="1" x14ac:dyDescent="0.35">
      <c r="A1836" s="17" t="s">
        <v>206</v>
      </c>
      <c r="B1836" s="22">
        <v>500.00681293302443</v>
      </c>
      <c r="C1836" s="21">
        <v>499.99470588235312</v>
      </c>
      <c r="D1836" s="89">
        <v>500.00000847457653</v>
      </c>
      <c r="E1836" s="89">
        <v>500.00005020920582</v>
      </c>
    </row>
    <row r="1837" spans="1:5" s="20" customFormat="1" x14ac:dyDescent="0.35">
      <c r="A1837" s="23" t="s">
        <v>207</v>
      </c>
      <c r="B1837" s="27">
        <v>433</v>
      </c>
      <c r="C1837" s="26">
        <v>425</v>
      </c>
      <c r="D1837" s="97">
        <v>472</v>
      </c>
      <c r="E1837" s="97">
        <v>478</v>
      </c>
    </row>
    <row r="1838" spans="1:5" x14ac:dyDescent="0.35">
      <c r="A1838"/>
    </row>
    <row r="1839" spans="1:5" x14ac:dyDescent="0.35">
      <c r="A1839" s="61" t="s">
        <v>305</v>
      </c>
      <c r="B1839" s="62">
        <f>B1830+B1831</f>
        <v>4.7140235271621034E-2</v>
      </c>
      <c r="C1839" s="62">
        <f>C1830+C1831</f>
        <v>3.5270961692535546E-2</v>
      </c>
      <c r="D1839" s="62">
        <f>D1830+D1831</f>
        <v>4.1426488704635764E-2</v>
      </c>
      <c r="E1839" s="62">
        <f>E1830+E1831</f>
        <v>4.0706974991768161E-2</v>
      </c>
    </row>
    <row r="1840" spans="1:5" x14ac:dyDescent="0.35">
      <c r="A1840" s="63" t="s">
        <v>293</v>
      </c>
      <c r="B1840" s="62">
        <f>B1832</f>
        <v>0.13695194453470516</v>
      </c>
      <c r="C1840" s="62">
        <f>C1832</f>
        <v>0.11574334316480989</v>
      </c>
      <c r="D1840" s="62">
        <f>D1832</f>
        <v>0.17578444829178883</v>
      </c>
      <c r="E1840" s="62">
        <f>E1832</f>
        <v>0.18086090234032773</v>
      </c>
    </row>
    <row r="1841" spans="1:5" x14ac:dyDescent="0.35">
      <c r="A1841" s="64" t="s">
        <v>306</v>
      </c>
      <c r="B1841" s="62">
        <f>B1833+B1834</f>
        <v>0.81590782019367369</v>
      </c>
      <c r="C1841" s="62">
        <f>C1833+C1834</f>
        <v>0.84898569514265465</v>
      </c>
      <c r="D1841" s="62">
        <f>D1833+D1834</f>
        <v>0.78278906300357542</v>
      </c>
      <c r="E1841" s="62">
        <f>E1833+E1834</f>
        <v>0.77843212266790407</v>
      </c>
    </row>
    <row r="1842" spans="1:5" x14ac:dyDescent="0.35">
      <c r="A1842"/>
    </row>
    <row r="1843" spans="1:5" x14ac:dyDescent="0.35">
      <c r="A1843" s="51" t="s">
        <v>288</v>
      </c>
      <c r="B1843" s="52">
        <v>4.1188073880748446</v>
      </c>
      <c r="C1843" s="52">
        <v>4.164504094749236</v>
      </c>
      <c r="D1843" s="52">
        <v>4.0874113692811651</v>
      </c>
      <c r="E1843" s="52">
        <v>4.044515267496374</v>
      </c>
    </row>
    <row r="1844" spans="1:5" x14ac:dyDescent="0.35">
      <c r="A1844"/>
    </row>
    <row r="1845" spans="1:5" x14ac:dyDescent="0.35">
      <c r="A1845" s="31" t="s">
        <v>209</v>
      </c>
      <c r="B1845" s="31" t="s">
        <v>210</v>
      </c>
    </row>
    <row r="1846" spans="1:5" x14ac:dyDescent="0.35">
      <c r="A1846" s="31" t="s">
        <v>211</v>
      </c>
      <c r="B1846" s="31" t="s">
        <v>212</v>
      </c>
    </row>
    <row r="1847" spans="1:5" x14ac:dyDescent="0.35">
      <c r="A1847" s="19"/>
    </row>
    <row r="1848" spans="1:5" x14ac:dyDescent="0.35">
      <c r="A1848" s="19" t="s">
        <v>243</v>
      </c>
      <c r="B1848" s="1"/>
      <c r="C1848" s="1"/>
    </row>
    <row r="1849" spans="1:5" x14ac:dyDescent="0.35">
      <c r="A1849" s="19"/>
    </row>
    <row r="1850" spans="1:5" x14ac:dyDescent="0.35">
      <c r="A1850" s="19"/>
      <c r="B1850" s="3" t="s">
        <v>0</v>
      </c>
      <c r="C1850" s="4" t="s">
        <v>1</v>
      </c>
      <c r="D1850" s="85">
        <v>2023</v>
      </c>
      <c r="E1850" s="85">
        <v>2024</v>
      </c>
    </row>
    <row r="1851" spans="1:5" x14ac:dyDescent="0.35">
      <c r="A1851" s="15" t="s">
        <v>187</v>
      </c>
      <c r="B1851" s="5">
        <v>0.77055508943411766</v>
      </c>
      <c r="C1851" s="6">
        <v>0.79722797064910123</v>
      </c>
      <c r="D1851" s="86">
        <v>0.80981984220644354</v>
      </c>
      <c r="E1851" s="142">
        <v>0.82015108918984903</v>
      </c>
    </row>
    <row r="1852" spans="1:5" x14ac:dyDescent="0.35">
      <c r="A1852" s="16" t="s">
        <v>128</v>
      </c>
      <c r="B1852" s="7">
        <v>0.13969624894256555</v>
      </c>
      <c r="C1852" s="8">
        <v>0.14024030842679494</v>
      </c>
      <c r="D1852" s="87">
        <v>0.12723999784338963</v>
      </c>
      <c r="E1852" s="143">
        <v>0.10712389719257917</v>
      </c>
    </row>
    <row r="1853" spans="1:5" x14ac:dyDescent="0.35">
      <c r="A1853" s="16" t="s">
        <v>4</v>
      </c>
      <c r="B1853" s="7">
        <v>6.4625909254353894E-2</v>
      </c>
      <c r="C1853" s="8">
        <v>4.5996957614845277E-2</v>
      </c>
      <c r="D1853" s="87">
        <v>4.534573651956373E-2</v>
      </c>
      <c r="E1853" s="143">
        <v>4.8027057938705368E-2</v>
      </c>
    </row>
    <row r="1854" spans="1:5" x14ac:dyDescent="0.35">
      <c r="A1854" s="16" t="s">
        <v>129</v>
      </c>
      <c r="B1854" s="7">
        <v>1.8081508820087563E-2</v>
      </c>
      <c r="C1854" s="8">
        <v>9.6492786394208781E-3</v>
      </c>
      <c r="D1854" s="87">
        <v>1.0156889658357792E-2</v>
      </c>
      <c r="E1854" s="143">
        <v>1.8865680113906557E-2</v>
      </c>
    </row>
    <row r="1855" spans="1:5" x14ac:dyDescent="0.35">
      <c r="A1855" s="16" t="s">
        <v>188</v>
      </c>
      <c r="B1855" s="7">
        <v>7.0412435488753852E-3</v>
      </c>
      <c r="C1855" s="8">
        <v>6.8854846698376748E-3</v>
      </c>
      <c r="D1855" s="87">
        <v>7.4375337722451841E-3</v>
      </c>
      <c r="E1855" s="143">
        <v>5.8322755649597635E-3</v>
      </c>
    </row>
    <row r="1856" spans="1:5" x14ac:dyDescent="0.35">
      <c r="A1856" s="17" t="s">
        <v>205</v>
      </c>
      <c r="B1856" s="9">
        <v>1</v>
      </c>
      <c r="C1856" s="10">
        <v>1</v>
      </c>
      <c r="D1856" s="88">
        <v>1</v>
      </c>
      <c r="E1856" s="144">
        <v>1</v>
      </c>
    </row>
    <row r="1857" spans="1:5" s="20" customFormat="1" x14ac:dyDescent="0.35">
      <c r="A1857" s="17" t="s">
        <v>206</v>
      </c>
      <c r="B1857" s="22">
        <v>500.00681293302802</v>
      </c>
      <c r="C1857" s="21">
        <v>499.99470588235334</v>
      </c>
      <c r="D1857" s="89">
        <v>500.00000847457653</v>
      </c>
      <c r="E1857" s="89">
        <v>500.00005020920582</v>
      </c>
    </row>
    <row r="1858" spans="1:5" s="20" customFormat="1" x14ac:dyDescent="0.35">
      <c r="A1858" s="23" t="s">
        <v>207</v>
      </c>
      <c r="B1858" s="27">
        <v>433</v>
      </c>
      <c r="C1858" s="26">
        <v>425</v>
      </c>
      <c r="D1858" s="97">
        <v>472</v>
      </c>
      <c r="E1858" s="97">
        <v>478</v>
      </c>
    </row>
    <row r="1859" spans="1:5" x14ac:dyDescent="0.35">
      <c r="A1859"/>
    </row>
    <row r="1860" spans="1:5" x14ac:dyDescent="0.35">
      <c r="A1860" s="61" t="s">
        <v>297</v>
      </c>
      <c r="B1860" s="62">
        <f>B1851+B1852</f>
        <v>0.91025133837668326</v>
      </c>
      <c r="C1860" s="62">
        <f>C1851+C1852</f>
        <v>0.93746827907589614</v>
      </c>
      <c r="D1860" s="62">
        <f>D1851+D1852</f>
        <v>0.93705984004983311</v>
      </c>
      <c r="E1860" s="62">
        <f>E1851+E1852</f>
        <v>0.92727498638242822</v>
      </c>
    </row>
    <row r="1861" spans="1:5" x14ac:dyDescent="0.35">
      <c r="A1861" s="63" t="s">
        <v>293</v>
      </c>
      <c r="B1861" s="62">
        <f>B1853</f>
        <v>6.4625909254353894E-2</v>
      </c>
      <c r="C1861" s="62">
        <f>C1853</f>
        <v>4.5996957614845277E-2</v>
      </c>
      <c r="D1861" s="62">
        <f>D1853</f>
        <v>4.534573651956373E-2</v>
      </c>
      <c r="E1861" s="62">
        <f>E1853</f>
        <v>4.8027057938705368E-2</v>
      </c>
    </row>
    <row r="1862" spans="1:5" x14ac:dyDescent="0.35">
      <c r="A1862" s="64" t="s">
        <v>298</v>
      </c>
      <c r="B1862" s="62">
        <f>B1854+B1855</f>
        <v>2.5122752368962949E-2</v>
      </c>
      <c r="C1862" s="62">
        <f>C1854+C1855</f>
        <v>1.6534763309258554E-2</v>
      </c>
      <c r="D1862" s="62">
        <f>D1854+D1855</f>
        <v>1.7594423430602975E-2</v>
      </c>
      <c r="E1862" s="62">
        <f>E1854+E1855</f>
        <v>2.4697955678866321E-2</v>
      </c>
    </row>
    <row r="1863" spans="1:5" x14ac:dyDescent="0.35">
      <c r="A1863"/>
    </row>
    <row r="1864" spans="1:5" x14ac:dyDescent="0.35">
      <c r="A1864" s="51" t="s">
        <v>288</v>
      </c>
      <c r="B1864" s="52">
        <v>1.3513575681070393</v>
      </c>
      <c r="C1864" s="52">
        <v>1.2887239982541001</v>
      </c>
      <c r="D1864" s="52">
        <v>1.2781522749465708</v>
      </c>
      <c r="E1864" s="52">
        <v>1.2831041556715486</v>
      </c>
    </row>
    <row r="1865" spans="1:5" x14ac:dyDescent="0.35">
      <c r="A1865"/>
    </row>
    <row r="1866" spans="1:5" x14ac:dyDescent="0.35">
      <c r="A1866" s="31" t="s">
        <v>209</v>
      </c>
      <c r="B1866" s="31" t="s">
        <v>210</v>
      </c>
    </row>
    <row r="1867" spans="1:5" x14ac:dyDescent="0.35">
      <c r="A1867" s="31" t="s">
        <v>211</v>
      </c>
      <c r="B1867" s="31" t="s">
        <v>212</v>
      </c>
    </row>
    <row r="1868" spans="1:5" x14ac:dyDescent="0.35">
      <c r="A1868" s="19"/>
    </row>
    <row r="1869" spans="1:5" x14ac:dyDescent="0.35">
      <c r="A1869" s="19" t="s">
        <v>426</v>
      </c>
      <c r="B1869" s="1"/>
      <c r="C1869" s="1"/>
    </row>
    <row r="1870" spans="1:5" x14ac:dyDescent="0.35">
      <c r="A1870" s="19"/>
    </row>
    <row r="1871" spans="1:5" x14ac:dyDescent="0.35">
      <c r="A1871" s="19"/>
      <c r="B1871" s="3" t="s">
        <v>0</v>
      </c>
      <c r="C1871" s="4" t="s">
        <v>1</v>
      </c>
      <c r="D1871" s="85">
        <v>2023</v>
      </c>
      <c r="E1871" s="85">
        <v>2024</v>
      </c>
    </row>
    <row r="1872" spans="1:5" x14ac:dyDescent="0.35">
      <c r="A1872" s="15" t="s">
        <v>187</v>
      </c>
      <c r="B1872" s="5">
        <v>0.70992820190210026</v>
      </c>
      <c r="C1872" s="6">
        <v>0.69525559682396643</v>
      </c>
      <c r="D1872" s="86">
        <v>0.71545029719575803</v>
      </c>
      <c r="E1872" s="142">
        <v>0.69630444890666654</v>
      </c>
    </row>
    <row r="1873" spans="1:5" x14ac:dyDescent="0.35">
      <c r="A1873" s="16" t="s">
        <v>128</v>
      </c>
      <c r="B1873" s="7">
        <v>0.18343329732920385</v>
      </c>
      <c r="C1873" s="8">
        <v>0.22235176607752302</v>
      </c>
      <c r="D1873" s="87">
        <v>0.18914005187898192</v>
      </c>
      <c r="E1873" s="143">
        <v>0.20169020568801269</v>
      </c>
    </row>
    <row r="1874" spans="1:5" x14ac:dyDescent="0.35">
      <c r="A1874" s="16" t="s">
        <v>4</v>
      </c>
      <c r="B1874" s="7">
        <v>8.8556991948608263E-2</v>
      </c>
      <c r="C1874" s="8">
        <v>6.7778129415487887E-2</v>
      </c>
      <c r="D1874" s="87">
        <v>7.6135977523118917E-2</v>
      </c>
      <c r="E1874" s="143">
        <v>8.1413949983536321E-2</v>
      </c>
    </row>
    <row r="1875" spans="1:5" x14ac:dyDescent="0.35">
      <c r="A1875" s="16" t="s">
        <v>129</v>
      </c>
      <c r="B1875" s="7">
        <v>1.1040265271212202E-2</v>
      </c>
      <c r="C1875" s="8">
        <v>1.4614507683022521E-2</v>
      </c>
      <c r="D1875" s="87">
        <v>1.4715281530249454E-2</v>
      </c>
      <c r="E1875" s="143">
        <v>2.0591395421784529E-2</v>
      </c>
    </row>
    <row r="1876" spans="1:5" x14ac:dyDescent="0.35">
      <c r="A1876" s="16" t="s">
        <v>188</v>
      </c>
      <c r="B1876" s="7">
        <v>7.0412435488753991E-3</v>
      </c>
      <c r="C1876" s="8"/>
      <c r="D1876" s="87">
        <v>4.5583918718916589E-3</v>
      </c>
      <c r="E1876" s="87"/>
    </row>
    <row r="1877" spans="1:5" x14ac:dyDescent="0.35">
      <c r="A1877" s="17" t="s">
        <v>205</v>
      </c>
      <c r="B1877" s="9">
        <v>1</v>
      </c>
      <c r="C1877" s="10">
        <v>1</v>
      </c>
      <c r="D1877" s="88">
        <v>1</v>
      </c>
      <c r="E1877" s="144">
        <v>1</v>
      </c>
    </row>
    <row r="1878" spans="1:5" s="20" customFormat="1" x14ac:dyDescent="0.35">
      <c r="A1878" s="17" t="s">
        <v>206</v>
      </c>
      <c r="B1878" s="22">
        <v>500.00681293302705</v>
      </c>
      <c r="C1878" s="21">
        <v>499.99470588235306</v>
      </c>
      <c r="D1878" s="89">
        <v>500.00000847457653</v>
      </c>
      <c r="E1878" s="89">
        <v>500.00005020920582</v>
      </c>
    </row>
    <row r="1879" spans="1:5" s="20" customFormat="1" x14ac:dyDescent="0.35">
      <c r="A1879" s="23" t="s">
        <v>207</v>
      </c>
      <c r="B1879" s="27">
        <v>433</v>
      </c>
      <c r="C1879" s="26">
        <v>425</v>
      </c>
      <c r="D1879" s="97">
        <v>472</v>
      </c>
      <c r="E1879" s="97">
        <v>478</v>
      </c>
    </row>
    <row r="1880" spans="1:5" x14ac:dyDescent="0.35">
      <c r="A1880"/>
    </row>
    <row r="1881" spans="1:5" x14ac:dyDescent="0.35">
      <c r="A1881" s="61" t="s">
        <v>297</v>
      </c>
      <c r="B1881" s="62">
        <f>B1872+B1873</f>
        <v>0.89336149923130415</v>
      </c>
      <c r="C1881" s="62">
        <f>C1872+C1873</f>
        <v>0.91760736290148948</v>
      </c>
      <c r="D1881" s="62">
        <f>D1872+D1873</f>
        <v>0.90459034907474001</v>
      </c>
      <c r="E1881" s="62">
        <f>E1872+E1873</f>
        <v>0.8979946545946792</v>
      </c>
    </row>
    <row r="1882" spans="1:5" x14ac:dyDescent="0.35">
      <c r="A1882" s="63" t="s">
        <v>293</v>
      </c>
      <c r="B1882" s="62">
        <f>B1874</f>
        <v>8.8556991948608263E-2</v>
      </c>
      <c r="C1882" s="62">
        <f>C1874</f>
        <v>6.7778129415487887E-2</v>
      </c>
      <c r="D1882" s="62">
        <f>D1874</f>
        <v>7.6135977523118917E-2</v>
      </c>
      <c r="E1882" s="62">
        <f>E1874</f>
        <v>8.1413949983536321E-2</v>
      </c>
    </row>
    <row r="1883" spans="1:5" x14ac:dyDescent="0.35">
      <c r="A1883" s="64" t="s">
        <v>298</v>
      </c>
      <c r="B1883" s="62">
        <f>B1875+B1876</f>
        <v>1.8081508820087602E-2</v>
      </c>
      <c r="C1883" s="62">
        <f>C1875+C1876</f>
        <v>1.4614507683022521E-2</v>
      </c>
      <c r="D1883" s="62">
        <f>D1875+D1876</f>
        <v>1.9273673402141114E-2</v>
      </c>
      <c r="E1883" s="62">
        <f>E1875+E1876</f>
        <v>2.0591395421784529E-2</v>
      </c>
    </row>
    <row r="1884" spans="1:5" x14ac:dyDescent="0.35">
      <c r="A1884"/>
    </row>
    <row r="1885" spans="1:5" x14ac:dyDescent="0.35">
      <c r="A1885" s="51" t="s">
        <v>288</v>
      </c>
      <c r="B1885" s="52">
        <v>1.421833051235559</v>
      </c>
      <c r="C1885" s="52">
        <v>1.4017515479575657</v>
      </c>
      <c r="D1885" s="52">
        <v>1.4037914190035343</v>
      </c>
      <c r="E1885" s="52">
        <v>1.4262922919204397</v>
      </c>
    </row>
    <row r="1886" spans="1:5" x14ac:dyDescent="0.35">
      <c r="A1886"/>
    </row>
    <row r="1887" spans="1:5" x14ac:dyDescent="0.35">
      <c r="A1887" s="31" t="s">
        <v>209</v>
      </c>
      <c r="B1887" s="31" t="s">
        <v>210</v>
      </c>
    </row>
    <row r="1888" spans="1:5" x14ac:dyDescent="0.35">
      <c r="A1888" s="31" t="s">
        <v>211</v>
      </c>
      <c r="B1888" s="31" t="s">
        <v>212</v>
      </c>
    </row>
    <row r="1889" spans="1:5" x14ac:dyDescent="0.35">
      <c r="A1889" s="19"/>
    </row>
    <row r="1890" spans="1:5" x14ac:dyDescent="0.35">
      <c r="A1890" s="19" t="s">
        <v>244</v>
      </c>
      <c r="B1890" s="1"/>
      <c r="C1890" s="1"/>
    </row>
    <row r="1891" spans="1:5" x14ac:dyDescent="0.35">
      <c r="A1891" s="19"/>
    </row>
    <row r="1892" spans="1:5" x14ac:dyDescent="0.35">
      <c r="A1892" s="19"/>
      <c r="B1892" s="3" t="s">
        <v>0</v>
      </c>
      <c r="C1892" s="4" t="s">
        <v>1</v>
      </c>
      <c r="D1892" s="85">
        <v>2023</v>
      </c>
      <c r="E1892" s="85">
        <v>2024</v>
      </c>
    </row>
    <row r="1893" spans="1:5" x14ac:dyDescent="0.35">
      <c r="A1893" s="15" t="s">
        <v>187</v>
      </c>
      <c r="B1893" s="5">
        <v>0.75587676749901245</v>
      </c>
      <c r="C1893" s="6">
        <v>0.77404090160954686</v>
      </c>
      <c r="D1893" s="86">
        <v>0.77583088727405292</v>
      </c>
      <c r="E1893" s="142">
        <v>0.78331276652926218</v>
      </c>
    </row>
    <row r="1894" spans="1:5" x14ac:dyDescent="0.35">
      <c r="A1894" s="16" t="s">
        <v>128</v>
      </c>
      <c r="B1894" s="7">
        <v>0.17394566679114409</v>
      </c>
      <c r="C1894" s="8">
        <v>0.16534763309258552</v>
      </c>
      <c r="D1894" s="87">
        <v>0.1600290608469648</v>
      </c>
      <c r="E1894" s="143">
        <v>0.14681888065417081</v>
      </c>
    </row>
    <row r="1895" spans="1:5" x14ac:dyDescent="0.35">
      <c r="A1895" s="16" t="s">
        <v>4</v>
      </c>
      <c r="B1895" s="7">
        <v>4.9649669900571555E-2</v>
      </c>
      <c r="C1895" s="8">
        <v>4.8479572136646103E-2</v>
      </c>
      <c r="D1895" s="87">
        <v>5.8062196049793222E-2</v>
      </c>
      <c r="E1895" s="143">
        <v>5.1121626665610619E-2</v>
      </c>
    </row>
    <row r="1896" spans="1:5" x14ac:dyDescent="0.35">
      <c r="A1896" s="16" t="s">
        <v>129</v>
      </c>
      <c r="B1896" s="7">
        <v>1.5933039249580578E-2</v>
      </c>
      <c r="C1896" s="8">
        <v>9.6492786394208798E-3</v>
      </c>
      <c r="D1896" s="87">
        <v>6.0778558291888799E-3</v>
      </c>
      <c r="E1896" s="143">
        <v>1.8746726150956336E-2</v>
      </c>
    </row>
    <row r="1897" spans="1:5" x14ac:dyDescent="0.35">
      <c r="A1897" s="16" t="s">
        <v>188</v>
      </c>
      <c r="B1897" s="7">
        <v>4.594856559691194E-3</v>
      </c>
      <c r="C1897" s="8">
        <v>2.4826145218008171E-3</v>
      </c>
      <c r="D1897" s="8"/>
      <c r="E1897" s="8"/>
    </row>
    <row r="1898" spans="1:5" x14ac:dyDescent="0.35">
      <c r="A1898" s="17" t="s">
        <v>205</v>
      </c>
      <c r="B1898" s="9">
        <v>1</v>
      </c>
      <c r="C1898" s="10">
        <v>1</v>
      </c>
      <c r="D1898" s="88">
        <v>1</v>
      </c>
      <c r="E1898" s="88">
        <v>1</v>
      </c>
    </row>
    <row r="1899" spans="1:5" s="20" customFormat="1" x14ac:dyDescent="0.35">
      <c r="A1899" s="17" t="s">
        <v>206</v>
      </c>
      <c r="B1899" s="22">
        <v>500.00681293302773</v>
      </c>
      <c r="C1899" s="21">
        <v>499.99470588235329</v>
      </c>
      <c r="D1899" s="89">
        <v>500.00000847457653</v>
      </c>
      <c r="E1899" s="89">
        <v>500.00005020920582</v>
      </c>
    </row>
    <row r="1900" spans="1:5" s="20" customFormat="1" x14ac:dyDescent="0.35">
      <c r="A1900" s="23" t="s">
        <v>207</v>
      </c>
      <c r="B1900" s="27">
        <v>433</v>
      </c>
      <c r="C1900" s="26">
        <v>425</v>
      </c>
      <c r="D1900" s="97">
        <v>472</v>
      </c>
      <c r="E1900" s="97">
        <v>478</v>
      </c>
    </row>
    <row r="1901" spans="1:5" x14ac:dyDescent="0.35">
      <c r="A1901"/>
    </row>
    <row r="1902" spans="1:5" x14ac:dyDescent="0.35">
      <c r="A1902" s="61" t="s">
        <v>297</v>
      </c>
      <c r="B1902" s="62">
        <f>B1893+B1894</f>
        <v>0.92982243429015654</v>
      </c>
      <c r="C1902" s="62">
        <f>C1893+C1894</f>
        <v>0.93938853470213235</v>
      </c>
      <c r="D1902" s="62">
        <f>D1893+D1894</f>
        <v>0.93585994812101769</v>
      </c>
      <c r="E1902" s="62">
        <f>E1893+E1894</f>
        <v>0.930131647183433</v>
      </c>
    </row>
    <row r="1903" spans="1:5" x14ac:dyDescent="0.35">
      <c r="A1903" s="63" t="s">
        <v>293</v>
      </c>
      <c r="B1903" s="62">
        <f>B1895</f>
        <v>4.9649669900571555E-2</v>
      </c>
      <c r="C1903" s="62">
        <f>C1895</f>
        <v>4.8479572136646103E-2</v>
      </c>
      <c r="D1903" s="62">
        <f>D1895</f>
        <v>5.8062196049793222E-2</v>
      </c>
      <c r="E1903" s="62">
        <f>E1895</f>
        <v>5.1121626665610619E-2</v>
      </c>
    </row>
    <row r="1904" spans="1:5" x14ac:dyDescent="0.35">
      <c r="A1904" s="64" t="s">
        <v>298</v>
      </c>
      <c r="B1904" s="62">
        <f>B1896+B1897</f>
        <v>2.0527895809271772E-2</v>
      </c>
      <c r="C1904" s="62">
        <f>C1896+C1897</f>
        <v>1.2131893161221697E-2</v>
      </c>
      <c r="D1904" s="62">
        <f>D1896+D1897</f>
        <v>6.0778558291888799E-3</v>
      </c>
      <c r="E1904" s="62">
        <f>E1896+E1897</f>
        <v>1.8746726150956336E-2</v>
      </c>
    </row>
    <row r="1905" spans="1:5" x14ac:dyDescent="0.35">
      <c r="A1905"/>
    </row>
    <row r="1906" spans="1:5" x14ac:dyDescent="0.35">
      <c r="A1906" s="51" t="s">
        <v>288</v>
      </c>
      <c r="B1906" s="52">
        <v>1.3394235505797942</v>
      </c>
      <c r="C1906" s="52">
        <v>1.3011850713713438</v>
      </c>
      <c r="D1906" s="52">
        <v>1.2943870204341177</v>
      </c>
      <c r="E1906" s="52">
        <v>1.3053023124382621</v>
      </c>
    </row>
    <row r="1907" spans="1:5" x14ac:dyDescent="0.35">
      <c r="A1907"/>
    </row>
    <row r="1908" spans="1:5" x14ac:dyDescent="0.35">
      <c r="A1908" s="31" t="s">
        <v>209</v>
      </c>
      <c r="B1908" s="31" t="s">
        <v>210</v>
      </c>
    </row>
    <row r="1909" spans="1:5" x14ac:dyDescent="0.35">
      <c r="A1909" s="31" t="s">
        <v>211</v>
      </c>
      <c r="B1909" s="31" t="s">
        <v>212</v>
      </c>
    </row>
    <row r="1910" spans="1:5" x14ac:dyDescent="0.35">
      <c r="A1910" s="19"/>
    </row>
    <row r="1911" spans="1:5" x14ac:dyDescent="0.35">
      <c r="A1911" s="19" t="s">
        <v>245</v>
      </c>
      <c r="B1911" s="1"/>
      <c r="C1911" s="1"/>
    </row>
    <row r="1912" spans="1:5" x14ac:dyDescent="0.35">
      <c r="A1912" s="19"/>
    </row>
    <row r="1913" spans="1:5" x14ac:dyDescent="0.35">
      <c r="A1913" s="19"/>
      <c r="B1913" s="3" t="s">
        <v>0</v>
      </c>
      <c r="C1913" s="4" t="s">
        <v>1</v>
      </c>
      <c r="D1913" s="85">
        <v>2023</v>
      </c>
      <c r="E1913" s="85">
        <v>2024</v>
      </c>
    </row>
    <row r="1914" spans="1:5" x14ac:dyDescent="0.35">
      <c r="A1914" s="15" t="s">
        <v>2</v>
      </c>
      <c r="B1914" s="5"/>
      <c r="C1914" s="6">
        <v>4.6840495958192473E-3</v>
      </c>
      <c r="D1914" s="86">
        <v>3.03892791459444E-3</v>
      </c>
      <c r="E1914" s="142">
        <v>4.344468182982268E-3</v>
      </c>
    </row>
    <row r="1915" spans="1:5" x14ac:dyDescent="0.35">
      <c r="A1915" s="16" t="s">
        <v>3</v>
      </c>
      <c r="B1915" s="7">
        <v>1.7783591401410493E-2</v>
      </c>
      <c r="C1915" s="8">
        <v>1.4333328235240132E-2</v>
      </c>
      <c r="D1915" s="87">
        <v>1.3195817572952235E-2</v>
      </c>
      <c r="E1915" s="143">
        <v>5.9512295279099984E-3</v>
      </c>
    </row>
    <row r="1916" spans="1:5" x14ac:dyDescent="0.35">
      <c r="A1916" s="16" t="s">
        <v>4</v>
      </c>
      <c r="B1916" s="7">
        <v>0.11827460087726312</v>
      </c>
      <c r="C1916" s="8">
        <v>0.13363600320473973</v>
      </c>
      <c r="D1916" s="87">
        <v>8.6292867181476732E-2</v>
      </c>
      <c r="E1916" s="143">
        <v>0.12735843072551314</v>
      </c>
    </row>
    <row r="1917" spans="1:5" x14ac:dyDescent="0.35">
      <c r="A1917" s="16" t="s">
        <v>5</v>
      </c>
      <c r="B1917" s="7">
        <v>0.4394905473574377</v>
      </c>
      <c r="C1917" s="8">
        <v>0.38268616961826646</v>
      </c>
      <c r="D1917" s="87">
        <v>0.33493318923842047</v>
      </c>
      <c r="E1917" s="143">
        <v>0.35511544551141921</v>
      </c>
    </row>
    <row r="1918" spans="1:5" x14ac:dyDescent="0.35">
      <c r="A1918" s="16" t="s">
        <v>6</v>
      </c>
      <c r="B1918" s="7">
        <v>0.4244512603638888</v>
      </c>
      <c r="C1918" s="8">
        <v>0.46466044934593448</v>
      </c>
      <c r="D1918" s="87">
        <v>0.56253919809255615</v>
      </c>
      <c r="E1918" s="143">
        <v>0.50723042605217528</v>
      </c>
    </row>
    <row r="1919" spans="1:5" x14ac:dyDescent="0.35">
      <c r="A1919" s="17" t="s">
        <v>205</v>
      </c>
      <c r="B1919" s="9">
        <v>1</v>
      </c>
      <c r="C1919" s="10">
        <v>1</v>
      </c>
      <c r="D1919" s="88">
        <v>1</v>
      </c>
      <c r="E1919" s="144">
        <v>1</v>
      </c>
    </row>
    <row r="1920" spans="1:5" s="20" customFormat="1" x14ac:dyDescent="0.35">
      <c r="A1920" s="17" t="s">
        <v>206</v>
      </c>
      <c r="B1920" s="22">
        <v>500.00681293302443</v>
      </c>
      <c r="C1920" s="21">
        <v>499.99470588235312</v>
      </c>
      <c r="D1920" s="89">
        <v>500.00000847457653</v>
      </c>
      <c r="E1920" s="89">
        <v>500.00005020920582</v>
      </c>
    </row>
    <row r="1921" spans="1:5" s="20" customFormat="1" x14ac:dyDescent="0.35">
      <c r="A1921" s="23" t="s">
        <v>207</v>
      </c>
      <c r="B1921" s="27">
        <v>433</v>
      </c>
      <c r="C1921" s="26">
        <v>425</v>
      </c>
      <c r="D1921" s="97">
        <v>472</v>
      </c>
      <c r="E1921" s="97">
        <v>478</v>
      </c>
    </row>
    <row r="1922" spans="1:5" x14ac:dyDescent="0.35">
      <c r="A1922"/>
    </row>
    <row r="1923" spans="1:5" x14ac:dyDescent="0.35">
      <c r="A1923" s="61" t="s">
        <v>295</v>
      </c>
      <c r="B1923" s="62">
        <f>B1914+B1915</f>
        <v>1.7783591401410493E-2</v>
      </c>
      <c r="C1923" s="62">
        <f>C1914+C1915</f>
        <v>1.901737783105938E-2</v>
      </c>
      <c r="D1923" s="62">
        <f>D1914+D1915</f>
        <v>1.6234745487546675E-2</v>
      </c>
      <c r="E1923" s="62">
        <f>E1914+E1915</f>
        <v>1.0295697710892266E-2</v>
      </c>
    </row>
    <row r="1924" spans="1:5" x14ac:dyDescent="0.35">
      <c r="A1924" s="63" t="s">
        <v>293</v>
      </c>
      <c r="B1924" s="62">
        <f>B1916</f>
        <v>0.11827460087726312</v>
      </c>
      <c r="C1924" s="62">
        <f>C1916</f>
        <v>0.13363600320473973</v>
      </c>
      <c r="D1924" s="62">
        <f>D1916</f>
        <v>8.6292867181476732E-2</v>
      </c>
      <c r="E1924" s="62">
        <f>E1916</f>
        <v>0.12735843072551314</v>
      </c>
    </row>
    <row r="1925" spans="1:5" x14ac:dyDescent="0.35">
      <c r="A1925" s="64" t="s">
        <v>296</v>
      </c>
      <c r="B1925" s="62">
        <f>B1917+B1918</f>
        <v>0.86394180772132656</v>
      </c>
      <c r="C1925" s="62">
        <f>C1917+C1918</f>
        <v>0.84734661896420094</v>
      </c>
      <c r="D1925" s="62">
        <f>D1917+D1918</f>
        <v>0.89747238733097667</v>
      </c>
      <c r="E1925" s="62">
        <f>E1917+E1918</f>
        <v>0.86234587156359455</v>
      </c>
    </row>
    <row r="1926" spans="1:5" x14ac:dyDescent="0.35">
      <c r="A1926"/>
    </row>
    <row r="1927" spans="1:5" x14ac:dyDescent="0.35">
      <c r="A1927" s="51" t="s">
        <v>288</v>
      </c>
      <c r="B1927" s="52">
        <v>4.2706094766838101</v>
      </c>
      <c r="C1927" s="52">
        <v>4.2883056408832525</v>
      </c>
      <c r="D1927" s="52">
        <v>4.4407379120213912</v>
      </c>
      <c r="E1927" s="52">
        <v>4.3549361317218969</v>
      </c>
    </row>
    <row r="1928" spans="1:5" x14ac:dyDescent="0.35">
      <c r="A1928"/>
    </row>
    <row r="1929" spans="1:5" x14ac:dyDescent="0.35">
      <c r="A1929" s="31" t="s">
        <v>209</v>
      </c>
      <c r="B1929" s="31" t="s">
        <v>210</v>
      </c>
    </row>
    <row r="1930" spans="1:5" x14ac:dyDescent="0.35">
      <c r="A1930" s="31" t="s">
        <v>211</v>
      </c>
      <c r="B1930" s="31" t="s">
        <v>212</v>
      </c>
    </row>
    <row r="1931" spans="1:5" x14ac:dyDescent="0.35">
      <c r="A1931" s="19"/>
    </row>
    <row r="1932" spans="1:5" x14ac:dyDescent="0.35">
      <c r="A1932" s="19" t="s">
        <v>361</v>
      </c>
      <c r="B1932" s="1"/>
      <c r="C1932" s="1"/>
    </row>
    <row r="1933" spans="1:5" x14ac:dyDescent="0.35">
      <c r="A1933" s="19"/>
    </row>
    <row r="1934" spans="1:5" x14ac:dyDescent="0.35">
      <c r="A1934" s="19"/>
      <c r="B1934" s="3" t="s">
        <v>0</v>
      </c>
      <c r="C1934" s="4" t="s">
        <v>1</v>
      </c>
      <c r="D1934" s="85">
        <v>2023</v>
      </c>
      <c r="E1934" s="85">
        <v>2024</v>
      </c>
    </row>
    <row r="1935" spans="1:5" x14ac:dyDescent="0.35">
      <c r="A1935" s="15" t="s">
        <v>2</v>
      </c>
      <c r="B1935" s="5">
        <v>4.5948565596912226E-3</v>
      </c>
      <c r="C1935" s="6">
        <v>4.6840495958192464E-3</v>
      </c>
      <c r="D1935" s="86">
        <v>4.3986058576507454E-3</v>
      </c>
      <c r="E1935" s="142">
        <v>2.9756147639549983E-3</v>
      </c>
    </row>
    <row r="1936" spans="1:5" x14ac:dyDescent="0.35">
      <c r="A1936" s="16" t="s">
        <v>3</v>
      </c>
      <c r="B1936" s="7">
        <v>9.1897131193824453E-3</v>
      </c>
      <c r="C1936" s="8">
        <v>4.4028701480368594E-3</v>
      </c>
      <c r="D1936" s="87">
        <v>2.2152815302494643E-2</v>
      </c>
      <c r="E1936" s="143">
        <v>8.9268442918649937E-3</v>
      </c>
    </row>
    <row r="1937" spans="1:5" x14ac:dyDescent="0.35">
      <c r="A1937" s="16" t="s">
        <v>4</v>
      </c>
      <c r="B1937" s="7">
        <v>8.2707418074442055E-2</v>
      </c>
      <c r="C1937" s="8">
        <v>0.10637524397317137</v>
      </c>
      <c r="D1937" s="87">
        <v>9.8288792825613522E-2</v>
      </c>
      <c r="E1937" s="143">
        <v>7.5224812529725835E-2</v>
      </c>
    </row>
    <row r="1938" spans="1:5" x14ac:dyDescent="0.35">
      <c r="A1938" s="16" t="s">
        <v>5</v>
      </c>
      <c r="B1938" s="7">
        <v>0.37063074660183576</v>
      </c>
      <c r="C1938" s="8">
        <v>0.39013401318366886</v>
      </c>
      <c r="D1938" s="87">
        <v>0.31158048200711042</v>
      </c>
      <c r="E1938" s="143">
        <v>0.38725243810017324</v>
      </c>
    </row>
    <row r="1939" spans="1:5" x14ac:dyDescent="0.35">
      <c r="A1939" s="16" t="s">
        <v>6</v>
      </c>
      <c r="B1939" s="7">
        <v>0.53287726564464843</v>
      </c>
      <c r="C1939" s="8">
        <v>0.49440382309930359</v>
      </c>
      <c r="D1939" s="87">
        <v>0.56357930400713063</v>
      </c>
      <c r="E1939" s="143">
        <v>0.52562029031428081</v>
      </c>
    </row>
    <row r="1940" spans="1:5" x14ac:dyDescent="0.35">
      <c r="A1940" s="17" t="s">
        <v>205</v>
      </c>
      <c r="B1940" s="9">
        <v>1</v>
      </c>
      <c r="C1940" s="10">
        <v>1</v>
      </c>
      <c r="D1940" s="88">
        <v>1</v>
      </c>
      <c r="E1940" s="144">
        <v>1</v>
      </c>
    </row>
    <row r="1941" spans="1:5" s="20" customFormat="1" x14ac:dyDescent="0.35">
      <c r="A1941" s="17" t="s">
        <v>206</v>
      </c>
      <c r="B1941" s="22">
        <v>500.00681293302461</v>
      </c>
      <c r="C1941" s="21">
        <v>499.99470588235323</v>
      </c>
      <c r="D1941" s="89">
        <v>500.00000847457659</v>
      </c>
      <c r="E1941" s="89">
        <v>500.00005020920582</v>
      </c>
    </row>
    <row r="1942" spans="1:5" s="20" customFormat="1" x14ac:dyDescent="0.35">
      <c r="A1942" s="23" t="s">
        <v>207</v>
      </c>
      <c r="B1942" s="27">
        <v>433</v>
      </c>
      <c r="C1942" s="26">
        <v>425</v>
      </c>
      <c r="D1942" s="97">
        <v>472</v>
      </c>
      <c r="E1942" s="97">
        <v>478</v>
      </c>
    </row>
    <row r="1943" spans="1:5" x14ac:dyDescent="0.35">
      <c r="A1943"/>
    </row>
    <row r="1944" spans="1:5" x14ac:dyDescent="0.35">
      <c r="A1944" s="61" t="s">
        <v>295</v>
      </c>
      <c r="B1944" s="62">
        <f>B1935+B1936</f>
        <v>1.3784569679073669E-2</v>
      </c>
      <c r="C1944" s="62">
        <f>C1935+C1936</f>
        <v>9.0869197438561058E-3</v>
      </c>
      <c r="D1944" s="62">
        <f>D1935+D1936</f>
        <v>2.6551421160145389E-2</v>
      </c>
      <c r="E1944" s="62">
        <f>E1935+E1936</f>
        <v>1.1902459055819992E-2</v>
      </c>
    </row>
    <row r="1945" spans="1:5" x14ac:dyDescent="0.35">
      <c r="A1945" s="63" t="s">
        <v>293</v>
      </c>
      <c r="B1945" s="62">
        <f>B1937</f>
        <v>8.2707418074442055E-2</v>
      </c>
      <c r="C1945" s="62">
        <f>C1937</f>
        <v>0.10637524397317137</v>
      </c>
      <c r="D1945" s="62">
        <f>D1937</f>
        <v>9.8288792825613522E-2</v>
      </c>
      <c r="E1945" s="62">
        <f>E1937</f>
        <v>7.5224812529725835E-2</v>
      </c>
    </row>
    <row r="1946" spans="1:5" x14ac:dyDescent="0.35">
      <c r="A1946" s="64" t="s">
        <v>296</v>
      </c>
      <c r="B1946" s="62">
        <f>B1938+B1939</f>
        <v>0.90350801224648425</v>
      </c>
      <c r="C1946" s="62">
        <f>C1938+C1939</f>
        <v>0.88453783628297245</v>
      </c>
      <c r="D1946" s="62">
        <f>D1938+D1939</f>
        <v>0.87515978601424105</v>
      </c>
      <c r="E1946" s="62">
        <f>E1938+E1939</f>
        <v>0.91287272841445399</v>
      </c>
    </row>
    <row r="1947" spans="1:5" x14ac:dyDescent="0.35">
      <c r="A1947"/>
    </row>
    <row r="1948" spans="1:5" x14ac:dyDescent="0.35">
      <c r="A1948" s="51" t="s">
        <v>288</v>
      </c>
      <c r="B1948" s="52">
        <v>4.4180058516523628</v>
      </c>
      <c r="C1948" s="52">
        <v>4.3651706900426115</v>
      </c>
      <c r="D1948" s="52">
        <v>4.4077890630035697</v>
      </c>
      <c r="E1948" s="52">
        <v>4.4236149449089606</v>
      </c>
    </row>
    <row r="1949" spans="1:5" x14ac:dyDescent="0.35">
      <c r="A1949"/>
    </row>
    <row r="1950" spans="1:5" x14ac:dyDescent="0.35">
      <c r="A1950" s="31" t="s">
        <v>209</v>
      </c>
      <c r="B1950" s="31" t="s">
        <v>210</v>
      </c>
    </row>
    <row r="1951" spans="1:5" x14ac:dyDescent="0.35">
      <c r="A1951" s="31" t="s">
        <v>211</v>
      </c>
      <c r="B1951" s="31" t="s">
        <v>212</v>
      </c>
    </row>
    <row r="1952" spans="1:5" x14ac:dyDescent="0.35">
      <c r="A1952" s="19"/>
    </row>
    <row r="1953" spans="1:5" x14ac:dyDescent="0.35">
      <c r="A1953" s="19" t="s">
        <v>362</v>
      </c>
      <c r="B1953" s="1"/>
      <c r="C1953" s="1"/>
    </row>
    <row r="1954" spans="1:5" x14ac:dyDescent="0.35">
      <c r="A1954" s="19"/>
    </row>
    <row r="1955" spans="1:5" x14ac:dyDescent="0.35">
      <c r="A1955" s="19"/>
      <c r="B1955" s="3" t="s">
        <v>0</v>
      </c>
      <c r="C1955" s="4" t="s">
        <v>1</v>
      </c>
      <c r="D1955" s="85">
        <v>2023</v>
      </c>
      <c r="E1955" s="85">
        <v>2024</v>
      </c>
    </row>
    <row r="1956" spans="1:5" x14ac:dyDescent="0.35">
      <c r="A1956" s="15" t="s">
        <v>2</v>
      </c>
      <c r="B1956" s="5"/>
      <c r="C1956" s="6">
        <v>2.2014350740184301E-3</v>
      </c>
      <c r="D1956" s="86">
        <v>5.9180698149479648E-3</v>
      </c>
      <c r="E1956" s="142">
        <v>1.4878073819774996E-3</v>
      </c>
    </row>
    <row r="1957" spans="1:5" x14ac:dyDescent="0.35">
      <c r="A1957" s="16" t="s">
        <v>3</v>
      </c>
      <c r="B1957" s="7">
        <v>1.1636100108566649E-2</v>
      </c>
      <c r="C1957" s="8"/>
      <c r="D1957" s="87">
        <v>1.4555495516008538E-2</v>
      </c>
      <c r="E1957" s="143">
        <v>1.3152358511897033E-2</v>
      </c>
    </row>
    <row r="1958" spans="1:5" x14ac:dyDescent="0.35">
      <c r="A1958" s="16" t="s">
        <v>4</v>
      </c>
      <c r="B1958" s="7">
        <v>6.0689935171784108E-2</v>
      </c>
      <c r="C1958" s="8">
        <v>6.7778129415487887E-2</v>
      </c>
      <c r="D1958" s="87">
        <v>7.3256835622765415E-2</v>
      </c>
      <c r="E1958" s="143">
        <v>5.1002672702660401E-2</v>
      </c>
    </row>
    <row r="1959" spans="1:5" x14ac:dyDescent="0.35">
      <c r="A1959" s="16" t="s">
        <v>5</v>
      </c>
      <c r="B1959" s="7">
        <v>0.37737407273203372</v>
      </c>
      <c r="C1959" s="8">
        <v>0.32483849828998179</v>
      </c>
      <c r="D1959" s="87">
        <v>0.28534863287544682</v>
      </c>
      <c r="E1959" s="143">
        <v>0.34940212390940956</v>
      </c>
    </row>
    <row r="1960" spans="1:5" x14ac:dyDescent="0.35">
      <c r="A1960" s="16" t="s">
        <v>6</v>
      </c>
      <c r="B1960" s="7">
        <v>0.55029989198761553</v>
      </c>
      <c r="C1960" s="8">
        <v>0.60518193722051172</v>
      </c>
      <c r="D1960" s="87">
        <v>0.62092096617083126</v>
      </c>
      <c r="E1960" s="143">
        <v>0.58495503749405553</v>
      </c>
    </row>
    <row r="1961" spans="1:5" x14ac:dyDescent="0.35">
      <c r="A1961" s="17" t="s">
        <v>205</v>
      </c>
      <c r="B1961" s="9">
        <v>1</v>
      </c>
      <c r="C1961" s="10">
        <v>1</v>
      </c>
      <c r="D1961" s="88">
        <v>1</v>
      </c>
      <c r="E1961" s="144">
        <v>1</v>
      </c>
    </row>
    <row r="1962" spans="1:5" s="20" customFormat="1" x14ac:dyDescent="0.35">
      <c r="A1962" s="17" t="s">
        <v>206</v>
      </c>
      <c r="B1962" s="22">
        <v>500.00681293302483</v>
      </c>
      <c r="C1962" s="21">
        <v>499.99470588235306</v>
      </c>
      <c r="D1962" s="89">
        <v>500.00000847457659</v>
      </c>
      <c r="E1962" s="89">
        <v>500.00005020920582</v>
      </c>
    </row>
    <row r="1963" spans="1:5" s="20" customFormat="1" x14ac:dyDescent="0.35">
      <c r="A1963" s="23" t="s">
        <v>207</v>
      </c>
      <c r="B1963" s="27">
        <v>433</v>
      </c>
      <c r="C1963" s="26">
        <v>425</v>
      </c>
      <c r="D1963" s="97">
        <v>472</v>
      </c>
      <c r="E1963" s="97">
        <v>478</v>
      </c>
    </row>
    <row r="1964" spans="1:5" x14ac:dyDescent="0.35">
      <c r="A1964"/>
    </row>
    <row r="1965" spans="1:5" x14ac:dyDescent="0.35">
      <c r="A1965" s="61" t="s">
        <v>295</v>
      </c>
      <c r="B1965" s="62">
        <f>B1956+B1957</f>
        <v>1.1636100108566649E-2</v>
      </c>
      <c r="C1965" s="62">
        <f>C1956+C1957</f>
        <v>2.2014350740184301E-3</v>
      </c>
      <c r="D1965" s="62">
        <f>D1956+D1957</f>
        <v>2.0473565330956504E-2</v>
      </c>
      <c r="E1965" s="62">
        <f>E1956+E1957</f>
        <v>1.4640165893874532E-2</v>
      </c>
    </row>
    <row r="1966" spans="1:5" x14ac:dyDescent="0.35">
      <c r="A1966" s="63" t="s">
        <v>293</v>
      </c>
      <c r="B1966" s="62">
        <f>B1958</f>
        <v>6.0689935171784108E-2</v>
      </c>
      <c r="C1966" s="62">
        <f>C1958</f>
        <v>6.7778129415487887E-2</v>
      </c>
      <c r="D1966" s="62">
        <f>D1958</f>
        <v>7.3256835622765415E-2</v>
      </c>
      <c r="E1966" s="62">
        <f>E1958</f>
        <v>5.1002672702660401E-2</v>
      </c>
    </row>
    <row r="1967" spans="1:5" x14ac:dyDescent="0.35">
      <c r="A1967" s="64" t="s">
        <v>296</v>
      </c>
      <c r="B1967" s="62">
        <f>B1959+B1960</f>
        <v>0.92767396471964925</v>
      </c>
      <c r="C1967" s="62">
        <f>C1959+C1960</f>
        <v>0.93002043551049351</v>
      </c>
      <c r="D1967" s="62">
        <f>D1959+D1960</f>
        <v>0.90626959904627813</v>
      </c>
      <c r="E1967" s="62">
        <f>E1959+E1960</f>
        <v>0.93435716140346514</v>
      </c>
    </row>
    <row r="1968" spans="1:5" x14ac:dyDescent="0.35">
      <c r="A1968"/>
    </row>
    <row r="1969" spans="1:5" x14ac:dyDescent="0.35">
      <c r="A1969" s="51" t="s">
        <v>288</v>
      </c>
      <c r="B1969" s="52">
        <v>4.4663377565986968</v>
      </c>
      <c r="C1969" s="52">
        <v>4.5307995025829726</v>
      </c>
      <c r="D1969" s="52">
        <v>4.5007989300712072</v>
      </c>
      <c r="E1969" s="52">
        <v>4.5031842256216636</v>
      </c>
    </row>
    <row r="1970" spans="1:5" x14ac:dyDescent="0.35">
      <c r="A1970"/>
    </row>
    <row r="1971" spans="1:5" x14ac:dyDescent="0.35">
      <c r="A1971" s="31" t="s">
        <v>209</v>
      </c>
      <c r="B1971" s="31" t="s">
        <v>210</v>
      </c>
    </row>
    <row r="1972" spans="1:5" x14ac:dyDescent="0.35">
      <c r="A1972" s="31" t="s">
        <v>211</v>
      </c>
      <c r="B1972" s="31" t="s">
        <v>212</v>
      </c>
    </row>
    <row r="1973" spans="1:5" x14ac:dyDescent="0.35">
      <c r="A1973" s="19"/>
    </row>
    <row r="1974" spans="1:5" x14ac:dyDescent="0.35">
      <c r="A1974" s="19" t="s">
        <v>504</v>
      </c>
      <c r="B1974" s="1"/>
      <c r="C1974" s="1"/>
    </row>
    <row r="1975" spans="1:5" x14ac:dyDescent="0.35">
      <c r="A1975" s="19"/>
    </row>
    <row r="1976" spans="1:5" x14ac:dyDescent="0.35">
      <c r="A1976" s="19"/>
      <c r="B1976" s="3" t="s">
        <v>0</v>
      </c>
      <c r="C1976" s="4" t="s">
        <v>1</v>
      </c>
      <c r="D1976" s="85">
        <v>2023</v>
      </c>
      <c r="E1976" s="85">
        <v>2024</v>
      </c>
    </row>
    <row r="1977" spans="1:5" x14ac:dyDescent="0.35">
      <c r="A1977" s="15" t="s">
        <v>2</v>
      </c>
      <c r="B1977" s="5">
        <v>2.446386989184212E-3</v>
      </c>
      <c r="C1977" s="6">
        <v>4.9652290436016351E-3</v>
      </c>
      <c r="D1977" s="86">
        <v>7.4375337722451841E-3</v>
      </c>
      <c r="E1977" s="142">
        <v>1.017674374794204E-2</v>
      </c>
    </row>
    <row r="1978" spans="1:5" x14ac:dyDescent="0.35">
      <c r="A1978" s="16" t="s">
        <v>3</v>
      </c>
      <c r="B1978" s="7">
        <v>2.5122752368963129E-2</v>
      </c>
      <c r="C1978" s="8">
        <v>2.0375274561730647E-2</v>
      </c>
      <c r="D1978" s="87">
        <v>9.1167837437833195E-3</v>
      </c>
      <c r="E1978" s="143">
        <v>3.4755745463858172E-2</v>
      </c>
    </row>
    <row r="1979" spans="1:5" x14ac:dyDescent="0.35">
      <c r="A1979" s="16" t="s">
        <v>4</v>
      </c>
      <c r="B1979" s="7">
        <v>0.11672196614411051</v>
      </c>
      <c r="C1979" s="8">
        <v>0.13059102978737411</v>
      </c>
      <c r="D1979" s="87">
        <v>0.14011624338786008</v>
      </c>
      <c r="E1979" s="143">
        <v>0.14646201876532031</v>
      </c>
    </row>
    <row r="1980" spans="1:5" x14ac:dyDescent="0.35">
      <c r="A1980" s="16" t="s">
        <v>5</v>
      </c>
      <c r="B1980" s="7">
        <v>0.40154002520519916</v>
      </c>
      <c r="C1980" s="8">
        <v>0.43257163899382456</v>
      </c>
      <c r="D1980" s="87">
        <v>0.35772514859787885</v>
      </c>
      <c r="E1980" s="143">
        <v>0.40213051191994836</v>
      </c>
    </row>
    <row r="1981" spans="1:5" x14ac:dyDescent="0.35">
      <c r="A1981" s="16" t="s">
        <v>6</v>
      </c>
      <c r="B1981" s="7">
        <v>0.45416886929254313</v>
      </c>
      <c r="C1981" s="8">
        <v>0.41149682761346895</v>
      </c>
      <c r="D1981" s="87">
        <v>0.48560429049823239</v>
      </c>
      <c r="E1981" s="143">
        <v>0.40647498010293104</v>
      </c>
    </row>
    <row r="1982" spans="1:5" x14ac:dyDescent="0.35">
      <c r="A1982" s="17" t="s">
        <v>205</v>
      </c>
      <c r="B1982" s="9">
        <v>1</v>
      </c>
      <c r="C1982" s="10">
        <v>1</v>
      </c>
      <c r="D1982" s="88">
        <v>1</v>
      </c>
      <c r="E1982" s="144">
        <v>1</v>
      </c>
    </row>
    <row r="1983" spans="1:5" s="20" customFormat="1" x14ac:dyDescent="0.35">
      <c r="A1983" s="17" t="s">
        <v>206</v>
      </c>
      <c r="B1983" s="22">
        <v>500.00681293302438</v>
      </c>
      <c r="C1983" s="21">
        <v>499.99470588235317</v>
      </c>
      <c r="D1983" s="89">
        <v>500.00000847457659</v>
      </c>
      <c r="E1983" s="89">
        <v>500.00005020920582</v>
      </c>
    </row>
    <row r="1984" spans="1:5" s="20" customFormat="1" x14ac:dyDescent="0.35">
      <c r="A1984" s="23" t="s">
        <v>207</v>
      </c>
      <c r="B1984" s="27">
        <v>433</v>
      </c>
      <c r="C1984" s="26">
        <v>425</v>
      </c>
      <c r="D1984" s="97">
        <v>472</v>
      </c>
      <c r="E1984" s="97">
        <v>478</v>
      </c>
    </row>
    <row r="1985" spans="1:5" x14ac:dyDescent="0.35">
      <c r="A1985"/>
    </row>
    <row r="1986" spans="1:5" x14ac:dyDescent="0.35">
      <c r="A1986" s="61" t="s">
        <v>295</v>
      </c>
      <c r="B1986" s="62">
        <f>B1977+B1978</f>
        <v>2.7569139358147341E-2</v>
      </c>
      <c r="C1986" s="62">
        <f>C1977+C1978</f>
        <v>2.5340503605332281E-2</v>
      </c>
      <c r="D1986" s="62">
        <f>D1977+D1978</f>
        <v>1.6554317516028504E-2</v>
      </c>
      <c r="E1986" s="62">
        <f>E1977+E1978</f>
        <v>4.4932489211800208E-2</v>
      </c>
    </row>
    <row r="1987" spans="1:5" x14ac:dyDescent="0.35">
      <c r="A1987" s="63" t="s">
        <v>293</v>
      </c>
      <c r="B1987" s="62">
        <f>B1979</f>
        <v>0.11672196614411051</v>
      </c>
      <c r="C1987" s="62">
        <f>C1979</f>
        <v>0.13059102978737411</v>
      </c>
      <c r="D1987" s="62">
        <f>D1979</f>
        <v>0.14011624338786008</v>
      </c>
      <c r="E1987" s="62">
        <f>E1979</f>
        <v>0.14646201876532031</v>
      </c>
    </row>
    <row r="1988" spans="1:5" x14ac:dyDescent="0.35">
      <c r="A1988" s="64" t="s">
        <v>296</v>
      </c>
      <c r="B1988" s="62">
        <f>B1980+B1981</f>
        <v>0.85570889449774223</v>
      </c>
      <c r="C1988" s="62">
        <f>C1980+C1981</f>
        <v>0.84406846660729351</v>
      </c>
      <c r="D1988" s="62">
        <f>D1980+D1981</f>
        <v>0.84332943909611124</v>
      </c>
      <c r="E1988" s="62">
        <f>E1980+E1981</f>
        <v>0.80860549202287935</v>
      </c>
    </row>
    <row r="1989" spans="1:5" x14ac:dyDescent="0.35">
      <c r="A1989"/>
    </row>
    <row r="1990" spans="1:5" x14ac:dyDescent="0.35">
      <c r="A1990" s="51" t="s">
        <v>288</v>
      </c>
      <c r="B1990" s="52">
        <v>4.2798622374429556</v>
      </c>
      <c r="C1990" s="52">
        <v>4.225259561571832</v>
      </c>
      <c r="D1990" s="52">
        <v>4.3049418783060718</v>
      </c>
      <c r="E1990" s="52">
        <v>4.159971239166067</v>
      </c>
    </row>
    <row r="1991" spans="1:5" x14ac:dyDescent="0.35">
      <c r="A1991"/>
    </row>
    <row r="1992" spans="1:5" x14ac:dyDescent="0.35">
      <c r="A1992" s="31" t="s">
        <v>209</v>
      </c>
      <c r="B1992" s="31" t="s">
        <v>210</v>
      </c>
    </row>
    <row r="1993" spans="1:5" x14ac:dyDescent="0.35">
      <c r="A1993" s="31" t="s">
        <v>211</v>
      </c>
      <c r="B1993" s="31" t="s">
        <v>212</v>
      </c>
    </row>
    <row r="1994" spans="1:5" x14ac:dyDescent="0.35">
      <c r="A1994" s="19"/>
    </row>
    <row r="1995" spans="1:5" x14ac:dyDescent="0.35">
      <c r="A1995" s="19" t="s">
        <v>246</v>
      </c>
      <c r="B1995" s="1"/>
      <c r="C1995" s="1"/>
    </row>
    <row r="1996" spans="1:5" x14ac:dyDescent="0.35">
      <c r="A1996" s="19"/>
    </row>
    <row r="1997" spans="1:5" x14ac:dyDescent="0.35">
      <c r="A1997" s="19"/>
      <c r="B1997" s="3" t="s">
        <v>0</v>
      </c>
      <c r="C1997" s="4" t="s">
        <v>1</v>
      </c>
      <c r="D1997" s="85">
        <v>2023</v>
      </c>
      <c r="E1997" s="85">
        <v>2024</v>
      </c>
    </row>
    <row r="1998" spans="1:5" x14ac:dyDescent="0.35">
      <c r="A1998" s="15" t="s">
        <v>2</v>
      </c>
      <c r="B1998" s="5">
        <v>2.1484695705070137E-3</v>
      </c>
      <c r="C1998" s="6">
        <v>4.4028701480368602E-3</v>
      </c>
      <c r="D1998" s="86">
        <v>8.7972117153014943E-3</v>
      </c>
      <c r="E1998" s="142">
        <v>1.017674374794204E-2</v>
      </c>
    </row>
    <row r="1999" spans="1:5" x14ac:dyDescent="0.35">
      <c r="A1999" s="16" t="s">
        <v>3</v>
      </c>
      <c r="B1999" s="7">
        <v>2.2676365379778927E-2</v>
      </c>
      <c r="C1999" s="8">
        <v>1.901737783105938E-2</v>
      </c>
      <c r="D1999" s="87">
        <v>4.0947130661913016E-2</v>
      </c>
      <c r="E1999" s="143">
        <v>1.8984634076856816E-2</v>
      </c>
    </row>
    <row r="2000" spans="1:5" x14ac:dyDescent="0.35">
      <c r="A2000" s="16" t="s">
        <v>4</v>
      </c>
      <c r="B2000" s="7">
        <v>0.2012168887306153</v>
      </c>
      <c r="C2000" s="8">
        <v>0.16998368218016416</v>
      </c>
      <c r="D2000" s="87">
        <v>0.19977629958006252</v>
      </c>
      <c r="E2000" s="143">
        <v>0.15848343178409052</v>
      </c>
    </row>
    <row r="2001" spans="1:5" x14ac:dyDescent="0.35">
      <c r="A2001" s="16" t="s">
        <v>5</v>
      </c>
      <c r="B2001" s="7">
        <v>0.393307111981615</v>
      </c>
      <c r="C2001" s="8">
        <v>0.41083846770142268</v>
      </c>
      <c r="D2001" s="87">
        <v>0.37164150005692387</v>
      </c>
      <c r="E2001" s="143">
        <v>0.41718789952924845</v>
      </c>
    </row>
    <row r="2002" spans="1:5" x14ac:dyDescent="0.35">
      <c r="A2002" s="16" t="s">
        <v>6</v>
      </c>
      <c r="B2002" s="7">
        <v>0.3806511643374838</v>
      </c>
      <c r="C2002" s="8">
        <v>0.39575760213931699</v>
      </c>
      <c r="D2002" s="87">
        <v>0.37883785798579916</v>
      </c>
      <c r="E2002" s="143">
        <v>0.3951672908618622</v>
      </c>
    </row>
    <row r="2003" spans="1:5" x14ac:dyDescent="0.35">
      <c r="A2003" s="17" t="s">
        <v>205</v>
      </c>
      <c r="B2003" s="9">
        <v>1</v>
      </c>
      <c r="C2003" s="10">
        <v>1</v>
      </c>
      <c r="D2003" s="88">
        <v>1</v>
      </c>
      <c r="E2003" s="144">
        <v>1</v>
      </c>
    </row>
    <row r="2004" spans="1:5" s="20" customFormat="1" x14ac:dyDescent="0.35">
      <c r="A2004" s="17" t="s">
        <v>206</v>
      </c>
      <c r="B2004" s="22">
        <v>500.00681293302409</v>
      </c>
      <c r="C2004" s="21">
        <v>499.99470588235306</v>
      </c>
      <c r="D2004" s="89">
        <v>500.00000847457659</v>
      </c>
      <c r="E2004" s="89">
        <v>500.00005020920582</v>
      </c>
    </row>
    <row r="2005" spans="1:5" s="20" customFormat="1" x14ac:dyDescent="0.35">
      <c r="A2005" s="23" t="s">
        <v>207</v>
      </c>
      <c r="B2005" s="27">
        <v>433</v>
      </c>
      <c r="C2005" s="26">
        <v>425</v>
      </c>
      <c r="D2005" s="97">
        <v>472</v>
      </c>
      <c r="E2005" s="97">
        <v>478</v>
      </c>
    </row>
    <row r="2006" spans="1:5" x14ac:dyDescent="0.35">
      <c r="A2006"/>
    </row>
    <row r="2007" spans="1:5" x14ac:dyDescent="0.35">
      <c r="A2007" s="61" t="s">
        <v>295</v>
      </c>
      <c r="B2007" s="62">
        <f>B1998+B1999</f>
        <v>2.4824834950285941E-2</v>
      </c>
      <c r="C2007" s="62">
        <f>C1998+C1999</f>
        <v>2.342024797909624E-2</v>
      </c>
      <c r="D2007" s="62">
        <f>D1998+D1999</f>
        <v>4.9744342377214507E-2</v>
      </c>
      <c r="E2007" s="62">
        <f>E1998+E1999</f>
        <v>2.9161377824798856E-2</v>
      </c>
    </row>
    <row r="2008" spans="1:5" x14ac:dyDescent="0.35">
      <c r="A2008" s="63" t="s">
        <v>293</v>
      </c>
      <c r="B2008" s="62">
        <f>B2000</f>
        <v>0.2012168887306153</v>
      </c>
      <c r="C2008" s="62">
        <f>C2000</f>
        <v>0.16998368218016416</v>
      </c>
      <c r="D2008" s="62">
        <f>D2000</f>
        <v>0.19977629958006252</v>
      </c>
      <c r="E2008" s="62">
        <f>E2000</f>
        <v>0.15848343178409052</v>
      </c>
    </row>
    <row r="2009" spans="1:5" x14ac:dyDescent="0.35">
      <c r="A2009" s="64" t="s">
        <v>296</v>
      </c>
      <c r="B2009" s="62">
        <f>B2001+B2002</f>
        <v>0.77395827631909886</v>
      </c>
      <c r="C2009" s="62">
        <f>C2001+C2002</f>
        <v>0.80659606984073973</v>
      </c>
      <c r="D2009" s="62">
        <f>D2001+D2002</f>
        <v>0.75047935804272303</v>
      </c>
      <c r="E2009" s="62">
        <f>E2001+E2002</f>
        <v>0.81235519039111059</v>
      </c>
    </row>
    <row r="2010" spans="1:5" x14ac:dyDescent="0.35">
      <c r="A2010"/>
    </row>
    <row r="2011" spans="1:5" x14ac:dyDescent="0.35">
      <c r="A2011" s="51" t="s">
        <v>288</v>
      </c>
      <c r="B2011" s="52">
        <v>4.1276361361357852</v>
      </c>
      <c r="C2011" s="52">
        <v>4.1745305538529207</v>
      </c>
      <c r="D2011" s="52">
        <v>4.0707756619360138</v>
      </c>
      <c r="E2011" s="52">
        <v>4.1681843596802244</v>
      </c>
    </row>
    <row r="2012" spans="1:5" x14ac:dyDescent="0.35">
      <c r="A2012"/>
    </row>
    <row r="2013" spans="1:5" x14ac:dyDescent="0.35">
      <c r="A2013" s="31" t="s">
        <v>209</v>
      </c>
      <c r="B2013" s="31" t="s">
        <v>210</v>
      </c>
    </row>
    <row r="2014" spans="1:5" x14ac:dyDescent="0.35">
      <c r="A2014" s="31" t="s">
        <v>211</v>
      </c>
      <c r="B2014" s="31" t="s">
        <v>212</v>
      </c>
    </row>
    <row r="2015" spans="1:5" x14ac:dyDescent="0.35">
      <c r="A2015" s="19"/>
    </row>
    <row r="2016" spans="1:5" x14ac:dyDescent="0.35">
      <c r="A2016" s="19" t="s">
        <v>363</v>
      </c>
      <c r="B2016" s="1"/>
      <c r="C2016" s="1"/>
    </row>
    <row r="2017" spans="1:5" x14ac:dyDescent="0.35">
      <c r="A2017" s="19"/>
    </row>
    <row r="2018" spans="1:5" x14ac:dyDescent="0.35">
      <c r="A2018" s="19"/>
      <c r="B2018" s="3" t="s">
        <v>0</v>
      </c>
      <c r="C2018" s="4" t="s">
        <v>1</v>
      </c>
      <c r="D2018" s="85">
        <v>2023</v>
      </c>
      <c r="E2018" s="85">
        <v>2024</v>
      </c>
    </row>
    <row r="2019" spans="1:5" x14ac:dyDescent="0.35">
      <c r="A2019" s="15" t="s">
        <v>2</v>
      </c>
      <c r="B2019" s="5">
        <v>1.1338182689889427E-2</v>
      </c>
      <c r="C2019" s="6">
        <v>2.2014350740184297E-3</v>
      </c>
      <c r="D2019" s="86">
        <v>8.7972117153014891E-3</v>
      </c>
      <c r="E2019" s="142">
        <v>2.9756147639549966E-3</v>
      </c>
    </row>
    <row r="2020" spans="1:5" x14ac:dyDescent="0.35">
      <c r="A2020" s="16" t="s">
        <v>3</v>
      </c>
      <c r="B2020" s="7">
        <v>1.8975261076119236E-2</v>
      </c>
      <c r="C2020" s="8">
        <v>9.3680991916384945E-3</v>
      </c>
      <c r="D2020" s="87">
        <v>1.1676353615655015E-2</v>
      </c>
      <c r="E2020" s="143">
        <v>1.0295697710892258E-2</v>
      </c>
    </row>
    <row r="2021" spans="1:5" x14ac:dyDescent="0.35">
      <c r="A2021" s="16" t="s">
        <v>4</v>
      </c>
      <c r="B2021" s="7">
        <v>4.5948565596912114E-2</v>
      </c>
      <c r="C2021" s="8">
        <v>6.1173824193432577E-2</v>
      </c>
      <c r="D2021" s="87">
        <v>4.8384664434158182E-2</v>
      </c>
      <c r="E2021" s="143">
        <v>3.7969268153713577E-2</v>
      </c>
    </row>
    <row r="2022" spans="1:5" x14ac:dyDescent="0.35">
      <c r="A2022" s="16" t="s">
        <v>5</v>
      </c>
      <c r="B2022" s="7">
        <v>0.29000875045813357</v>
      </c>
      <c r="C2022" s="8">
        <v>0.27410949057107653</v>
      </c>
      <c r="D2022" s="87">
        <v>0.24192332217079093</v>
      </c>
      <c r="E2022" s="143">
        <v>0.25209810857592191</v>
      </c>
    </row>
    <row r="2023" spans="1:5" x14ac:dyDescent="0.35">
      <c r="A2023" s="16" t="s">
        <v>6</v>
      </c>
      <c r="B2023" s="7">
        <v>0.63372924017894561</v>
      </c>
      <c r="C2023" s="8">
        <v>0.65314715096983378</v>
      </c>
      <c r="D2023" s="87">
        <v>0.68921844806409438</v>
      </c>
      <c r="E2023" s="143">
        <v>0.69666131079551719</v>
      </c>
    </row>
    <row r="2024" spans="1:5" x14ac:dyDescent="0.35">
      <c r="A2024" s="17" t="s">
        <v>205</v>
      </c>
      <c r="B2024" s="9">
        <v>1</v>
      </c>
      <c r="C2024" s="10">
        <v>1</v>
      </c>
      <c r="D2024" s="88">
        <v>1</v>
      </c>
      <c r="E2024" s="144">
        <v>1</v>
      </c>
    </row>
    <row r="2025" spans="1:5" s="20" customFormat="1" x14ac:dyDescent="0.35">
      <c r="A2025" s="17" t="s">
        <v>206</v>
      </c>
      <c r="B2025" s="22">
        <v>500.00681293302586</v>
      </c>
      <c r="C2025" s="21">
        <v>499.99470588235323</v>
      </c>
      <c r="D2025" s="89">
        <v>500.00000847457659</v>
      </c>
      <c r="E2025" s="89">
        <v>500.00005020920582</v>
      </c>
    </row>
    <row r="2026" spans="1:5" s="20" customFormat="1" x14ac:dyDescent="0.35">
      <c r="A2026" s="23" t="s">
        <v>207</v>
      </c>
      <c r="B2026" s="27">
        <v>433</v>
      </c>
      <c r="C2026" s="26">
        <v>425</v>
      </c>
      <c r="D2026" s="97">
        <v>472</v>
      </c>
      <c r="E2026" s="97">
        <v>478</v>
      </c>
    </row>
    <row r="2027" spans="1:5" x14ac:dyDescent="0.35">
      <c r="A2027"/>
    </row>
    <row r="2028" spans="1:5" x14ac:dyDescent="0.35">
      <c r="A2028" s="61" t="s">
        <v>295</v>
      </c>
      <c r="B2028" s="62">
        <f>B2019+B2020</f>
        <v>3.0313443766008662E-2</v>
      </c>
      <c r="C2028" s="62">
        <f>C2019+C2020</f>
        <v>1.1569534265656925E-2</v>
      </c>
      <c r="D2028" s="62">
        <f>D2019+D2020</f>
        <v>2.0473565330956504E-2</v>
      </c>
      <c r="E2028" s="62">
        <f>E2019+E2020</f>
        <v>1.3271312474847254E-2</v>
      </c>
    </row>
    <row r="2029" spans="1:5" x14ac:dyDescent="0.35">
      <c r="A2029" s="63" t="s">
        <v>293</v>
      </c>
      <c r="B2029" s="62">
        <f>B2021</f>
        <v>4.5948565596912114E-2</v>
      </c>
      <c r="C2029" s="62">
        <f>C2021</f>
        <v>6.1173824193432577E-2</v>
      </c>
      <c r="D2029" s="62">
        <f>D2021</f>
        <v>4.8384664434158182E-2</v>
      </c>
      <c r="E2029" s="62">
        <f>E2021</f>
        <v>3.7969268153713577E-2</v>
      </c>
    </row>
    <row r="2030" spans="1:5" x14ac:dyDescent="0.35">
      <c r="A2030" s="64" t="s">
        <v>296</v>
      </c>
      <c r="B2030" s="62">
        <f>B2022+B2023</f>
        <v>0.92373799063707918</v>
      </c>
      <c r="C2030" s="62">
        <f>C2022+C2023</f>
        <v>0.92725664154091025</v>
      </c>
      <c r="D2030" s="62">
        <f>D2022+D2023</f>
        <v>0.93114177023488531</v>
      </c>
      <c r="E2030" s="62">
        <f>E2022+E2023</f>
        <v>0.94875941937143904</v>
      </c>
    </row>
    <row r="2031" spans="1:5" x14ac:dyDescent="0.35">
      <c r="A2031"/>
    </row>
    <row r="2032" spans="1:5" x14ac:dyDescent="0.35">
      <c r="A2032" s="51" t="s">
        <v>288</v>
      </c>
      <c r="B2032" s="52">
        <v>4.5158156043601245</v>
      </c>
      <c r="C2032" s="52">
        <v>4.5666328231710569</v>
      </c>
      <c r="D2032" s="52">
        <v>4.5910894412527217</v>
      </c>
      <c r="E2032" s="52">
        <v>4.6291738029281548</v>
      </c>
    </row>
    <row r="2033" spans="1:5" x14ac:dyDescent="0.35">
      <c r="A2033"/>
    </row>
    <row r="2034" spans="1:5" x14ac:dyDescent="0.35">
      <c r="A2034" s="31" t="s">
        <v>209</v>
      </c>
      <c r="B2034" s="31" t="s">
        <v>210</v>
      </c>
    </row>
    <row r="2035" spans="1:5" x14ac:dyDescent="0.35">
      <c r="A2035" s="31" t="s">
        <v>211</v>
      </c>
      <c r="B2035" s="31" t="s">
        <v>212</v>
      </c>
    </row>
    <row r="2036" spans="1:5" x14ac:dyDescent="0.35">
      <c r="A2036" s="19"/>
    </row>
    <row r="2037" spans="1:5" x14ac:dyDescent="0.35">
      <c r="A2037" s="19" t="s">
        <v>364</v>
      </c>
      <c r="B2037" s="1"/>
      <c r="C2037" s="1"/>
    </row>
    <row r="2038" spans="1:5" x14ac:dyDescent="0.35">
      <c r="A2038" s="19"/>
    </row>
    <row r="2039" spans="1:5" x14ac:dyDescent="0.35">
      <c r="A2039" s="19"/>
      <c r="B2039" s="3" t="s">
        <v>0</v>
      </c>
      <c r="C2039" s="4" t="s">
        <v>1</v>
      </c>
      <c r="D2039" s="85">
        <v>2023</v>
      </c>
      <c r="E2039" s="85">
        <v>2024</v>
      </c>
    </row>
    <row r="2040" spans="1:5" x14ac:dyDescent="0.35">
      <c r="A2040" s="15" t="s">
        <v>2</v>
      </c>
      <c r="B2040" s="5">
        <v>9.1897131193824488E-3</v>
      </c>
      <c r="C2040" s="6">
        <v>1.3770969339675355E-2</v>
      </c>
      <c r="D2040" s="86">
        <v>5.9180698149479674E-3</v>
      </c>
      <c r="E2040" s="142">
        <v>5.8322755649597678E-3</v>
      </c>
    </row>
    <row r="2041" spans="1:5" x14ac:dyDescent="0.35">
      <c r="A2041" s="16" t="s">
        <v>3</v>
      </c>
      <c r="B2041" s="7">
        <v>2.5122752368963126E-2</v>
      </c>
      <c r="C2041" s="8">
        <v>3.0305732648933898E-2</v>
      </c>
      <c r="D2041" s="87">
        <v>3.790820274731857E-2</v>
      </c>
      <c r="E2041" s="143">
        <v>1.6246927238802261E-2</v>
      </c>
    </row>
    <row r="2042" spans="1:5" x14ac:dyDescent="0.35">
      <c r="A2042" s="16" t="s">
        <v>4</v>
      </c>
      <c r="B2042" s="7">
        <v>9.9534209580054392E-2</v>
      </c>
      <c r="C2042" s="8">
        <v>0.14548671691817899</v>
      </c>
      <c r="D2042" s="87">
        <v>0.14227485140212096</v>
      </c>
      <c r="E2042" s="143">
        <v>9.8672868752515172E-2</v>
      </c>
    </row>
    <row r="2043" spans="1:5" x14ac:dyDescent="0.35">
      <c r="A2043" s="16" t="s">
        <v>5</v>
      </c>
      <c r="B2043" s="7">
        <v>0.40147697756543266</v>
      </c>
      <c r="C2043" s="8">
        <v>0.337251570898986</v>
      </c>
      <c r="D2043" s="87">
        <v>0.29414584459074833</v>
      </c>
      <c r="E2043" s="143">
        <v>0.33488091197848585</v>
      </c>
    </row>
    <row r="2044" spans="1:5" x14ac:dyDescent="0.35">
      <c r="A2044" s="16" t="s">
        <v>6</v>
      </c>
      <c r="B2044" s="7">
        <v>0.46467634736616731</v>
      </c>
      <c r="C2044" s="8">
        <v>0.47318501019422571</v>
      </c>
      <c r="D2044" s="87">
        <v>0.51975303144486418</v>
      </c>
      <c r="E2044" s="143">
        <v>0.544367016465237</v>
      </c>
    </row>
    <row r="2045" spans="1:5" x14ac:dyDescent="0.35">
      <c r="A2045" s="17" t="s">
        <v>205</v>
      </c>
      <c r="B2045" s="9">
        <v>1</v>
      </c>
      <c r="C2045" s="10">
        <v>1</v>
      </c>
      <c r="D2045" s="88">
        <v>1</v>
      </c>
      <c r="E2045" s="144">
        <v>1</v>
      </c>
    </row>
    <row r="2046" spans="1:5" s="20" customFormat="1" x14ac:dyDescent="0.35">
      <c r="A2046" s="17" t="s">
        <v>206</v>
      </c>
      <c r="B2046" s="22">
        <v>500.00681293302443</v>
      </c>
      <c r="C2046" s="21">
        <v>499.99470588235323</v>
      </c>
      <c r="D2046" s="89">
        <v>500.00000847457659</v>
      </c>
      <c r="E2046" s="89">
        <v>500.00005020920582</v>
      </c>
    </row>
    <row r="2047" spans="1:5" s="20" customFormat="1" x14ac:dyDescent="0.35">
      <c r="A2047" s="23" t="s">
        <v>207</v>
      </c>
      <c r="B2047" s="27">
        <v>433</v>
      </c>
      <c r="C2047" s="26">
        <v>425</v>
      </c>
      <c r="D2047" s="97">
        <v>472</v>
      </c>
      <c r="E2047" s="97">
        <v>478</v>
      </c>
    </row>
    <row r="2048" spans="1:5" x14ac:dyDescent="0.35">
      <c r="A2048"/>
    </row>
    <row r="2049" spans="1:5" x14ac:dyDescent="0.35">
      <c r="A2049" s="61" t="s">
        <v>295</v>
      </c>
      <c r="B2049" s="62">
        <f>B2040+B2041</f>
        <v>3.4312465488345573E-2</v>
      </c>
      <c r="C2049" s="62">
        <f>C2040+C2041</f>
        <v>4.4076701988609253E-2</v>
      </c>
      <c r="D2049" s="62">
        <f>D2040+D2041</f>
        <v>4.3826272562266538E-2</v>
      </c>
      <c r="E2049" s="62">
        <f>E2040+E2041</f>
        <v>2.2079202803762028E-2</v>
      </c>
    </row>
    <row r="2050" spans="1:5" x14ac:dyDescent="0.35">
      <c r="A2050" s="63" t="s">
        <v>293</v>
      </c>
      <c r="B2050" s="62">
        <f>B2042</f>
        <v>9.9534209580054392E-2</v>
      </c>
      <c r="C2050" s="62">
        <f>C2042</f>
        <v>0.14548671691817899</v>
      </c>
      <c r="D2050" s="62">
        <f>D2042</f>
        <v>0.14227485140212096</v>
      </c>
      <c r="E2050" s="62">
        <f>E2042</f>
        <v>9.8672868752515172E-2</v>
      </c>
    </row>
    <row r="2051" spans="1:5" x14ac:dyDescent="0.35">
      <c r="A2051" s="64" t="s">
        <v>296</v>
      </c>
      <c r="B2051" s="62">
        <f>B2043+B2044</f>
        <v>0.86615332493160002</v>
      </c>
      <c r="C2051" s="62">
        <f>C2043+C2044</f>
        <v>0.81043658109321171</v>
      </c>
      <c r="D2051" s="62">
        <f>D2043+D2044</f>
        <v>0.81389887603561251</v>
      </c>
      <c r="E2051" s="62">
        <f>E2043+E2044</f>
        <v>0.8792479284437229</v>
      </c>
    </row>
    <row r="2052" spans="1:5" x14ac:dyDescent="0.35">
      <c r="A2052"/>
    </row>
    <row r="2053" spans="1:5" x14ac:dyDescent="0.35">
      <c r="A2053" s="51" t="s">
        <v>288</v>
      </c>
      <c r="B2053" s="52">
        <v>4.2873274936900385</v>
      </c>
      <c r="C2053" s="52">
        <v>4.2257739199591597</v>
      </c>
      <c r="D2053" s="52">
        <v>4.2839075651032594</v>
      </c>
      <c r="E2053" s="52">
        <v>4.3957034665402395</v>
      </c>
    </row>
    <row r="2054" spans="1:5" x14ac:dyDescent="0.35">
      <c r="A2054"/>
    </row>
    <row r="2055" spans="1:5" x14ac:dyDescent="0.35">
      <c r="A2055" s="31" t="s">
        <v>209</v>
      </c>
      <c r="B2055" s="31" t="s">
        <v>210</v>
      </c>
    </row>
    <row r="2056" spans="1:5" x14ac:dyDescent="0.35">
      <c r="A2056" s="31" t="s">
        <v>211</v>
      </c>
      <c r="B2056" s="31" t="s">
        <v>212</v>
      </c>
    </row>
    <row r="2057" spans="1:5" x14ac:dyDescent="0.35">
      <c r="A2057" s="19"/>
    </row>
    <row r="2058" spans="1:5" x14ac:dyDescent="0.35">
      <c r="A2058" s="19" t="s">
        <v>365</v>
      </c>
      <c r="B2058" s="1"/>
      <c r="C2058" s="1"/>
    </row>
    <row r="2059" spans="1:5" x14ac:dyDescent="0.35">
      <c r="A2059" s="19"/>
    </row>
    <row r="2060" spans="1:5" x14ac:dyDescent="0.35">
      <c r="A2060" s="19"/>
      <c r="B2060" s="3" t="s">
        <v>0</v>
      </c>
      <c r="C2060" s="4" t="s">
        <v>1</v>
      </c>
      <c r="D2060" s="85">
        <v>2023</v>
      </c>
      <c r="E2060" s="85">
        <v>2024</v>
      </c>
    </row>
    <row r="2061" spans="1:5" x14ac:dyDescent="0.35">
      <c r="A2061" s="15" t="s">
        <v>2</v>
      </c>
      <c r="B2061" s="5"/>
      <c r="C2061" s="6">
        <v>4.6840495958192473E-3</v>
      </c>
      <c r="D2061" s="86">
        <v>3.03892791459444E-3</v>
      </c>
      <c r="E2061" s="142">
        <v>2.9756147639549979E-3</v>
      </c>
    </row>
    <row r="2062" spans="1:5" x14ac:dyDescent="0.35">
      <c r="A2062" s="16" t="s">
        <v>3</v>
      </c>
      <c r="B2062" s="7">
        <v>1.1636100108566624E-2</v>
      </c>
      <c r="C2062" s="8">
        <v>4.6840495958192473E-3</v>
      </c>
      <c r="D2062" s="87">
        <v>1.4875067544490372E-2</v>
      </c>
      <c r="E2062" s="143">
        <v>8.6889363659645343E-3</v>
      </c>
    </row>
    <row r="2063" spans="1:5" x14ac:dyDescent="0.35">
      <c r="A2063" s="16" t="s">
        <v>4</v>
      </c>
      <c r="B2063" s="7">
        <v>4.8394952586096315E-2</v>
      </c>
      <c r="C2063" s="8">
        <v>5.756649188050221E-2</v>
      </c>
      <c r="D2063" s="87">
        <v>5.3102842320290763E-2</v>
      </c>
      <c r="E2063" s="143">
        <v>4.082592895471835E-2</v>
      </c>
    </row>
    <row r="2064" spans="1:5" x14ac:dyDescent="0.35">
      <c r="A2064" s="16" t="s">
        <v>5</v>
      </c>
      <c r="B2064" s="7">
        <v>0.30379332013720717</v>
      </c>
      <c r="C2064" s="8">
        <v>0.30774137608515856</v>
      </c>
      <c r="D2064" s="87">
        <v>0.25631903167255859</v>
      </c>
      <c r="E2064" s="143">
        <v>0.31899084662853394</v>
      </c>
    </row>
    <row r="2065" spans="1:5" x14ac:dyDescent="0.35">
      <c r="A2065" s="16" t="s">
        <v>6</v>
      </c>
      <c r="B2065" s="7">
        <v>0.63617562716812981</v>
      </c>
      <c r="C2065" s="8">
        <v>0.62532403284270088</v>
      </c>
      <c r="D2065" s="87">
        <v>0.67266413054806573</v>
      </c>
      <c r="E2065" s="143">
        <v>0.62851867328682809</v>
      </c>
    </row>
    <row r="2066" spans="1:5" x14ac:dyDescent="0.35">
      <c r="A2066" s="17" t="s">
        <v>205</v>
      </c>
      <c r="B2066" s="9">
        <v>1</v>
      </c>
      <c r="C2066" s="10">
        <v>1</v>
      </c>
      <c r="D2066" s="88">
        <v>1</v>
      </c>
      <c r="E2066" s="144">
        <v>1</v>
      </c>
    </row>
    <row r="2067" spans="1:5" s="20" customFormat="1" x14ac:dyDescent="0.35">
      <c r="A2067" s="17" t="s">
        <v>206</v>
      </c>
      <c r="B2067" s="22">
        <v>500.00681293302591</v>
      </c>
      <c r="C2067" s="21">
        <v>499.99470588235317</v>
      </c>
      <c r="D2067" s="89">
        <v>500.00000847457659</v>
      </c>
      <c r="E2067" s="89">
        <v>500.00005020920582</v>
      </c>
    </row>
    <row r="2068" spans="1:5" s="20" customFormat="1" x14ac:dyDescent="0.35">
      <c r="A2068" s="23" t="s">
        <v>207</v>
      </c>
      <c r="B2068" s="27">
        <v>433</v>
      </c>
      <c r="C2068" s="26">
        <v>425</v>
      </c>
      <c r="D2068" s="97">
        <v>472</v>
      </c>
      <c r="E2068" s="97">
        <v>478</v>
      </c>
    </row>
    <row r="2069" spans="1:5" x14ac:dyDescent="0.35">
      <c r="A2069"/>
    </row>
    <row r="2070" spans="1:5" x14ac:dyDescent="0.35">
      <c r="A2070" s="61" t="s">
        <v>295</v>
      </c>
      <c r="B2070" s="62">
        <f>B2061+B2062</f>
        <v>1.1636100108566624E-2</v>
      </c>
      <c r="C2070" s="62">
        <f>C2061+C2062</f>
        <v>9.3680991916384945E-3</v>
      </c>
      <c r="D2070" s="62">
        <f>D2061+D2062</f>
        <v>1.791399545908481E-2</v>
      </c>
      <c r="E2070" s="62">
        <f>E2061+E2062</f>
        <v>1.1664551129919532E-2</v>
      </c>
    </row>
    <row r="2071" spans="1:5" x14ac:dyDescent="0.35">
      <c r="A2071" s="63" t="s">
        <v>293</v>
      </c>
      <c r="B2071" s="62">
        <f>B2063</f>
        <v>4.8394952586096315E-2</v>
      </c>
      <c r="C2071" s="62">
        <f>C2063</f>
        <v>5.756649188050221E-2</v>
      </c>
      <c r="D2071" s="62">
        <f>D2063</f>
        <v>5.3102842320290763E-2</v>
      </c>
      <c r="E2071" s="62">
        <f>E2063</f>
        <v>4.082592895471835E-2</v>
      </c>
    </row>
    <row r="2072" spans="1:5" x14ac:dyDescent="0.35">
      <c r="A2072" s="64" t="s">
        <v>296</v>
      </c>
      <c r="B2072" s="62">
        <f>B2064+B2065</f>
        <v>0.93996894730533698</v>
      </c>
      <c r="C2072" s="62">
        <f>C2064+C2065</f>
        <v>0.93306540892785939</v>
      </c>
      <c r="D2072" s="62">
        <f>D2064+D2065</f>
        <v>0.92898316222062438</v>
      </c>
      <c r="E2072" s="62">
        <f>E2064+E2065</f>
        <v>0.94750951991536203</v>
      </c>
    </row>
    <row r="2073" spans="1:5" x14ac:dyDescent="0.35">
      <c r="A2073"/>
    </row>
    <row r="2074" spans="1:5" x14ac:dyDescent="0.35">
      <c r="A2074" s="51" t="s">
        <v>288</v>
      </c>
      <c r="B2074" s="52">
        <v>4.5645084743648932</v>
      </c>
      <c r="C2074" s="52">
        <v>4.5443372929830961</v>
      </c>
      <c r="D2074" s="52">
        <v>4.5806943693950135</v>
      </c>
      <c r="E2074" s="52">
        <v>4.5613880273083156</v>
      </c>
    </row>
    <row r="2075" spans="1:5" x14ac:dyDescent="0.35">
      <c r="A2075"/>
    </row>
    <row r="2076" spans="1:5" x14ac:dyDescent="0.35">
      <c r="A2076" s="31" t="s">
        <v>209</v>
      </c>
      <c r="B2076" s="31" t="s">
        <v>210</v>
      </c>
    </row>
    <row r="2077" spans="1:5" x14ac:dyDescent="0.35">
      <c r="A2077" s="31" t="s">
        <v>211</v>
      </c>
      <c r="B2077" s="31" t="s">
        <v>212</v>
      </c>
    </row>
    <row r="2078" spans="1:5" x14ac:dyDescent="0.35">
      <c r="A2078" s="19"/>
    </row>
    <row r="2079" spans="1:5" x14ac:dyDescent="0.35">
      <c r="A2079" s="19" t="s">
        <v>247</v>
      </c>
      <c r="B2079" s="1"/>
      <c r="C2079" s="1"/>
    </row>
    <row r="2080" spans="1:5" x14ac:dyDescent="0.35">
      <c r="A2080" s="19"/>
    </row>
    <row r="2081" spans="1:5" x14ac:dyDescent="0.35">
      <c r="A2081" s="19"/>
      <c r="B2081" s="3" t="s">
        <v>0</v>
      </c>
      <c r="C2081" s="4" t="s">
        <v>1</v>
      </c>
      <c r="D2081" s="85">
        <v>2023</v>
      </c>
      <c r="E2081" s="85">
        <v>2024</v>
      </c>
    </row>
    <row r="2082" spans="1:5" x14ac:dyDescent="0.35">
      <c r="A2082" s="15" t="s">
        <v>2</v>
      </c>
      <c r="B2082" s="5">
        <v>9.7855479567368498E-3</v>
      </c>
      <c r="C2082" s="6">
        <v>1.1850713713439312E-2</v>
      </c>
      <c r="D2082" s="86">
        <v>5.9180698149479656E-3</v>
      </c>
      <c r="E2082" s="142">
        <v>1.4878073819774996E-3</v>
      </c>
    </row>
    <row r="2083" spans="1:5" x14ac:dyDescent="0.35">
      <c r="A2083" s="16" t="s">
        <v>3</v>
      </c>
      <c r="B2083" s="7">
        <v>6.1583687427815767E-2</v>
      </c>
      <c r="C2083" s="8">
        <v>6.4733155998122294E-2</v>
      </c>
      <c r="D2083" s="87">
        <v>7.9015119423472474E-2</v>
      </c>
      <c r="E2083" s="143">
        <v>5.7846939797796759E-2</v>
      </c>
    </row>
    <row r="2084" spans="1:5" x14ac:dyDescent="0.35">
      <c r="A2084" s="16" t="s">
        <v>4</v>
      </c>
      <c r="B2084" s="7">
        <v>0.34378353736057599</v>
      </c>
      <c r="C2084" s="8">
        <v>0.33692239094296283</v>
      </c>
      <c r="D2084" s="87">
        <v>0.32589779532376612</v>
      </c>
      <c r="E2084" s="143">
        <v>0.32297845292266564</v>
      </c>
    </row>
    <row r="2085" spans="1:5" x14ac:dyDescent="0.35">
      <c r="A2085" s="16" t="s">
        <v>5</v>
      </c>
      <c r="B2085" s="7">
        <v>0.47063469573971178</v>
      </c>
      <c r="C2085" s="8">
        <v>0.46189665537635127</v>
      </c>
      <c r="D2085" s="87">
        <v>0.49248107639862598</v>
      </c>
      <c r="E2085" s="143">
        <v>0.53454713460614567</v>
      </c>
    </row>
    <row r="2086" spans="1:5" x14ac:dyDescent="0.35">
      <c r="A2086" s="16" t="s">
        <v>6</v>
      </c>
      <c r="B2086" s="7">
        <v>0.11421253151515968</v>
      </c>
      <c r="C2086" s="8">
        <v>0.12459708396912428</v>
      </c>
      <c r="D2086" s="87">
        <v>9.6687939039187321E-2</v>
      </c>
      <c r="E2086" s="143">
        <v>8.3139665291414269E-2</v>
      </c>
    </row>
    <row r="2087" spans="1:5" x14ac:dyDescent="0.35">
      <c r="A2087" s="17" t="s">
        <v>205</v>
      </c>
      <c r="B2087" s="9">
        <v>1</v>
      </c>
      <c r="C2087" s="10">
        <v>1</v>
      </c>
      <c r="D2087" s="88">
        <v>1</v>
      </c>
      <c r="E2087" s="144">
        <v>1</v>
      </c>
    </row>
    <row r="2088" spans="1:5" s="20" customFormat="1" x14ac:dyDescent="0.35">
      <c r="A2088" s="17" t="s">
        <v>206</v>
      </c>
      <c r="B2088" s="22">
        <v>500.00681293302432</v>
      </c>
      <c r="C2088" s="21">
        <v>499.99470588235312</v>
      </c>
      <c r="D2088" s="89">
        <v>500.00000847457659</v>
      </c>
      <c r="E2088" s="89">
        <v>500.00005020920582</v>
      </c>
    </row>
    <row r="2089" spans="1:5" s="20" customFormat="1" x14ac:dyDescent="0.35">
      <c r="A2089" s="23" t="s">
        <v>207</v>
      </c>
      <c r="B2089" s="27">
        <v>433</v>
      </c>
      <c r="C2089" s="26">
        <v>425</v>
      </c>
      <c r="D2089" s="97">
        <v>472</v>
      </c>
      <c r="E2089" s="97">
        <v>478</v>
      </c>
    </row>
    <row r="2090" spans="1:5" x14ac:dyDescent="0.35">
      <c r="A2090"/>
    </row>
    <row r="2091" spans="1:5" x14ac:dyDescent="0.35">
      <c r="A2091" s="61" t="s">
        <v>295</v>
      </c>
      <c r="B2091" s="62">
        <f>B2082+B2083</f>
        <v>7.1369235384552615E-2</v>
      </c>
      <c r="C2091" s="62">
        <f>C2082+C2083</f>
        <v>7.65838697115616E-2</v>
      </c>
      <c r="D2091" s="62">
        <f>D2082+D2083</f>
        <v>8.4933189238420442E-2</v>
      </c>
      <c r="E2091" s="62">
        <f>E2082+E2083</f>
        <v>5.9334747179774258E-2</v>
      </c>
    </row>
    <row r="2092" spans="1:5" x14ac:dyDescent="0.35">
      <c r="A2092" s="63" t="s">
        <v>293</v>
      </c>
      <c r="B2092" s="62">
        <f>B2084</f>
        <v>0.34378353736057599</v>
      </c>
      <c r="C2092" s="62">
        <f>C2084</f>
        <v>0.33692239094296283</v>
      </c>
      <c r="D2092" s="62">
        <f>D2084</f>
        <v>0.32589779532376612</v>
      </c>
      <c r="E2092" s="62">
        <f>E2084</f>
        <v>0.32297845292266564</v>
      </c>
    </row>
    <row r="2093" spans="1:5" x14ac:dyDescent="0.35">
      <c r="A2093" s="64" t="s">
        <v>296</v>
      </c>
      <c r="B2093" s="62">
        <f>B2085+B2086</f>
        <v>0.58484722725487148</v>
      </c>
      <c r="C2093" s="62">
        <f>C2085+C2086</f>
        <v>0.58649373934547555</v>
      </c>
      <c r="D2093" s="62">
        <f>D2085+D2086</f>
        <v>0.5891690154378133</v>
      </c>
      <c r="E2093" s="62">
        <f>E2085+E2086</f>
        <v>0.61768679989755992</v>
      </c>
    </row>
    <row r="2094" spans="1:5" x14ac:dyDescent="0.35">
      <c r="A2094"/>
    </row>
    <row r="2095" spans="1:5" x14ac:dyDescent="0.35">
      <c r="A2095" s="51" t="s">
        <v>288</v>
      </c>
      <c r="B2095" s="52">
        <v>3.6179049754287407</v>
      </c>
      <c r="C2095" s="52">
        <v>3.6226562398895981</v>
      </c>
      <c r="D2095" s="52">
        <v>3.5950056954236289</v>
      </c>
      <c r="E2095" s="52">
        <v>3.6400039106272231</v>
      </c>
    </row>
    <row r="2096" spans="1:5" x14ac:dyDescent="0.35">
      <c r="A2096"/>
    </row>
    <row r="2097" spans="1:5" x14ac:dyDescent="0.35">
      <c r="A2097" s="31" t="s">
        <v>209</v>
      </c>
      <c r="B2097" s="31" t="s">
        <v>210</v>
      </c>
    </row>
    <row r="2098" spans="1:5" x14ac:dyDescent="0.35">
      <c r="A2098" s="31" t="s">
        <v>211</v>
      </c>
      <c r="B2098" s="31" t="s">
        <v>212</v>
      </c>
    </row>
    <row r="2099" spans="1:5" x14ac:dyDescent="0.35">
      <c r="A2099" s="19"/>
    </row>
    <row r="2100" spans="1:5" x14ac:dyDescent="0.35">
      <c r="A2100" s="19" t="s">
        <v>248</v>
      </c>
      <c r="B2100" s="1"/>
      <c r="C2100" s="1"/>
    </row>
    <row r="2101" spans="1:5" x14ac:dyDescent="0.35">
      <c r="A2101" s="19"/>
    </row>
    <row r="2102" spans="1:5" x14ac:dyDescent="0.35">
      <c r="A2102" s="19"/>
      <c r="B2102" s="3" t="s">
        <v>0</v>
      </c>
      <c r="C2102" s="4" t="s">
        <v>1</v>
      </c>
      <c r="D2102" s="85">
        <v>2023</v>
      </c>
      <c r="E2102" s="85">
        <v>2024</v>
      </c>
    </row>
    <row r="2103" spans="1:5" x14ac:dyDescent="0.35">
      <c r="A2103" s="15" t="s">
        <v>2</v>
      </c>
      <c r="B2103" s="5">
        <v>2.3868035054487716E-2</v>
      </c>
      <c r="C2103" s="6">
        <v>3.3069526618517121E-2</v>
      </c>
      <c r="D2103" s="86">
        <v>1.1836139629895935E-2</v>
      </c>
      <c r="E2103" s="142">
        <v>8.8078903289147709E-3</v>
      </c>
    </row>
    <row r="2104" spans="1:5" x14ac:dyDescent="0.35">
      <c r="A2104" s="16" t="s">
        <v>3</v>
      </c>
      <c r="B2104" s="7">
        <v>9.1897131193824547E-2</v>
      </c>
      <c r="C2104" s="8">
        <v>0.12150411004351805</v>
      </c>
      <c r="D2104" s="87">
        <v>0.13483731762987577</v>
      </c>
      <c r="E2104" s="143">
        <v>8.5520510240618158E-2</v>
      </c>
    </row>
    <row r="2105" spans="1:5" x14ac:dyDescent="0.35">
      <c r="A2105" s="16" t="s">
        <v>4</v>
      </c>
      <c r="B2105" s="7">
        <v>0.42481222542233249</v>
      </c>
      <c r="C2105" s="8">
        <v>0.37032109751750319</v>
      </c>
      <c r="D2105" s="87">
        <v>0.41138873879002152</v>
      </c>
      <c r="E2105" s="143">
        <v>0.3425578568142737</v>
      </c>
    </row>
    <row r="2106" spans="1:5" x14ac:dyDescent="0.35">
      <c r="A2106" s="16" t="s">
        <v>5</v>
      </c>
      <c r="B2106" s="7">
        <v>0.39479669907500098</v>
      </c>
      <c r="C2106" s="8">
        <v>0.41116764765744579</v>
      </c>
      <c r="D2106" s="87">
        <v>0.3839569977295425</v>
      </c>
      <c r="E2106" s="143">
        <v>0.51211106991353283</v>
      </c>
    </row>
    <row r="2107" spans="1:5" x14ac:dyDescent="0.35">
      <c r="A2107" s="16" t="s">
        <v>6</v>
      </c>
      <c r="B2107" s="7">
        <v>6.4625909254354366E-2</v>
      </c>
      <c r="C2107" s="8">
        <v>6.3937618163015797E-2</v>
      </c>
      <c r="D2107" s="87">
        <v>5.7980806220664274E-2</v>
      </c>
      <c r="E2107" s="143">
        <v>5.1002672702660436E-2</v>
      </c>
    </row>
    <row r="2108" spans="1:5" x14ac:dyDescent="0.35">
      <c r="A2108" s="17" t="s">
        <v>205</v>
      </c>
      <c r="B2108" s="9">
        <v>1</v>
      </c>
      <c r="C2108" s="10">
        <v>1</v>
      </c>
      <c r="D2108" s="88">
        <v>1</v>
      </c>
      <c r="E2108" s="144">
        <v>1</v>
      </c>
    </row>
    <row r="2109" spans="1:5" s="20" customFormat="1" x14ac:dyDescent="0.35">
      <c r="A2109" s="17" t="s">
        <v>206</v>
      </c>
      <c r="B2109" s="22">
        <v>500.00681293302438</v>
      </c>
      <c r="C2109" s="21">
        <v>499.99470588235306</v>
      </c>
      <c r="D2109" s="89">
        <v>500.00000847457659</v>
      </c>
      <c r="E2109" s="89">
        <v>500.00005020920582</v>
      </c>
    </row>
    <row r="2110" spans="1:5" s="20" customFormat="1" x14ac:dyDescent="0.35">
      <c r="A2110" s="23" t="s">
        <v>207</v>
      </c>
      <c r="B2110" s="27">
        <v>433</v>
      </c>
      <c r="C2110" s="26">
        <v>425</v>
      </c>
      <c r="D2110" s="97">
        <v>472</v>
      </c>
      <c r="E2110" s="97">
        <v>478</v>
      </c>
    </row>
    <row r="2111" spans="1:5" x14ac:dyDescent="0.35">
      <c r="A2111"/>
    </row>
    <row r="2112" spans="1:5" x14ac:dyDescent="0.35">
      <c r="A2112" s="61" t="s">
        <v>295</v>
      </c>
      <c r="B2112" s="62">
        <f>B2103+B2104</f>
        <v>0.11576516624831226</v>
      </c>
      <c r="C2112" s="62">
        <f>C2103+C2104</f>
        <v>0.15457363666203516</v>
      </c>
      <c r="D2112" s="62">
        <f>D2103+D2104</f>
        <v>0.14667345725977171</v>
      </c>
      <c r="E2112" s="62">
        <f>E2103+E2104</f>
        <v>9.4328400569532928E-2</v>
      </c>
    </row>
    <row r="2113" spans="1:5" x14ac:dyDescent="0.35">
      <c r="A2113" s="63" t="s">
        <v>293</v>
      </c>
      <c r="B2113" s="62">
        <f>B2105</f>
        <v>0.42481222542233249</v>
      </c>
      <c r="C2113" s="62">
        <f>C2105</f>
        <v>0.37032109751750319</v>
      </c>
      <c r="D2113" s="62">
        <f>D2105</f>
        <v>0.41138873879002152</v>
      </c>
      <c r="E2113" s="62">
        <f>E2105</f>
        <v>0.3425578568142737</v>
      </c>
    </row>
    <row r="2114" spans="1:5" x14ac:dyDescent="0.35">
      <c r="A2114" s="64" t="s">
        <v>296</v>
      </c>
      <c r="B2114" s="62">
        <f>B2106+B2107</f>
        <v>0.45942260832935533</v>
      </c>
      <c r="C2114" s="62">
        <f>C2106+C2107</f>
        <v>0.47510526582046159</v>
      </c>
      <c r="D2114" s="62">
        <f>D2106+D2107</f>
        <v>0.44193780395020676</v>
      </c>
      <c r="E2114" s="62">
        <f>E2106+E2107</f>
        <v>0.56311374261619329</v>
      </c>
    </row>
    <row r="2115" spans="1:5" x14ac:dyDescent="0.35">
      <c r="A2115"/>
    </row>
    <row r="2116" spans="1:5" x14ac:dyDescent="0.35">
      <c r="A2116" s="51" t="s">
        <v>288</v>
      </c>
      <c r="B2116" s="52">
        <v>3.3844153162809101</v>
      </c>
      <c r="C2116" s="52">
        <v>3.3513997207029251</v>
      </c>
      <c r="D2116" s="52">
        <v>3.3414090132812029</v>
      </c>
      <c r="E2116" s="52">
        <v>3.5109801244204051</v>
      </c>
    </row>
    <row r="2117" spans="1:5" x14ac:dyDescent="0.35">
      <c r="A2117"/>
    </row>
    <row r="2118" spans="1:5" x14ac:dyDescent="0.35">
      <c r="A2118" s="31" t="s">
        <v>209</v>
      </c>
      <c r="B2118" s="31" t="s">
        <v>210</v>
      </c>
    </row>
    <row r="2119" spans="1:5" x14ac:dyDescent="0.35">
      <c r="A2119" s="31" t="s">
        <v>211</v>
      </c>
      <c r="B2119" s="31" t="s">
        <v>212</v>
      </c>
    </row>
    <row r="2120" spans="1:5" x14ac:dyDescent="0.35">
      <c r="A2120" s="19"/>
    </row>
    <row r="2121" spans="1:5" x14ac:dyDescent="0.35">
      <c r="A2121" s="19" t="s">
        <v>249</v>
      </c>
      <c r="B2121" s="1"/>
      <c r="C2121" s="1"/>
    </row>
    <row r="2122" spans="1:5" x14ac:dyDescent="0.35">
      <c r="A2122" s="19"/>
    </row>
    <row r="2123" spans="1:5" x14ac:dyDescent="0.35">
      <c r="A2123" s="19"/>
      <c r="B2123" s="3" t="s">
        <v>0</v>
      </c>
      <c r="C2123" s="4" t="s">
        <v>1</v>
      </c>
      <c r="D2123" s="85">
        <v>2023</v>
      </c>
      <c r="E2123" s="85">
        <v>2024</v>
      </c>
    </row>
    <row r="2124" spans="1:5" x14ac:dyDescent="0.35">
      <c r="A2124" s="15" t="s">
        <v>2</v>
      </c>
      <c r="B2124" s="5">
        <v>3.7354687314884207E-2</v>
      </c>
      <c r="C2124" s="6">
        <v>3.7472396766553971E-2</v>
      </c>
      <c r="D2124" s="86">
        <v>2.0313779316715595E-2</v>
      </c>
      <c r="E2124" s="142">
        <v>1.6009019312901811E-2</v>
      </c>
    </row>
    <row r="2125" spans="1:5" x14ac:dyDescent="0.35">
      <c r="A2125" s="16" t="s">
        <v>3</v>
      </c>
      <c r="B2125" s="7">
        <v>0.16726538830071377</v>
      </c>
      <c r="C2125" s="8">
        <v>0.13583743827875816</v>
      </c>
      <c r="D2125" s="87">
        <v>0.1174026802135137</v>
      </c>
      <c r="E2125" s="143">
        <v>8.9864978423600431E-2</v>
      </c>
    </row>
    <row r="2126" spans="1:5" x14ac:dyDescent="0.35">
      <c r="A2126" s="16" t="s">
        <v>4</v>
      </c>
      <c r="B2126" s="7">
        <v>0.35714409434143962</v>
      </c>
      <c r="C2126" s="8">
        <v>0.31987326924638015</v>
      </c>
      <c r="D2126" s="87">
        <v>0.28214991894661162</v>
      </c>
      <c r="E2126" s="143">
        <v>0.26423847555764268</v>
      </c>
    </row>
    <row r="2127" spans="1:5" x14ac:dyDescent="0.35">
      <c r="A2127" s="16" t="s">
        <v>5</v>
      </c>
      <c r="B2127" s="7">
        <v>0.31942844196811165</v>
      </c>
      <c r="C2127" s="8">
        <v>0.40484452188317299</v>
      </c>
      <c r="D2127" s="87">
        <v>0.42858220036301381</v>
      </c>
      <c r="E2127" s="143">
        <v>0.49610205060063106</v>
      </c>
    </row>
    <row r="2128" spans="1:5" x14ac:dyDescent="0.35">
      <c r="A2128" s="16" t="s">
        <v>6</v>
      </c>
      <c r="B2128" s="7">
        <v>0.11880738807485089</v>
      </c>
      <c r="C2128" s="8">
        <v>0.10197237382513455</v>
      </c>
      <c r="D2128" s="87">
        <v>0.15155142116014525</v>
      </c>
      <c r="E2128" s="143">
        <v>0.13378547610522409</v>
      </c>
    </row>
    <row r="2129" spans="1:5" x14ac:dyDescent="0.35">
      <c r="A2129" s="17" t="s">
        <v>205</v>
      </c>
      <c r="B2129" s="9">
        <v>1</v>
      </c>
      <c r="C2129" s="10">
        <v>1</v>
      </c>
      <c r="D2129" s="88">
        <v>1</v>
      </c>
      <c r="E2129" s="144">
        <v>1</v>
      </c>
    </row>
    <row r="2130" spans="1:5" s="20" customFormat="1" x14ac:dyDescent="0.35">
      <c r="A2130" s="17" t="s">
        <v>206</v>
      </c>
      <c r="B2130" s="22">
        <v>500.00681293302426</v>
      </c>
      <c r="C2130" s="21">
        <v>499.99470588235312</v>
      </c>
      <c r="D2130" s="89">
        <v>500.00000847457659</v>
      </c>
      <c r="E2130" s="89">
        <v>500.00005020920582</v>
      </c>
    </row>
    <row r="2131" spans="1:5" s="20" customFormat="1" x14ac:dyDescent="0.35">
      <c r="A2131" s="23" t="s">
        <v>207</v>
      </c>
      <c r="B2131" s="27">
        <v>433</v>
      </c>
      <c r="C2131" s="26">
        <v>425</v>
      </c>
      <c r="D2131" s="97">
        <v>472</v>
      </c>
      <c r="E2131" s="97">
        <v>478</v>
      </c>
    </row>
    <row r="2132" spans="1:5" x14ac:dyDescent="0.35">
      <c r="A2132"/>
    </row>
    <row r="2133" spans="1:5" x14ac:dyDescent="0.35">
      <c r="A2133" s="61" t="s">
        <v>295</v>
      </c>
      <c r="B2133" s="62">
        <f>B2124+B2125</f>
        <v>0.20462007561559797</v>
      </c>
      <c r="C2133" s="62">
        <f>C2124+C2125</f>
        <v>0.17330983504531214</v>
      </c>
      <c r="D2133" s="62">
        <f>D2124+D2125</f>
        <v>0.13771645953022929</v>
      </c>
      <c r="E2133" s="62">
        <f>E2124+E2125</f>
        <v>0.10587399773650225</v>
      </c>
    </row>
    <row r="2134" spans="1:5" x14ac:dyDescent="0.35">
      <c r="A2134" s="63" t="s">
        <v>293</v>
      </c>
      <c r="B2134" s="62">
        <f>B2126</f>
        <v>0.35714409434143962</v>
      </c>
      <c r="C2134" s="62">
        <f>C2126</f>
        <v>0.31987326924638015</v>
      </c>
      <c r="D2134" s="62">
        <f>D2126</f>
        <v>0.28214991894661162</v>
      </c>
      <c r="E2134" s="62">
        <f>E2126</f>
        <v>0.26423847555764268</v>
      </c>
    </row>
    <row r="2135" spans="1:5" x14ac:dyDescent="0.35">
      <c r="A2135" s="64" t="s">
        <v>296</v>
      </c>
      <c r="B2135" s="62">
        <f>B2127+B2128</f>
        <v>0.43823583004296252</v>
      </c>
      <c r="C2135" s="62">
        <f>C2127+C2128</f>
        <v>0.50681689570830757</v>
      </c>
      <c r="D2135" s="62">
        <f>D2127+D2128</f>
        <v>0.58013362152315906</v>
      </c>
      <c r="E2135" s="62">
        <f>E2127+E2128</f>
        <v>0.62988752670585513</v>
      </c>
    </row>
    <row r="2136" spans="1:5" x14ac:dyDescent="0.35">
      <c r="A2136"/>
    </row>
    <row r="2137" spans="1:5" x14ac:dyDescent="0.35">
      <c r="A2137" s="51" t="s">
        <v>288</v>
      </c>
      <c r="B2137" s="52">
        <v>3.3150684551873337</v>
      </c>
      <c r="C2137" s="52">
        <v>3.3980070377215768</v>
      </c>
      <c r="D2137" s="52">
        <v>3.5736548038363609</v>
      </c>
      <c r="E2137" s="52">
        <v>3.6417899857616751</v>
      </c>
    </row>
    <row r="2138" spans="1:5" x14ac:dyDescent="0.35">
      <c r="A2138"/>
    </row>
    <row r="2139" spans="1:5" x14ac:dyDescent="0.35">
      <c r="A2139" s="31" t="s">
        <v>209</v>
      </c>
      <c r="B2139" s="31" t="s">
        <v>210</v>
      </c>
    </row>
    <row r="2140" spans="1:5" x14ac:dyDescent="0.35">
      <c r="A2140" s="31" t="s">
        <v>211</v>
      </c>
      <c r="B2140" s="31" t="s">
        <v>212</v>
      </c>
    </row>
    <row r="2141" spans="1:5" x14ac:dyDescent="0.35">
      <c r="A2141" s="19"/>
    </row>
    <row r="2142" spans="1:5" x14ac:dyDescent="0.35">
      <c r="A2142" s="19" t="s">
        <v>250</v>
      </c>
      <c r="B2142" s="1"/>
      <c r="C2142" s="1"/>
    </row>
    <row r="2143" spans="1:5" x14ac:dyDescent="0.35">
      <c r="A2143" s="19"/>
    </row>
    <row r="2144" spans="1:5" x14ac:dyDescent="0.35">
      <c r="A2144" s="19"/>
      <c r="B2144" s="3" t="s">
        <v>0</v>
      </c>
      <c r="C2144" s="4" t="s">
        <v>1</v>
      </c>
      <c r="D2144" s="85">
        <v>2023</v>
      </c>
      <c r="E2144" s="85">
        <v>2024</v>
      </c>
    </row>
    <row r="2145" spans="1:5" x14ac:dyDescent="0.35">
      <c r="A2145" s="15" t="s">
        <v>2</v>
      </c>
      <c r="B2145" s="5">
        <v>1.8975261076119292E-2</v>
      </c>
      <c r="C2145" s="6">
        <v>2.1218812905077811E-2</v>
      </c>
      <c r="D2145" s="86">
        <v>1.3195817572952245E-2</v>
      </c>
      <c r="E2145" s="142">
        <v>1.749682669487931E-2</v>
      </c>
    </row>
    <row r="2146" spans="1:5" x14ac:dyDescent="0.35">
      <c r="A2146" s="16" t="s">
        <v>3</v>
      </c>
      <c r="B2146" s="7">
        <v>0.1035332313023912</v>
      </c>
      <c r="C2146" s="8">
        <v>0.11185483140409716</v>
      </c>
      <c r="D2146" s="87">
        <v>0.12452064195727709</v>
      </c>
      <c r="E2146" s="143">
        <v>8.7008317622595671E-2</v>
      </c>
    </row>
    <row r="2147" spans="1:5" x14ac:dyDescent="0.35">
      <c r="A2147" s="16" t="s">
        <v>4</v>
      </c>
      <c r="B2147" s="7">
        <v>0.36108006842400975</v>
      </c>
      <c r="C2147" s="8">
        <v>0.35327197582092057</v>
      </c>
      <c r="D2147" s="87">
        <v>0.35492739652665439</v>
      </c>
      <c r="E2147" s="143">
        <v>0.30423172677170929</v>
      </c>
    </row>
    <row r="2148" spans="1:5" x14ac:dyDescent="0.35">
      <c r="A2148" s="16" t="s">
        <v>5</v>
      </c>
      <c r="B2148" s="7">
        <v>0.38345851638511141</v>
      </c>
      <c r="C2148" s="8">
        <v>0.37336607093486884</v>
      </c>
      <c r="D2148" s="87">
        <v>0.38779485571534161</v>
      </c>
      <c r="E2148" s="143">
        <v>0.46604763520860604</v>
      </c>
    </row>
    <row r="2149" spans="1:5" x14ac:dyDescent="0.35">
      <c r="A2149" s="16" t="s">
        <v>6</v>
      </c>
      <c r="B2149" s="7">
        <v>0.13295292281236837</v>
      </c>
      <c r="C2149" s="8">
        <v>0.14028830893503572</v>
      </c>
      <c r="D2149" s="87">
        <v>0.11956128822777462</v>
      </c>
      <c r="E2149" s="143">
        <v>0.12521549370220977</v>
      </c>
    </row>
    <row r="2150" spans="1:5" x14ac:dyDescent="0.35">
      <c r="A2150" s="17" t="s">
        <v>205</v>
      </c>
      <c r="B2150" s="9">
        <v>1</v>
      </c>
      <c r="C2150" s="10">
        <v>1</v>
      </c>
      <c r="D2150" s="88">
        <v>1</v>
      </c>
      <c r="E2150" s="144">
        <v>1</v>
      </c>
    </row>
    <row r="2151" spans="1:5" s="20" customFormat="1" x14ac:dyDescent="0.35">
      <c r="A2151" s="17" t="s">
        <v>206</v>
      </c>
      <c r="B2151" s="22">
        <v>500.00681293302443</v>
      </c>
      <c r="C2151" s="21">
        <v>499.994705882353</v>
      </c>
      <c r="D2151" s="89">
        <v>500.00000847457659</v>
      </c>
      <c r="E2151" s="89">
        <v>500.00005020920582</v>
      </c>
    </row>
    <row r="2152" spans="1:5" s="20" customFormat="1" x14ac:dyDescent="0.35">
      <c r="A2152" s="23" t="s">
        <v>207</v>
      </c>
      <c r="B2152" s="27">
        <v>433</v>
      </c>
      <c r="C2152" s="26">
        <v>425</v>
      </c>
      <c r="D2152" s="97">
        <v>472</v>
      </c>
      <c r="E2152" s="97">
        <v>478</v>
      </c>
    </row>
    <row r="2153" spans="1:5" x14ac:dyDescent="0.35">
      <c r="A2153"/>
    </row>
    <row r="2154" spans="1:5" x14ac:dyDescent="0.35">
      <c r="A2154" s="61" t="s">
        <v>295</v>
      </c>
      <c r="B2154" s="62">
        <f>B2145+B2146</f>
        <v>0.1225084923785105</v>
      </c>
      <c r="C2154" s="62">
        <f>C2145+C2146</f>
        <v>0.13307364430917498</v>
      </c>
      <c r="D2154" s="62">
        <f>D2145+D2146</f>
        <v>0.13771645953022935</v>
      </c>
      <c r="E2154" s="62">
        <f>E2145+E2146</f>
        <v>0.10450514431747499</v>
      </c>
    </row>
    <row r="2155" spans="1:5" x14ac:dyDescent="0.35">
      <c r="A2155" s="63" t="s">
        <v>293</v>
      </c>
      <c r="B2155" s="62">
        <f>B2147</f>
        <v>0.36108006842400975</v>
      </c>
      <c r="C2155" s="62">
        <f>C2147</f>
        <v>0.35327197582092057</v>
      </c>
      <c r="D2155" s="62">
        <f>D2147</f>
        <v>0.35492739652665439</v>
      </c>
      <c r="E2155" s="62">
        <f>E2147</f>
        <v>0.30423172677170929</v>
      </c>
    </row>
    <row r="2156" spans="1:5" x14ac:dyDescent="0.35">
      <c r="A2156" s="64" t="s">
        <v>296</v>
      </c>
      <c r="B2156" s="62">
        <f>B2148+B2149</f>
        <v>0.51641143919747978</v>
      </c>
      <c r="C2156" s="62">
        <f>C2148+C2149</f>
        <v>0.51365437986990459</v>
      </c>
      <c r="D2156" s="62">
        <f>D2148+D2149</f>
        <v>0.50735614394311623</v>
      </c>
      <c r="E2156" s="62">
        <f>E2148+E2149</f>
        <v>0.59126312891081578</v>
      </c>
    </row>
    <row r="2157" spans="1:5" x14ac:dyDescent="0.35">
      <c r="A2157"/>
    </row>
    <row r="2158" spans="1:5" x14ac:dyDescent="0.35">
      <c r="A2158" s="51" t="s">
        <v>288</v>
      </c>
      <c r="B2158" s="52">
        <v>3.5078806085552192</v>
      </c>
      <c r="C2158" s="52">
        <v>3.4996502315906919</v>
      </c>
      <c r="D2158" s="52">
        <v>3.4760051550677109</v>
      </c>
      <c r="E2158" s="52">
        <v>3.5944766516006723</v>
      </c>
    </row>
    <row r="2159" spans="1:5" x14ac:dyDescent="0.35">
      <c r="A2159"/>
    </row>
    <row r="2160" spans="1:5" x14ac:dyDescent="0.35">
      <c r="A2160" s="31" t="s">
        <v>209</v>
      </c>
      <c r="B2160" s="31" t="s">
        <v>210</v>
      </c>
    </row>
    <row r="2161" spans="1:5" x14ac:dyDescent="0.35">
      <c r="A2161" s="31" t="s">
        <v>211</v>
      </c>
      <c r="B2161" s="31" t="s">
        <v>212</v>
      </c>
    </row>
    <row r="2162" spans="1:5" x14ac:dyDescent="0.35">
      <c r="A2162" s="19"/>
    </row>
    <row r="2163" spans="1:5" x14ac:dyDescent="0.35">
      <c r="A2163" s="19" t="s">
        <v>251</v>
      </c>
      <c r="B2163" s="1"/>
      <c r="C2163" s="1"/>
    </row>
    <row r="2164" spans="1:5" x14ac:dyDescent="0.35">
      <c r="A2164" s="19"/>
    </row>
    <row r="2165" spans="1:5" x14ac:dyDescent="0.35">
      <c r="A2165" s="19"/>
      <c r="B2165" s="3" t="s">
        <v>0</v>
      </c>
      <c r="C2165" s="4" t="s">
        <v>1</v>
      </c>
      <c r="D2165" s="85">
        <v>2023</v>
      </c>
      <c r="E2165" s="85">
        <v>2024</v>
      </c>
    </row>
    <row r="2166" spans="1:5" x14ac:dyDescent="0.35">
      <c r="A2166" s="15" t="s">
        <v>2</v>
      </c>
      <c r="B2166" s="5">
        <v>4.6842317852943877E-2</v>
      </c>
      <c r="C2166" s="6">
        <v>7.3538896294196035E-2</v>
      </c>
      <c r="D2166" s="86">
        <v>4.838466443415821E-2</v>
      </c>
      <c r="E2166" s="142">
        <v>3.9100213646840423E-2</v>
      </c>
    </row>
    <row r="2167" spans="1:5" x14ac:dyDescent="0.35">
      <c r="A2167" s="16" t="s">
        <v>3</v>
      </c>
      <c r="B2167" s="7">
        <v>0.22670060615802218</v>
      </c>
      <c r="C2167" s="8">
        <v>0.19040695725013554</v>
      </c>
      <c r="D2167" s="87">
        <v>0.23632482438432498</v>
      </c>
      <c r="E2167" s="143">
        <v>0.16717236815005504</v>
      </c>
    </row>
    <row r="2168" spans="1:5" x14ac:dyDescent="0.35">
      <c r="A2168" s="16" t="s">
        <v>4</v>
      </c>
      <c r="B2168" s="7">
        <v>0.4275565298301941</v>
      </c>
      <c r="C2168" s="8">
        <v>0.36704294516059599</v>
      </c>
      <c r="D2168" s="87">
        <v>0.37436085594303642</v>
      </c>
      <c r="E2168" s="143">
        <v>0.4304592120040962</v>
      </c>
    </row>
    <row r="2169" spans="1:5" x14ac:dyDescent="0.35">
      <c r="A2169" s="16" t="s">
        <v>5</v>
      </c>
      <c r="B2169" s="7">
        <v>0.22419117152907131</v>
      </c>
      <c r="C2169" s="8">
        <v>0.26732000691772029</v>
      </c>
      <c r="D2169" s="87">
        <v>0.27735035123134999</v>
      </c>
      <c r="E2169" s="143">
        <v>0.30768315738746521</v>
      </c>
    </row>
    <row r="2170" spans="1:5" x14ac:dyDescent="0.35">
      <c r="A2170" s="16" t="s">
        <v>6</v>
      </c>
      <c r="B2170" s="7">
        <v>7.4709374629768469E-2</v>
      </c>
      <c r="C2170" s="8">
        <v>0.1016911943773522</v>
      </c>
      <c r="D2170" s="87">
        <v>6.3579304007130424E-2</v>
      </c>
      <c r="E2170" s="143">
        <v>5.5585048811543143E-2</v>
      </c>
    </row>
    <row r="2171" spans="1:5" x14ac:dyDescent="0.35">
      <c r="A2171" s="17" t="s">
        <v>205</v>
      </c>
      <c r="B2171" s="9">
        <v>1</v>
      </c>
      <c r="C2171" s="10">
        <v>1</v>
      </c>
      <c r="D2171" s="88">
        <v>1</v>
      </c>
      <c r="E2171" s="144">
        <v>1</v>
      </c>
    </row>
    <row r="2172" spans="1:5" s="20" customFormat="1" x14ac:dyDescent="0.35">
      <c r="A2172" s="17" t="s">
        <v>206</v>
      </c>
      <c r="B2172" s="22">
        <v>500.00681293302415</v>
      </c>
      <c r="C2172" s="21">
        <v>499.99470588235289</v>
      </c>
      <c r="D2172" s="89">
        <v>500.00000847457659</v>
      </c>
      <c r="E2172" s="89">
        <v>500.00005020920582</v>
      </c>
    </row>
    <row r="2173" spans="1:5" s="20" customFormat="1" x14ac:dyDescent="0.35">
      <c r="A2173" s="23" t="s">
        <v>207</v>
      </c>
      <c r="B2173" s="27">
        <v>433</v>
      </c>
      <c r="C2173" s="26">
        <v>425</v>
      </c>
      <c r="D2173" s="97">
        <v>472</v>
      </c>
      <c r="E2173" s="97">
        <v>478</v>
      </c>
    </row>
    <row r="2174" spans="1:5" x14ac:dyDescent="0.35">
      <c r="A2174"/>
    </row>
    <row r="2175" spans="1:5" x14ac:dyDescent="0.35">
      <c r="A2175" s="61" t="s">
        <v>295</v>
      </c>
      <c r="B2175" s="62">
        <f>B2166+B2167</f>
        <v>0.27354292401096603</v>
      </c>
      <c r="C2175" s="62">
        <f>C2166+C2167</f>
        <v>0.26394585354433159</v>
      </c>
      <c r="D2175" s="62">
        <f>D2166+D2167</f>
        <v>0.28470948881848318</v>
      </c>
      <c r="E2175" s="62">
        <f>E2166+E2167</f>
        <v>0.20627258179689545</v>
      </c>
    </row>
    <row r="2176" spans="1:5" x14ac:dyDescent="0.35">
      <c r="A2176" s="63" t="s">
        <v>293</v>
      </c>
      <c r="B2176" s="62">
        <f>B2168</f>
        <v>0.4275565298301941</v>
      </c>
      <c r="C2176" s="62">
        <f>C2168</f>
        <v>0.36704294516059599</v>
      </c>
      <c r="D2176" s="62">
        <f>D2168</f>
        <v>0.37436085594303642</v>
      </c>
      <c r="E2176" s="62">
        <f>E2168</f>
        <v>0.4304592120040962</v>
      </c>
    </row>
    <row r="2177" spans="1:5" x14ac:dyDescent="0.35">
      <c r="A2177" s="64" t="s">
        <v>296</v>
      </c>
      <c r="B2177" s="62">
        <f>B2169+B2170</f>
        <v>0.29890054615883976</v>
      </c>
      <c r="C2177" s="62">
        <f>C2169+C2170</f>
        <v>0.36901120129507248</v>
      </c>
      <c r="D2177" s="62">
        <f>D2169+D2170</f>
        <v>0.3409296552384804</v>
      </c>
      <c r="E2177" s="62">
        <f>E2169+E2170</f>
        <v>0.36326820619900835</v>
      </c>
    </row>
    <row r="2178" spans="1:5" x14ac:dyDescent="0.35">
      <c r="A2178"/>
    </row>
    <row r="2179" spans="1:5" x14ac:dyDescent="0.35">
      <c r="A2179" s="51" t="s">
        <v>288</v>
      </c>
      <c r="B2179" s="52">
        <v>3.053224678924698</v>
      </c>
      <c r="C2179" s="52">
        <v>3.1332176458338998</v>
      </c>
      <c r="D2179" s="52">
        <v>3.0714148059929718</v>
      </c>
      <c r="E2179" s="52">
        <v>3.1734804595668167</v>
      </c>
    </row>
    <row r="2180" spans="1:5" x14ac:dyDescent="0.35">
      <c r="A2180"/>
    </row>
    <row r="2181" spans="1:5" x14ac:dyDescent="0.35">
      <c r="A2181" s="31" t="s">
        <v>209</v>
      </c>
      <c r="B2181" s="31" t="s">
        <v>210</v>
      </c>
    </row>
    <row r="2182" spans="1:5" x14ac:dyDescent="0.35">
      <c r="A2182" s="31" t="s">
        <v>211</v>
      </c>
      <c r="B2182" s="31" t="s">
        <v>212</v>
      </c>
    </row>
    <row r="2183" spans="1:5" x14ac:dyDescent="0.35">
      <c r="A2183" s="19"/>
    </row>
    <row r="2184" spans="1:5" x14ac:dyDescent="0.35">
      <c r="A2184" s="19" t="s">
        <v>252</v>
      </c>
      <c r="B2184" s="1"/>
      <c r="C2184" s="1"/>
    </row>
    <row r="2185" spans="1:5" x14ac:dyDescent="0.35">
      <c r="A2185" s="19"/>
    </row>
    <row r="2186" spans="1:5" x14ac:dyDescent="0.35">
      <c r="A2186" s="19"/>
      <c r="B2186" s="3" t="s">
        <v>0</v>
      </c>
      <c r="C2186" s="4" t="s">
        <v>1</v>
      </c>
      <c r="D2186" s="85">
        <v>2023</v>
      </c>
      <c r="E2186" s="85">
        <v>2024</v>
      </c>
    </row>
    <row r="2187" spans="1:5" x14ac:dyDescent="0.35">
      <c r="A2187" s="15" t="s">
        <v>2</v>
      </c>
      <c r="B2187" s="5">
        <v>1.133818268988946E-2</v>
      </c>
      <c r="C2187" s="6">
        <v>1.4052148787457742E-2</v>
      </c>
      <c r="D2187" s="86">
        <v>2.3352707231310041E-2</v>
      </c>
      <c r="E2187" s="142">
        <v>1.4640165893874535E-2</v>
      </c>
    </row>
    <row r="2188" spans="1:5" x14ac:dyDescent="0.35">
      <c r="A2188" s="16" t="s">
        <v>3</v>
      </c>
      <c r="B2188" s="7">
        <v>9.8640457324022796E-2</v>
      </c>
      <c r="C2188" s="8">
        <v>0.10192437331689386</v>
      </c>
      <c r="D2188" s="87">
        <v>0.11300407435586299</v>
      </c>
      <c r="E2188" s="143">
        <v>6.3560261399806292E-2</v>
      </c>
    </row>
    <row r="2189" spans="1:5" x14ac:dyDescent="0.35">
      <c r="A2189" s="16" t="s">
        <v>4</v>
      </c>
      <c r="B2189" s="7">
        <v>0.25671613250535347</v>
      </c>
      <c r="C2189" s="8">
        <v>0.2954243044926359</v>
      </c>
      <c r="D2189" s="87">
        <v>0.2762318491316636</v>
      </c>
      <c r="E2189" s="143">
        <v>0.25281183235362342</v>
      </c>
    </row>
    <row r="2190" spans="1:5" x14ac:dyDescent="0.35">
      <c r="A2190" s="16" t="s">
        <v>5</v>
      </c>
      <c r="B2190" s="7">
        <v>0.47188941305418708</v>
      </c>
      <c r="C2190" s="8">
        <v>0.43702250965010214</v>
      </c>
      <c r="D2190" s="87">
        <v>0.44329748189326329</v>
      </c>
      <c r="E2190" s="143">
        <v>0.53669007162944915</v>
      </c>
    </row>
    <row r="2191" spans="1:5" x14ac:dyDescent="0.35">
      <c r="A2191" s="16" t="s">
        <v>6</v>
      </c>
      <c r="B2191" s="7">
        <v>0.16141581442654712</v>
      </c>
      <c r="C2191" s="8">
        <v>0.15157666375291021</v>
      </c>
      <c r="D2191" s="87">
        <v>0.14411388738790004</v>
      </c>
      <c r="E2191" s="143">
        <v>0.13229766872324655</v>
      </c>
    </row>
    <row r="2192" spans="1:5" x14ac:dyDescent="0.35">
      <c r="A2192" s="17" t="s">
        <v>205</v>
      </c>
      <c r="B2192" s="9">
        <v>1</v>
      </c>
      <c r="C2192" s="10">
        <v>1</v>
      </c>
      <c r="D2192" s="88">
        <v>1</v>
      </c>
      <c r="E2192" s="144">
        <v>1</v>
      </c>
    </row>
    <row r="2193" spans="1:5" s="20" customFormat="1" x14ac:dyDescent="0.35">
      <c r="A2193" s="17" t="s">
        <v>206</v>
      </c>
      <c r="B2193" s="22">
        <v>500.00681293302438</v>
      </c>
      <c r="C2193" s="21">
        <v>499.99470588235317</v>
      </c>
      <c r="D2193" s="89">
        <v>500.00000847457659</v>
      </c>
      <c r="E2193" s="89">
        <v>500.00005020920582</v>
      </c>
    </row>
    <row r="2194" spans="1:5" s="20" customFormat="1" x14ac:dyDescent="0.35">
      <c r="A2194" s="23" t="s">
        <v>207</v>
      </c>
      <c r="B2194" s="27">
        <v>433</v>
      </c>
      <c r="C2194" s="26">
        <v>425</v>
      </c>
      <c r="D2194" s="97">
        <v>472</v>
      </c>
      <c r="E2194" s="97">
        <v>478</v>
      </c>
    </row>
    <row r="2195" spans="1:5" x14ac:dyDescent="0.35">
      <c r="A2195"/>
    </row>
    <row r="2196" spans="1:5" x14ac:dyDescent="0.35">
      <c r="A2196" s="61" t="s">
        <v>295</v>
      </c>
      <c r="B2196" s="62">
        <f>B2187+B2188</f>
        <v>0.10997864001391225</v>
      </c>
      <c r="C2196" s="62">
        <f>C2187+C2188</f>
        <v>0.1159765221043516</v>
      </c>
      <c r="D2196" s="62">
        <f>D2187+D2188</f>
        <v>0.13635678158717301</v>
      </c>
      <c r="E2196" s="62">
        <f>E2187+E2188</f>
        <v>7.8200427293680833E-2</v>
      </c>
    </row>
    <row r="2197" spans="1:5" x14ac:dyDescent="0.35">
      <c r="A2197" s="63" t="s">
        <v>293</v>
      </c>
      <c r="B2197" s="62">
        <f>B2189</f>
        <v>0.25671613250535347</v>
      </c>
      <c r="C2197" s="62">
        <f>C2189</f>
        <v>0.2954243044926359</v>
      </c>
      <c r="D2197" s="62">
        <f>D2189</f>
        <v>0.2762318491316636</v>
      </c>
      <c r="E2197" s="62">
        <f>E2189</f>
        <v>0.25281183235362342</v>
      </c>
    </row>
    <row r="2198" spans="1:5" x14ac:dyDescent="0.35">
      <c r="A2198" s="64" t="s">
        <v>296</v>
      </c>
      <c r="B2198" s="62">
        <f>B2190+B2191</f>
        <v>0.63330522748073426</v>
      </c>
      <c r="C2198" s="62">
        <f>C2190+C2191</f>
        <v>0.58859917340301238</v>
      </c>
      <c r="D2198" s="62">
        <f>D2190+D2191</f>
        <v>0.58741136928116333</v>
      </c>
      <c r="E2198" s="62">
        <f>E2190+E2191</f>
        <v>0.6689877403526957</v>
      </c>
    </row>
    <row r="2199" spans="1:5" x14ac:dyDescent="0.35">
      <c r="A2199"/>
    </row>
    <row r="2200" spans="1:5" x14ac:dyDescent="0.35">
      <c r="A2200" s="51" t="s">
        <v>288</v>
      </c>
      <c r="B2200" s="52">
        <v>3.6734042192034768</v>
      </c>
      <c r="C2200" s="52">
        <v>3.6101471662641158</v>
      </c>
      <c r="D2200" s="52">
        <v>3.5718157678505791</v>
      </c>
      <c r="E2200" s="52">
        <v>3.7084448158883832</v>
      </c>
    </row>
    <row r="2201" spans="1:5" x14ac:dyDescent="0.35">
      <c r="A2201"/>
    </row>
    <row r="2202" spans="1:5" x14ac:dyDescent="0.35">
      <c r="A2202" s="31" t="s">
        <v>209</v>
      </c>
      <c r="B2202" s="31" t="s">
        <v>210</v>
      </c>
    </row>
    <row r="2203" spans="1:5" x14ac:dyDescent="0.35">
      <c r="A2203" s="31" t="s">
        <v>211</v>
      </c>
      <c r="B2203" s="31" t="s">
        <v>212</v>
      </c>
    </row>
    <row r="2204" spans="1:5" x14ac:dyDescent="0.35">
      <c r="A2204" s="19"/>
    </row>
    <row r="2205" spans="1:5" x14ac:dyDescent="0.35">
      <c r="A2205" s="19" t="s">
        <v>253</v>
      </c>
      <c r="B2205" s="1"/>
      <c r="C2205" s="1"/>
    </row>
    <row r="2206" spans="1:5" x14ac:dyDescent="0.35">
      <c r="A2206" s="19"/>
    </row>
    <row r="2207" spans="1:5" x14ac:dyDescent="0.35">
      <c r="A2207" s="19"/>
      <c r="B2207" s="3" t="s">
        <v>0</v>
      </c>
      <c r="C2207" s="4" t="s">
        <v>1</v>
      </c>
      <c r="D2207" s="85">
        <v>2023</v>
      </c>
      <c r="E2207" s="85">
        <v>2024</v>
      </c>
    </row>
    <row r="2208" spans="1:5" x14ac:dyDescent="0.35">
      <c r="A2208" s="15" t="s">
        <v>2</v>
      </c>
      <c r="B2208" s="5">
        <v>9.4876305380596493E-3</v>
      </c>
      <c r="C2208" s="6">
        <v>2.342024797909624E-2</v>
      </c>
      <c r="D2208" s="86">
        <v>5.9180698149479682E-3</v>
      </c>
      <c r="E2208" s="142">
        <v>1.0176743747942035E-2</v>
      </c>
    </row>
    <row r="2209" spans="1:5" x14ac:dyDescent="0.35">
      <c r="A2209" s="16" t="s">
        <v>3</v>
      </c>
      <c r="B2209" s="7">
        <v>8.9450744204640331E-2</v>
      </c>
      <c r="C2209" s="8">
        <v>0.12098975165619393</v>
      </c>
      <c r="D2209" s="87">
        <v>9.069147303912746E-2</v>
      </c>
      <c r="E2209" s="143">
        <v>4.6182388667877217E-2</v>
      </c>
    </row>
    <row r="2210" spans="1:5" x14ac:dyDescent="0.35">
      <c r="A2210" s="16" t="s">
        <v>4</v>
      </c>
      <c r="B2210" s="7">
        <v>0.32712856799410789</v>
      </c>
      <c r="C2210" s="8">
        <v>0.30774137608515867</v>
      </c>
      <c r="D2210" s="87">
        <v>0.3079024100355523</v>
      </c>
      <c r="E2210" s="143">
        <v>0.28274729378269858</v>
      </c>
    </row>
    <row r="2211" spans="1:5" x14ac:dyDescent="0.35">
      <c r="A2211" s="16" t="s">
        <v>5</v>
      </c>
      <c r="B2211" s="7">
        <v>0.4284502820862256</v>
      </c>
      <c r="C2211" s="8">
        <v>0.41280672383589939</v>
      </c>
      <c r="D2211" s="87">
        <v>0.43042123634879287</v>
      </c>
      <c r="E2211" s="143">
        <v>0.52252572158737531</v>
      </c>
    </row>
    <row r="2212" spans="1:5" x14ac:dyDescent="0.35">
      <c r="A2212" s="16" t="s">
        <v>6</v>
      </c>
      <c r="B2212" s="7">
        <v>0.14548277517696651</v>
      </c>
      <c r="C2212" s="8">
        <v>0.13504190044365169</v>
      </c>
      <c r="D2212" s="87">
        <v>0.16506681076157931</v>
      </c>
      <c r="E2212" s="143">
        <v>0.13836785221410677</v>
      </c>
    </row>
    <row r="2213" spans="1:5" x14ac:dyDescent="0.35">
      <c r="A2213" s="17" t="s">
        <v>205</v>
      </c>
      <c r="B2213" s="9">
        <v>1</v>
      </c>
      <c r="C2213" s="10">
        <v>1</v>
      </c>
      <c r="D2213" s="88">
        <v>1</v>
      </c>
      <c r="E2213" s="144">
        <v>1</v>
      </c>
    </row>
    <row r="2214" spans="1:5" s="20" customFormat="1" x14ac:dyDescent="0.35">
      <c r="A2214" s="17" t="s">
        <v>206</v>
      </c>
      <c r="B2214" s="22">
        <v>500.00681293302438</v>
      </c>
      <c r="C2214" s="21">
        <v>499.99470588235306</v>
      </c>
      <c r="D2214" s="89">
        <v>500.00000847457659</v>
      </c>
      <c r="E2214" s="89">
        <v>500.00005020920582</v>
      </c>
    </row>
    <row r="2215" spans="1:5" s="20" customFormat="1" x14ac:dyDescent="0.35">
      <c r="A2215" s="23" t="s">
        <v>207</v>
      </c>
      <c r="B2215" s="27">
        <v>433</v>
      </c>
      <c r="C2215" s="26">
        <v>425</v>
      </c>
      <c r="D2215" s="97">
        <v>472</v>
      </c>
      <c r="E2215" s="97">
        <v>478</v>
      </c>
    </row>
    <row r="2216" spans="1:5" x14ac:dyDescent="0.35">
      <c r="A2216"/>
    </row>
    <row r="2217" spans="1:5" x14ac:dyDescent="0.35">
      <c r="A2217" s="61" t="s">
        <v>295</v>
      </c>
      <c r="B2217" s="62">
        <f>B2208+B2209</f>
        <v>9.893837474269998E-2</v>
      </c>
      <c r="C2217" s="62">
        <f>C2208+C2209</f>
        <v>0.14440999963529016</v>
      </c>
      <c r="D2217" s="62">
        <f>D2208+D2209</f>
        <v>9.6609542854075428E-2</v>
      </c>
      <c r="E2217" s="62">
        <f>E2208+E2209</f>
        <v>5.6359132415819253E-2</v>
      </c>
    </row>
    <row r="2218" spans="1:5" x14ac:dyDescent="0.35">
      <c r="A2218" s="63" t="s">
        <v>293</v>
      </c>
      <c r="B2218" s="62">
        <f>B2210</f>
        <v>0.32712856799410789</v>
      </c>
      <c r="C2218" s="62">
        <f>C2210</f>
        <v>0.30774137608515867</v>
      </c>
      <c r="D2218" s="62">
        <f>D2210</f>
        <v>0.3079024100355523</v>
      </c>
      <c r="E2218" s="62">
        <f>E2210</f>
        <v>0.28274729378269858</v>
      </c>
    </row>
    <row r="2219" spans="1:5" x14ac:dyDescent="0.35">
      <c r="A2219" s="64" t="s">
        <v>296</v>
      </c>
      <c r="B2219" s="62">
        <f>B2211+B2212</f>
        <v>0.5739330572631921</v>
      </c>
      <c r="C2219" s="62">
        <f>C2211+C2212</f>
        <v>0.54784862427955106</v>
      </c>
      <c r="D2219" s="62">
        <f>D2211+D2212</f>
        <v>0.59548804711037218</v>
      </c>
      <c r="E2219" s="62">
        <f>E2211+E2212</f>
        <v>0.66089357380148206</v>
      </c>
    </row>
    <row r="2220" spans="1:5" x14ac:dyDescent="0.35">
      <c r="A2220"/>
    </row>
    <row r="2221" spans="1:5" x14ac:dyDescent="0.35">
      <c r="A2221" s="51" t="s">
        <v>288</v>
      </c>
      <c r="B2221" s="52">
        <v>3.6109898271594001</v>
      </c>
      <c r="C2221" s="52">
        <v>3.5150602771088182</v>
      </c>
      <c r="D2221" s="52">
        <v>3.6580272452029279</v>
      </c>
      <c r="E2221" s="52">
        <v>3.7327255498518297</v>
      </c>
    </row>
    <row r="2222" spans="1:5" x14ac:dyDescent="0.35">
      <c r="A2222"/>
    </row>
    <row r="2223" spans="1:5" x14ac:dyDescent="0.35">
      <c r="A2223" s="31" t="s">
        <v>209</v>
      </c>
      <c r="B2223" s="31" t="s">
        <v>210</v>
      </c>
    </row>
    <row r="2224" spans="1:5" x14ac:dyDescent="0.35">
      <c r="A2224" s="31" t="s">
        <v>211</v>
      </c>
      <c r="B2224" s="31" t="s">
        <v>212</v>
      </c>
    </row>
    <row r="2225" spans="1:5" x14ac:dyDescent="0.35">
      <c r="A2225" s="19"/>
    </row>
    <row r="2226" spans="1:5" x14ac:dyDescent="0.35">
      <c r="A2226" s="19" t="s">
        <v>254</v>
      </c>
      <c r="B2226" s="1"/>
      <c r="C2226" s="1"/>
    </row>
    <row r="2227" spans="1:5" x14ac:dyDescent="0.35">
      <c r="A2227" s="19"/>
    </row>
    <row r="2228" spans="1:5" x14ac:dyDescent="0.35">
      <c r="A2228" s="19"/>
      <c r="B2228" s="3" t="s">
        <v>0</v>
      </c>
      <c r="C2228" s="4" t="s">
        <v>1</v>
      </c>
      <c r="D2228" s="85">
        <v>2023</v>
      </c>
      <c r="E2228" s="85">
        <v>2024</v>
      </c>
    </row>
    <row r="2229" spans="1:5" x14ac:dyDescent="0.35">
      <c r="A2229" s="15" t="s">
        <v>2</v>
      </c>
      <c r="B2229" s="5">
        <v>7.2262987640584239E-2</v>
      </c>
      <c r="C2229" s="6">
        <v>7.6865049159344001E-2</v>
      </c>
      <c r="D2229" s="86">
        <v>3.0950027017796145E-2</v>
      </c>
      <c r="E2229" s="142">
        <v>5.2014664232837023E-2</v>
      </c>
    </row>
    <row r="2230" spans="1:5" x14ac:dyDescent="0.35">
      <c r="A2230" s="16" t="s">
        <v>3</v>
      </c>
      <c r="B2230" s="7">
        <v>0.20062105389326093</v>
      </c>
      <c r="C2230" s="8">
        <v>0.18933023996724663</v>
      </c>
      <c r="D2230" s="87">
        <v>0.16746659461921012</v>
      </c>
      <c r="E2230" s="143">
        <v>0.14211755058233799</v>
      </c>
    </row>
    <row r="2231" spans="1:5" x14ac:dyDescent="0.35">
      <c r="A2231" s="16" t="s">
        <v>4</v>
      </c>
      <c r="B2231" s="7">
        <v>0.34455119433707482</v>
      </c>
      <c r="C2231" s="8">
        <v>0.35790802490849916</v>
      </c>
      <c r="D2231" s="87">
        <v>0.34540965092526027</v>
      </c>
      <c r="E2231" s="143">
        <v>0.35166401489566368</v>
      </c>
    </row>
    <row r="2232" spans="1:5" x14ac:dyDescent="0.35">
      <c r="A2232" s="16" t="s">
        <v>5</v>
      </c>
      <c r="B2232" s="7">
        <v>0.29770887648413091</v>
      </c>
      <c r="C2232" s="8">
        <v>0.29294168997083508</v>
      </c>
      <c r="D2232" s="87">
        <v>0.36012493245550981</v>
      </c>
      <c r="E2232" s="143">
        <v>0.36535078339573734</v>
      </c>
    </row>
    <row r="2233" spans="1:5" x14ac:dyDescent="0.35">
      <c r="A2233" s="16" t="s">
        <v>6</v>
      </c>
      <c r="B2233" s="7">
        <v>8.4855887644949141E-2</v>
      </c>
      <c r="C2233" s="8">
        <v>8.2954995994075187E-2</v>
      </c>
      <c r="D2233" s="87">
        <v>9.6048794982223698E-2</v>
      </c>
      <c r="E2233" s="143">
        <v>8.8852986893423858E-2</v>
      </c>
    </row>
    <row r="2234" spans="1:5" x14ac:dyDescent="0.35">
      <c r="A2234" s="17" t="s">
        <v>205</v>
      </c>
      <c r="B2234" s="9">
        <v>1</v>
      </c>
      <c r="C2234" s="10">
        <v>1</v>
      </c>
      <c r="D2234" s="88">
        <v>1</v>
      </c>
      <c r="E2234" s="144">
        <v>1</v>
      </c>
    </row>
    <row r="2235" spans="1:5" s="20" customFormat="1" x14ac:dyDescent="0.35">
      <c r="A2235" s="17" t="s">
        <v>206</v>
      </c>
      <c r="B2235" s="22">
        <v>500.00681293302421</v>
      </c>
      <c r="C2235" s="21">
        <v>499.994705882353</v>
      </c>
      <c r="D2235" s="89">
        <v>500.00000847457659</v>
      </c>
      <c r="E2235" s="89">
        <v>500.00005020920582</v>
      </c>
    </row>
    <row r="2236" spans="1:5" s="20" customFormat="1" x14ac:dyDescent="0.35">
      <c r="A2236" s="23" t="s">
        <v>207</v>
      </c>
      <c r="B2236" s="27">
        <v>433</v>
      </c>
      <c r="C2236" s="26">
        <v>425</v>
      </c>
      <c r="D2236" s="97">
        <v>472</v>
      </c>
      <c r="E2236" s="97">
        <v>478</v>
      </c>
    </row>
    <row r="2237" spans="1:5" x14ac:dyDescent="0.35">
      <c r="A2237"/>
    </row>
    <row r="2238" spans="1:5" x14ac:dyDescent="0.35">
      <c r="A2238" s="61" t="s">
        <v>295</v>
      </c>
      <c r="B2238" s="62">
        <f>B2229+B2230</f>
        <v>0.27288404153384516</v>
      </c>
      <c r="C2238" s="62">
        <f>C2229+C2230</f>
        <v>0.26619528912659063</v>
      </c>
      <c r="D2238" s="62">
        <f>D2229+D2230</f>
        <v>0.19841662163700627</v>
      </c>
      <c r="E2238" s="62">
        <f>E2229+E2230</f>
        <v>0.19413221481517501</v>
      </c>
    </row>
    <row r="2239" spans="1:5" x14ac:dyDescent="0.35">
      <c r="A2239" s="63" t="s">
        <v>293</v>
      </c>
      <c r="B2239" s="62">
        <f>B2231</f>
        <v>0.34455119433707482</v>
      </c>
      <c r="C2239" s="62">
        <f>C2231</f>
        <v>0.35790802490849916</v>
      </c>
      <c r="D2239" s="62">
        <f>D2231</f>
        <v>0.34540965092526027</v>
      </c>
      <c r="E2239" s="62">
        <f>E2231</f>
        <v>0.35166401489566368</v>
      </c>
    </row>
    <row r="2240" spans="1:5" x14ac:dyDescent="0.35">
      <c r="A2240" s="64" t="s">
        <v>296</v>
      </c>
      <c r="B2240" s="62">
        <f>B2232+B2233</f>
        <v>0.38256476412908003</v>
      </c>
      <c r="C2240" s="62">
        <f>C2232+C2233</f>
        <v>0.37589668596491027</v>
      </c>
      <c r="D2240" s="62">
        <f>D2232+D2233</f>
        <v>0.45617372743773349</v>
      </c>
      <c r="E2240" s="62">
        <f>E2232+E2233</f>
        <v>0.4542037702891612</v>
      </c>
    </row>
    <row r="2241" spans="1:5" x14ac:dyDescent="0.35">
      <c r="A2241"/>
    </row>
    <row r="2242" spans="1:5" x14ac:dyDescent="0.35">
      <c r="A2242" s="51" t="s">
        <v>288</v>
      </c>
      <c r="B2242" s="52">
        <v>3.1222736225996002</v>
      </c>
      <c r="C2242" s="52">
        <v>3.1157913436730533</v>
      </c>
      <c r="D2242" s="52">
        <v>3.322855873765155</v>
      </c>
      <c r="E2242" s="52">
        <v>3.2969098781345734</v>
      </c>
    </row>
    <row r="2243" spans="1:5" x14ac:dyDescent="0.35">
      <c r="A2243"/>
    </row>
    <row r="2244" spans="1:5" x14ac:dyDescent="0.35">
      <c r="A2244" s="31" t="s">
        <v>209</v>
      </c>
      <c r="B2244" s="31" t="s">
        <v>210</v>
      </c>
    </row>
    <row r="2245" spans="1:5" x14ac:dyDescent="0.35">
      <c r="A2245" s="31" t="s">
        <v>211</v>
      </c>
      <c r="B2245" s="31" t="s">
        <v>212</v>
      </c>
    </row>
    <row r="2246" spans="1:5" x14ac:dyDescent="0.35">
      <c r="A2246" s="19"/>
    </row>
    <row r="2247" spans="1:5" x14ac:dyDescent="0.35">
      <c r="A2247" s="19" t="s">
        <v>255</v>
      </c>
      <c r="B2247" s="1"/>
      <c r="C2247" s="1"/>
    </row>
    <row r="2248" spans="1:5" x14ac:dyDescent="0.35">
      <c r="A2248" s="19"/>
    </row>
    <row r="2249" spans="1:5" x14ac:dyDescent="0.35">
      <c r="A2249" s="19"/>
      <c r="B2249" s="3" t="s">
        <v>0</v>
      </c>
      <c r="C2249" s="4" t="s">
        <v>1</v>
      </c>
      <c r="D2249" s="85">
        <v>2023</v>
      </c>
      <c r="E2249" s="85">
        <v>2024</v>
      </c>
    </row>
    <row r="2250" spans="1:5" x14ac:dyDescent="0.35">
      <c r="A2250" s="15" t="s">
        <v>2</v>
      </c>
      <c r="B2250" s="5">
        <v>1.6230956668257888E-2</v>
      </c>
      <c r="C2250" s="6">
        <v>2.0937633457295424E-2</v>
      </c>
      <c r="D2250" s="86">
        <v>1.4715281530249463E-2</v>
      </c>
      <c r="E2250" s="142">
        <v>1.8984634076856809E-2</v>
      </c>
    </row>
    <row r="2251" spans="1:5" x14ac:dyDescent="0.35">
      <c r="A2251" s="16" t="s">
        <v>3</v>
      </c>
      <c r="B2251" s="7">
        <v>7.7814644096073693E-2</v>
      </c>
      <c r="C2251" s="8">
        <v>0.11405626647811561</v>
      </c>
      <c r="D2251" s="87">
        <v>7.173737166546823E-2</v>
      </c>
      <c r="E2251" s="143">
        <v>4.9039049468882018E-2</v>
      </c>
    </row>
    <row r="2252" spans="1:5" x14ac:dyDescent="0.35">
      <c r="A2252" s="16" t="s">
        <v>4</v>
      </c>
      <c r="B2252" s="7">
        <v>0.26220474132107646</v>
      </c>
      <c r="C2252" s="8">
        <v>0.25982416284407711</v>
      </c>
      <c r="D2252" s="87">
        <v>0.22552879066900344</v>
      </c>
      <c r="E2252" s="143">
        <v>0.2150804721258103</v>
      </c>
    </row>
    <row r="2253" spans="1:5" x14ac:dyDescent="0.35">
      <c r="A2253" s="16" t="s">
        <v>5</v>
      </c>
      <c r="B2253" s="7">
        <v>0.45876372585223441</v>
      </c>
      <c r="C2253" s="8">
        <v>0.42657769317557503</v>
      </c>
      <c r="D2253" s="87">
        <v>0.46529051118151704</v>
      </c>
      <c r="E2253" s="143">
        <v>0.50431517111479462</v>
      </c>
    </row>
    <row r="2254" spans="1:5" x14ac:dyDescent="0.35">
      <c r="A2254" s="16" t="s">
        <v>6</v>
      </c>
      <c r="B2254" s="7">
        <v>0.18498593206235758</v>
      </c>
      <c r="C2254" s="8">
        <v>0.17860424404493688</v>
      </c>
      <c r="D2254" s="87">
        <v>0.22272804495376186</v>
      </c>
      <c r="E2254" s="143">
        <v>0.21258067321365623</v>
      </c>
    </row>
    <row r="2255" spans="1:5" x14ac:dyDescent="0.35">
      <c r="A2255" s="17" t="s">
        <v>205</v>
      </c>
      <c r="B2255" s="9">
        <v>1</v>
      </c>
      <c r="C2255" s="10">
        <v>1</v>
      </c>
      <c r="D2255" s="88">
        <v>1</v>
      </c>
      <c r="E2255" s="144">
        <v>1</v>
      </c>
    </row>
    <row r="2256" spans="1:5" s="20" customFormat="1" x14ac:dyDescent="0.35">
      <c r="A2256" s="17" t="s">
        <v>206</v>
      </c>
      <c r="B2256" s="22">
        <v>500.00681293302421</v>
      </c>
      <c r="C2256" s="21">
        <v>499.99470588235295</v>
      </c>
      <c r="D2256" s="89">
        <v>500.00000847457659</v>
      </c>
      <c r="E2256" s="89">
        <v>500.00005020920582</v>
      </c>
    </row>
    <row r="2257" spans="1:5" s="20" customFormat="1" x14ac:dyDescent="0.35">
      <c r="A2257" s="23" t="s">
        <v>207</v>
      </c>
      <c r="B2257" s="27">
        <v>433</v>
      </c>
      <c r="C2257" s="26">
        <v>425</v>
      </c>
      <c r="D2257" s="97">
        <v>472</v>
      </c>
      <c r="E2257" s="97">
        <v>478</v>
      </c>
    </row>
    <row r="2258" spans="1:5" x14ac:dyDescent="0.35">
      <c r="A2258"/>
    </row>
    <row r="2259" spans="1:5" x14ac:dyDescent="0.35">
      <c r="A2259" s="61" t="s">
        <v>295</v>
      </c>
      <c r="B2259" s="62">
        <f>B2250+B2251</f>
        <v>9.4045600764331577E-2</v>
      </c>
      <c r="C2259" s="62">
        <f>C2250+C2251</f>
        <v>0.13499389993541103</v>
      </c>
      <c r="D2259" s="62">
        <f>D2250+D2251</f>
        <v>8.6452653195717696E-2</v>
      </c>
      <c r="E2259" s="62">
        <f>E2250+E2251</f>
        <v>6.8023683545738831E-2</v>
      </c>
    </row>
    <row r="2260" spans="1:5" x14ac:dyDescent="0.35">
      <c r="A2260" s="63" t="s">
        <v>293</v>
      </c>
      <c r="B2260" s="62">
        <f>B2252</f>
        <v>0.26220474132107646</v>
      </c>
      <c r="C2260" s="62">
        <f>C2252</f>
        <v>0.25982416284407711</v>
      </c>
      <c r="D2260" s="62">
        <f>D2252</f>
        <v>0.22552879066900344</v>
      </c>
      <c r="E2260" s="62">
        <f>E2252</f>
        <v>0.2150804721258103</v>
      </c>
    </row>
    <row r="2261" spans="1:5" x14ac:dyDescent="0.35">
      <c r="A2261" s="64" t="s">
        <v>296</v>
      </c>
      <c r="B2261" s="62">
        <f>B2253+B2254</f>
        <v>0.64374965791459204</v>
      </c>
      <c r="C2261" s="62">
        <f>C2253+C2254</f>
        <v>0.60518193722051195</v>
      </c>
      <c r="D2261" s="62">
        <f>D2253+D2254</f>
        <v>0.68801855613527896</v>
      </c>
      <c r="E2261" s="62">
        <f>E2253+E2254</f>
        <v>0.71689584432845088</v>
      </c>
    </row>
    <row r="2262" spans="1:5" x14ac:dyDescent="0.35">
      <c r="A2262"/>
    </row>
    <row r="2263" spans="1:5" x14ac:dyDescent="0.35">
      <c r="A2263" s="51" t="s">
        <v>288</v>
      </c>
      <c r="B2263" s="52">
        <v>3.7184590325443612</v>
      </c>
      <c r="C2263" s="52">
        <v>3.6278546478727405</v>
      </c>
      <c r="D2263" s="52">
        <v>3.8095786663630724</v>
      </c>
      <c r="E2263" s="52">
        <v>3.8424681999195123</v>
      </c>
    </row>
    <row r="2264" spans="1:5" x14ac:dyDescent="0.35">
      <c r="A2264"/>
    </row>
    <row r="2265" spans="1:5" x14ac:dyDescent="0.35">
      <c r="A2265" s="31" t="s">
        <v>209</v>
      </c>
      <c r="B2265" s="31" t="s">
        <v>210</v>
      </c>
    </row>
    <row r="2266" spans="1:5" x14ac:dyDescent="0.35">
      <c r="A2266" s="31" t="s">
        <v>211</v>
      </c>
      <c r="B2266" s="31" t="s">
        <v>212</v>
      </c>
    </row>
    <row r="2267" spans="1:5" x14ac:dyDescent="0.35">
      <c r="A2267" s="19"/>
    </row>
    <row r="2268" spans="1:5" x14ac:dyDescent="0.35">
      <c r="A2268" s="19" t="s">
        <v>366</v>
      </c>
      <c r="B2268" s="1"/>
      <c r="C2268" s="1"/>
    </row>
    <row r="2269" spans="1:5" x14ac:dyDescent="0.35">
      <c r="A2269" s="19"/>
    </row>
    <row r="2270" spans="1:5" x14ac:dyDescent="0.35">
      <c r="A2270" s="19"/>
      <c r="B2270" s="3" t="s">
        <v>0</v>
      </c>
      <c r="C2270" s="4" t="s">
        <v>1</v>
      </c>
      <c r="D2270" s="85">
        <v>2023</v>
      </c>
      <c r="E2270" s="85">
        <v>2024</v>
      </c>
    </row>
    <row r="2271" spans="1:5" x14ac:dyDescent="0.35">
      <c r="A2271" s="15" t="s">
        <v>2</v>
      </c>
      <c r="B2271" s="5">
        <v>1.3784569679073676E-2</v>
      </c>
      <c r="C2271" s="6">
        <v>1.625358386147617E-2</v>
      </c>
      <c r="D2271" s="86">
        <v>5.9180698149479656E-3</v>
      </c>
      <c r="E2271" s="142">
        <v>1.4402257967974078E-2</v>
      </c>
    </row>
    <row r="2272" spans="1:5" x14ac:dyDescent="0.35">
      <c r="A2272" s="16" t="s">
        <v>3</v>
      </c>
      <c r="B2272" s="7">
        <v>5.5436196134971923E-2</v>
      </c>
      <c r="C2272" s="8">
        <v>5.1243366106229316E-2</v>
      </c>
      <c r="D2272" s="87">
        <v>6.1420695992869506E-2</v>
      </c>
      <c r="E2272" s="143">
        <v>2.4579001715916114E-2</v>
      </c>
    </row>
    <row r="2273" spans="1:5" x14ac:dyDescent="0.35">
      <c r="A2273" s="16" t="s">
        <v>4</v>
      </c>
      <c r="B2273" s="7">
        <v>0.40219890768232003</v>
      </c>
      <c r="C2273" s="8">
        <v>0.37060227696528558</v>
      </c>
      <c r="D2273" s="87">
        <v>0.32717608343769355</v>
      </c>
      <c r="E2273" s="143">
        <v>0.30470754262351024</v>
      </c>
    </row>
    <row r="2274" spans="1:5" x14ac:dyDescent="0.35">
      <c r="A2274" s="16" t="s">
        <v>5</v>
      </c>
      <c r="B2274" s="7">
        <v>0.42111112111867294</v>
      </c>
      <c r="C2274" s="8">
        <v>0.42550097589268587</v>
      </c>
      <c r="D2274" s="87">
        <v>0.48424461255517626</v>
      </c>
      <c r="E2274" s="143">
        <v>0.5499613841042964</v>
      </c>
    </row>
    <row r="2275" spans="1:5" x14ac:dyDescent="0.35">
      <c r="A2275" s="16" t="s">
        <v>6</v>
      </c>
      <c r="B2275" s="7">
        <v>0.10746920538496144</v>
      </c>
      <c r="C2275" s="8">
        <v>0.13639979717432291</v>
      </c>
      <c r="D2275" s="87">
        <v>0.1212405381993127</v>
      </c>
      <c r="E2275" s="143">
        <v>0.10634981358830316</v>
      </c>
    </row>
    <row r="2276" spans="1:5" x14ac:dyDescent="0.35">
      <c r="A2276" s="17" t="s">
        <v>205</v>
      </c>
      <c r="B2276" s="9">
        <v>1</v>
      </c>
      <c r="C2276" s="10">
        <v>1</v>
      </c>
      <c r="D2276" s="88">
        <v>1</v>
      </c>
      <c r="E2276" s="144">
        <v>1</v>
      </c>
    </row>
    <row r="2277" spans="1:5" s="20" customFormat="1" x14ac:dyDescent="0.35">
      <c r="A2277" s="17" t="s">
        <v>207</v>
      </c>
      <c r="B2277" s="27">
        <v>500.00681293302432</v>
      </c>
      <c r="C2277" s="26">
        <v>499.99470588235317</v>
      </c>
      <c r="D2277" s="89">
        <v>500.00000847457659</v>
      </c>
      <c r="E2277" s="89">
        <v>500.00005020920582</v>
      </c>
    </row>
    <row r="2278" spans="1:5" s="20" customFormat="1" x14ac:dyDescent="0.35">
      <c r="A2278" s="23" t="s">
        <v>206</v>
      </c>
      <c r="B2278" s="22">
        <v>433</v>
      </c>
      <c r="C2278" s="21">
        <v>425</v>
      </c>
      <c r="D2278" s="97">
        <v>472</v>
      </c>
      <c r="E2278" s="97">
        <v>478</v>
      </c>
    </row>
    <row r="2279" spans="1:5" x14ac:dyDescent="0.35">
      <c r="A2279"/>
    </row>
    <row r="2280" spans="1:5" x14ac:dyDescent="0.35">
      <c r="A2280" s="61" t="s">
        <v>295</v>
      </c>
      <c r="B2280" s="62">
        <f>B2271+B2272</f>
        <v>6.9220765814045598E-2</v>
      </c>
      <c r="C2280" s="62">
        <f>C2271+C2272</f>
        <v>6.7496949967705486E-2</v>
      </c>
      <c r="D2280" s="62">
        <f>D2271+D2272</f>
        <v>6.7338765807817474E-2</v>
      </c>
      <c r="E2280" s="62">
        <f>E2271+E2272</f>
        <v>3.8981259683890192E-2</v>
      </c>
    </row>
    <row r="2281" spans="1:5" x14ac:dyDescent="0.35">
      <c r="A2281" s="63" t="s">
        <v>293</v>
      </c>
      <c r="B2281" s="62">
        <f>B2273</f>
        <v>0.40219890768232003</v>
      </c>
      <c r="C2281" s="62">
        <f>C2273</f>
        <v>0.37060227696528558</v>
      </c>
      <c r="D2281" s="62">
        <f>D2273</f>
        <v>0.32717608343769355</v>
      </c>
      <c r="E2281" s="62">
        <f>E2273</f>
        <v>0.30470754262351024</v>
      </c>
    </row>
    <row r="2282" spans="1:5" x14ac:dyDescent="0.35">
      <c r="A2282" s="64" t="s">
        <v>296</v>
      </c>
      <c r="B2282" s="62">
        <f>B2274+B2275</f>
        <v>0.5285803265036344</v>
      </c>
      <c r="C2282" s="62">
        <f>C2274+C2275</f>
        <v>0.56190077306700881</v>
      </c>
      <c r="D2282" s="62">
        <f>D2274+D2275</f>
        <v>0.60548515075448894</v>
      </c>
      <c r="E2282" s="62">
        <f>E2274+E2275</f>
        <v>0.6563111976925996</v>
      </c>
    </row>
    <row r="2283" spans="1:5" x14ac:dyDescent="0.35">
      <c r="A2283"/>
    </row>
    <row r="2284" spans="1:5" x14ac:dyDescent="0.35">
      <c r="A2284" s="51" t="s">
        <v>288</v>
      </c>
      <c r="B2284" s="52">
        <v>3.5530441963954762</v>
      </c>
      <c r="C2284" s="52">
        <v>3.6145500364121501</v>
      </c>
      <c r="D2284" s="52">
        <v>3.6534688533310402</v>
      </c>
      <c r="E2284" s="52">
        <v>3.7092774936290387</v>
      </c>
    </row>
    <row r="2285" spans="1:5" x14ac:dyDescent="0.35">
      <c r="A2285"/>
    </row>
    <row r="2286" spans="1:5" x14ac:dyDescent="0.35">
      <c r="A2286" s="31" t="s">
        <v>209</v>
      </c>
      <c r="B2286" s="31" t="s">
        <v>210</v>
      </c>
    </row>
    <row r="2287" spans="1:5" x14ac:dyDescent="0.35">
      <c r="A2287" s="31" t="s">
        <v>211</v>
      </c>
      <c r="B2287" s="31" t="s">
        <v>212</v>
      </c>
    </row>
    <row r="2288" spans="1:5" x14ac:dyDescent="0.35">
      <c r="A2288" s="19"/>
    </row>
    <row r="2289" spans="1:5" x14ac:dyDescent="0.35">
      <c r="A2289" s="19" t="s">
        <v>256</v>
      </c>
      <c r="B2289" s="1"/>
      <c r="C2289" s="1"/>
    </row>
    <row r="2290" spans="1:5" x14ac:dyDescent="0.35">
      <c r="A2290" s="19"/>
    </row>
    <row r="2291" spans="1:5" x14ac:dyDescent="0.35">
      <c r="A2291" s="19"/>
      <c r="B2291" s="3" t="s">
        <v>0</v>
      </c>
      <c r="C2291" s="4" t="s">
        <v>1</v>
      </c>
      <c r="D2291" s="85">
        <v>2023</v>
      </c>
      <c r="E2291" s="85">
        <v>2024</v>
      </c>
    </row>
    <row r="2292" spans="1:5" x14ac:dyDescent="0.35">
      <c r="A2292" s="15" t="s">
        <v>2</v>
      </c>
      <c r="B2292" s="5">
        <v>1.3486652260396475E-2</v>
      </c>
      <c r="C2292" s="6">
        <v>2.3701427426878627E-2</v>
      </c>
      <c r="D2292" s="86">
        <v>1.167635361565502E-2</v>
      </c>
      <c r="E2292" s="142">
        <v>1.3033404548946808E-2</v>
      </c>
    </row>
    <row r="2293" spans="1:5" x14ac:dyDescent="0.35">
      <c r="A2293" s="16" t="s">
        <v>3</v>
      </c>
      <c r="B2293" s="7">
        <v>7.1604105163463189E-2</v>
      </c>
      <c r="C2293" s="8">
        <v>6.0611465297867817E-2</v>
      </c>
      <c r="D2293" s="87">
        <v>7.3895979679729079E-2</v>
      </c>
      <c r="E2293" s="143">
        <v>5.2014664232837002E-2</v>
      </c>
    </row>
    <row r="2294" spans="1:5" x14ac:dyDescent="0.35">
      <c r="A2294" s="16" t="s">
        <v>4</v>
      </c>
      <c r="B2294" s="7">
        <v>0.37528865080129364</v>
      </c>
      <c r="C2294" s="8">
        <v>0.35266161641711508</v>
      </c>
      <c r="D2294" s="87">
        <v>0.33413425916721595</v>
      </c>
      <c r="E2294" s="143">
        <v>0.28869852331060841</v>
      </c>
    </row>
    <row r="2295" spans="1:5" x14ac:dyDescent="0.35">
      <c r="A2295" s="16" t="s">
        <v>5</v>
      </c>
      <c r="B2295" s="7">
        <v>0.44283068660265373</v>
      </c>
      <c r="C2295" s="8">
        <v>0.45388645291538393</v>
      </c>
      <c r="D2295" s="87">
        <v>0.44617662379361678</v>
      </c>
      <c r="E2295" s="143">
        <v>0.54835462275936875</v>
      </c>
    </row>
    <row r="2296" spans="1:5" x14ac:dyDescent="0.35">
      <c r="A2296" s="16" t="s">
        <v>6</v>
      </c>
      <c r="B2296" s="7">
        <v>9.6789905172192992E-2</v>
      </c>
      <c r="C2296" s="8">
        <v>0.10913903794275463</v>
      </c>
      <c r="D2296" s="87">
        <v>0.13411678374378319</v>
      </c>
      <c r="E2296" s="143">
        <v>9.7898785148239062E-2</v>
      </c>
    </row>
    <row r="2297" spans="1:5" x14ac:dyDescent="0.35">
      <c r="A2297" s="17" t="s">
        <v>205</v>
      </c>
      <c r="B2297" s="9">
        <v>1</v>
      </c>
      <c r="C2297" s="10">
        <v>1</v>
      </c>
      <c r="D2297" s="88">
        <v>1</v>
      </c>
      <c r="E2297" s="144">
        <v>1</v>
      </c>
    </row>
    <row r="2298" spans="1:5" s="20" customFormat="1" x14ac:dyDescent="0.35">
      <c r="A2298" s="17" t="s">
        <v>206</v>
      </c>
      <c r="B2298" s="22">
        <v>500.00681293302432</v>
      </c>
      <c r="C2298" s="21">
        <v>499.99470588235306</v>
      </c>
      <c r="D2298" s="89">
        <v>500.00000847457659</v>
      </c>
      <c r="E2298" s="89">
        <v>500.00005020920582</v>
      </c>
    </row>
    <row r="2299" spans="1:5" s="20" customFormat="1" x14ac:dyDescent="0.35">
      <c r="A2299" s="23" t="s">
        <v>207</v>
      </c>
      <c r="B2299" s="27">
        <v>433</v>
      </c>
      <c r="C2299" s="26">
        <v>425</v>
      </c>
      <c r="D2299" s="97">
        <v>472</v>
      </c>
      <c r="E2299" s="97">
        <v>478</v>
      </c>
    </row>
    <row r="2300" spans="1:5" x14ac:dyDescent="0.35">
      <c r="A2300"/>
    </row>
    <row r="2301" spans="1:5" x14ac:dyDescent="0.35">
      <c r="A2301" s="61" t="s">
        <v>295</v>
      </c>
      <c r="B2301" s="62">
        <f>B2292+B2293</f>
        <v>8.5090757423859659E-2</v>
      </c>
      <c r="C2301" s="62">
        <f>C2292+C2293</f>
        <v>8.4312892724746444E-2</v>
      </c>
      <c r="D2301" s="62">
        <f>D2292+D2293</f>
        <v>8.5572333295384106E-2</v>
      </c>
      <c r="E2301" s="62">
        <f>E2292+E2293</f>
        <v>6.5048068781783805E-2</v>
      </c>
    </row>
    <row r="2302" spans="1:5" x14ac:dyDescent="0.35">
      <c r="A2302" s="63" t="s">
        <v>293</v>
      </c>
      <c r="B2302" s="62">
        <f>B2294</f>
        <v>0.37528865080129364</v>
      </c>
      <c r="C2302" s="62">
        <f>C2294</f>
        <v>0.35266161641711508</v>
      </c>
      <c r="D2302" s="62">
        <f>D2294</f>
        <v>0.33413425916721595</v>
      </c>
      <c r="E2302" s="62">
        <f>E2294</f>
        <v>0.28869852331060841</v>
      </c>
    </row>
    <row r="2303" spans="1:5" x14ac:dyDescent="0.35">
      <c r="A2303" s="64" t="s">
        <v>296</v>
      </c>
      <c r="B2303" s="62">
        <f>B2295+B2296</f>
        <v>0.53962059177484667</v>
      </c>
      <c r="C2303" s="62">
        <f>C2295+C2296</f>
        <v>0.56302549085813858</v>
      </c>
      <c r="D2303" s="62">
        <f>D2295+D2296</f>
        <v>0.5802934075374</v>
      </c>
      <c r="E2303" s="62">
        <f>E2295+E2296</f>
        <v>0.64625340790760777</v>
      </c>
    </row>
    <row r="2304" spans="1:5" x14ac:dyDescent="0.35">
      <c r="A2304"/>
    </row>
    <row r="2305" spans="1:5" x14ac:dyDescent="0.35">
      <c r="A2305" s="51" t="s">
        <v>288</v>
      </c>
      <c r="B2305" s="52">
        <v>3.5378330872627859</v>
      </c>
      <c r="C2305" s="52">
        <v>3.56415020864927</v>
      </c>
      <c r="D2305" s="52">
        <v>3.6171615043701428</v>
      </c>
      <c r="E2305" s="52">
        <v>3.6660707197251141</v>
      </c>
    </row>
    <row r="2306" spans="1:5" x14ac:dyDescent="0.35">
      <c r="A2306"/>
    </row>
    <row r="2307" spans="1:5" x14ac:dyDescent="0.35">
      <c r="A2307" s="31" t="s">
        <v>209</v>
      </c>
      <c r="B2307" s="31" t="s">
        <v>210</v>
      </c>
    </row>
    <row r="2308" spans="1:5" x14ac:dyDescent="0.35">
      <c r="A2308" s="31" t="s">
        <v>211</v>
      </c>
      <c r="B2308" s="31" t="s">
        <v>212</v>
      </c>
    </row>
    <row r="2309" spans="1:5" x14ac:dyDescent="0.35">
      <c r="A2309" s="19"/>
    </row>
    <row r="2310" spans="1:5" x14ac:dyDescent="0.35">
      <c r="A2310" s="19" t="s">
        <v>257</v>
      </c>
      <c r="B2310" s="1"/>
      <c r="C2310" s="1"/>
    </row>
    <row r="2311" spans="1:5" x14ac:dyDescent="0.35">
      <c r="A2311" s="19"/>
    </row>
    <row r="2312" spans="1:5" x14ac:dyDescent="0.35">
      <c r="A2312" s="19"/>
      <c r="B2312" s="3" t="s">
        <v>0</v>
      </c>
      <c r="C2312" s="4" t="s">
        <v>1</v>
      </c>
      <c r="D2312" s="85">
        <v>2023</v>
      </c>
      <c r="E2312" s="85">
        <v>2024</v>
      </c>
    </row>
    <row r="2313" spans="1:5" x14ac:dyDescent="0.35">
      <c r="A2313" s="15" t="s">
        <v>2</v>
      </c>
      <c r="B2313" s="5">
        <v>1.1636100108566661E-2</v>
      </c>
      <c r="C2313" s="6">
        <v>1.1850713713439315E-2</v>
      </c>
      <c r="D2313" s="86">
        <v>8.7972117153014943E-3</v>
      </c>
      <c r="E2313" s="142">
        <v>4.3444681829822697E-3</v>
      </c>
    </row>
    <row r="2314" spans="1:5" x14ac:dyDescent="0.35">
      <c r="A2314" s="16" t="s">
        <v>3</v>
      </c>
      <c r="B2314" s="7">
        <v>8.0856865922612264E-2</v>
      </c>
      <c r="C2314" s="8">
        <v>7.4944793533107942E-2</v>
      </c>
      <c r="D2314" s="87">
        <v>8.1574689295344172E-2</v>
      </c>
      <c r="E2314" s="143">
        <v>4.7551242086904505E-2</v>
      </c>
    </row>
    <row r="2315" spans="1:5" x14ac:dyDescent="0.35">
      <c r="A2315" s="16" t="s">
        <v>4</v>
      </c>
      <c r="B2315" s="7">
        <v>0.41228237305773413</v>
      </c>
      <c r="C2315" s="8">
        <v>0.38708903976630343</v>
      </c>
      <c r="D2315" s="87">
        <v>0.3350145790675495</v>
      </c>
      <c r="E2315" s="143">
        <v>0.30482649658646044</v>
      </c>
    </row>
    <row r="2316" spans="1:5" x14ac:dyDescent="0.35">
      <c r="A2316" s="16" t="s">
        <v>5</v>
      </c>
      <c r="B2316" s="7">
        <v>0.40702863402092204</v>
      </c>
      <c r="C2316" s="8">
        <v>0.43130974327963478</v>
      </c>
      <c r="D2316" s="87">
        <v>0.44745491190754405</v>
      </c>
      <c r="E2316" s="143">
        <v>0.52687018977035771</v>
      </c>
    </row>
    <row r="2317" spans="1:5" x14ac:dyDescent="0.35">
      <c r="A2317" s="16" t="s">
        <v>6</v>
      </c>
      <c r="B2317" s="7">
        <v>8.8196026890164911E-2</v>
      </c>
      <c r="C2317" s="8">
        <v>9.4805709707514479E-2</v>
      </c>
      <c r="D2317" s="87">
        <v>0.12715860801426065</v>
      </c>
      <c r="E2317" s="143">
        <v>0.11640760337329498</v>
      </c>
    </row>
    <row r="2318" spans="1:5" x14ac:dyDescent="0.35">
      <c r="A2318" s="17" t="s">
        <v>205</v>
      </c>
      <c r="B2318" s="9">
        <v>1</v>
      </c>
      <c r="C2318" s="10">
        <v>1</v>
      </c>
      <c r="D2318" s="88">
        <v>1</v>
      </c>
      <c r="E2318" s="144">
        <v>1</v>
      </c>
    </row>
    <row r="2319" spans="1:5" s="20" customFormat="1" x14ac:dyDescent="0.35">
      <c r="A2319" s="17" t="s">
        <v>206</v>
      </c>
      <c r="B2319" s="22">
        <v>500.00681293302438</v>
      </c>
      <c r="C2319" s="21">
        <v>499.99470588235312</v>
      </c>
      <c r="D2319" s="89">
        <v>500.00000847457659</v>
      </c>
      <c r="E2319" s="89">
        <v>500.00005020920582</v>
      </c>
    </row>
    <row r="2320" spans="1:5" s="20" customFormat="1" x14ac:dyDescent="0.35">
      <c r="A2320" s="23" t="s">
        <v>207</v>
      </c>
      <c r="B2320" s="27">
        <v>433</v>
      </c>
      <c r="C2320" s="26">
        <v>425</v>
      </c>
      <c r="D2320" s="97">
        <v>472</v>
      </c>
      <c r="E2320" s="97">
        <v>478</v>
      </c>
    </row>
    <row r="2321" spans="1:5" x14ac:dyDescent="0.35">
      <c r="A2321"/>
    </row>
    <row r="2322" spans="1:5" x14ac:dyDescent="0.35">
      <c r="A2322" s="61" t="s">
        <v>295</v>
      </c>
      <c r="B2322" s="62">
        <f>B2313+B2314</f>
        <v>9.249296603117893E-2</v>
      </c>
      <c r="C2322" s="62">
        <f>C2313+C2314</f>
        <v>8.6795507246547263E-2</v>
      </c>
      <c r="D2322" s="62">
        <f>D2313+D2314</f>
        <v>9.0371901010645669E-2</v>
      </c>
      <c r="E2322" s="62">
        <f>E2313+E2314</f>
        <v>5.1895710269886777E-2</v>
      </c>
    </row>
    <row r="2323" spans="1:5" x14ac:dyDescent="0.35">
      <c r="A2323" s="63" t="s">
        <v>293</v>
      </c>
      <c r="B2323" s="62">
        <f>B2315</f>
        <v>0.41228237305773413</v>
      </c>
      <c r="C2323" s="62">
        <f>C2315</f>
        <v>0.38708903976630343</v>
      </c>
      <c r="D2323" s="62">
        <f>D2315</f>
        <v>0.3350145790675495</v>
      </c>
      <c r="E2323" s="62">
        <f>E2315</f>
        <v>0.30482649658646044</v>
      </c>
    </row>
    <row r="2324" spans="1:5" x14ac:dyDescent="0.35">
      <c r="A2324" s="64" t="s">
        <v>296</v>
      </c>
      <c r="B2324" s="62">
        <f>B2316+B2317</f>
        <v>0.49522466091108697</v>
      </c>
      <c r="C2324" s="62">
        <f>C2316+C2317</f>
        <v>0.52611545298714923</v>
      </c>
      <c r="D2324" s="62">
        <f>D2316+D2317</f>
        <v>0.57461351992180476</v>
      </c>
      <c r="E2324" s="62">
        <f>E2316+E2317</f>
        <v>0.64327779314365263</v>
      </c>
    </row>
    <row r="2325" spans="1:5" x14ac:dyDescent="0.35">
      <c r="A2325"/>
    </row>
    <row r="2326" spans="1:5" x14ac:dyDescent="0.35">
      <c r="A2326" s="51" t="s">
        <v>288</v>
      </c>
      <c r="B2326" s="52">
        <v>3.4792916216615057</v>
      </c>
      <c r="C2326" s="52">
        <v>3.5222749417346773</v>
      </c>
      <c r="D2326" s="52">
        <v>3.6026030152101192</v>
      </c>
      <c r="E2326" s="52">
        <v>3.7034452180640769</v>
      </c>
    </row>
    <row r="2327" spans="1:5" x14ac:dyDescent="0.35">
      <c r="A2327"/>
    </row>
    <row r="2328" spans="1:5" x14ac:dyDescent="0.35">
      <c r="A2328" s="31" t="s">
        <v>209</v>
      </c>
      <c r="B2328" s="31" t="s">
        <v>210</v>
      </c>
    </row>
    <row r="2329" spans="1:5" x14ac:dyDescent="0.35">
      <c r="A2329" s="31" t="s">
        <v>211</v>
      </c>
      <c r="B2329" s="31" t="s">
        <v>212</v>
      </c>
    </row>
    <row r="2330" spans="1:5" x14ac:dyDescent="0.35">
      <c r="A2330" s="19"/>
    </row>
    <row r="2331" spans="1:5" x14ac:dyDescent="0.35">
      <c r="A2331" s="19" t="s">
        <v>367</v>
      </c>
      <c r="B2331" s="1"/>
      <c r="C2331" s="1"/>
    </row>
    <row r="2332" spans="1:5" x14ac:dyDescent="0.35">
      <c r="A2332" s="19"/>
    </row>
    <row r="2333" spans="1:5" x14ac:dyDescent="0.35">
      <c r="A2333" s="19"/>
      <c r="B2333" s="3" t="s">
        <v>0</v>
      </c>
      <c r="C2333" s="4" t="s">
        <v>1</v>
      </c>
      <c r="D2333" s="85">
        <v>2023</v>
      </c>
      <c r="E2333" s="85">
        <v>2024</v>
      </c>
    </row>
    <row r="2334" spans="1:5" x14ac:dyDescent="0.35">
      <c r="A2334" s="15" t="s">
        <v>2</v>
      </c>
      <c r="B2334" s="5">
        <v>2.1421648065303504E-2</v>
      </c>
      <c r="C2334" s="6">
        <v>1.4333328235240132E-2</v>
      </c>
      <c r="D2334" s="86">
        <v>1.1836139629895936E-2</v>
      </c>
      <c r="E2334" s="142">
        <v>1.7377872731929079E-2</v>
      </c>
    </row>
    <row r="2335" spans="1:5" x14ac:dyDescent="0.35">
      <c r="A2335" s="16" t="s">
        <v>3</v>
      </c>
      <c r="B2335" s="7">
        <v>0.13510139238287536</v>
      </c>
      <c r="C2335" s="8">
        <v>0.11597652210435161</v>
      </c>
      <c r="D2335" s="87">
        <v>0.16210927267611389</v>
      </c>
      <c r="E2335" s="143">
        <v>9.8316006863664512E-2</v>
      </c>
    </row>
    <row r="2336" spans="1:5" x14ac:dyDescent="0.35">
      <c r="A2336" s="16" t="s">
        <v>4</v>
      </c>
      <c r="B2336" s="7">
        <v>0.452146495001569</v>
      </c>
      <c r="C2336" s="8">
        <v>0.40643559755338576</v>
      </c>
      <c r="D2336" s="87">
        <v>0.39363452934517762</v>
      </c>
      <c r="E2336" s="143">
        <v>0.44123072556678949</v>
      </c>
    </row>
    <row r="2337" spans="1:5" x14ac:dyDescent="0.35">
      <c r="A2337" s="16" t="s">
        <v>5</v>
      </c>
      <c r="B2337" s="7">
        <v>0.30098596808958017</v>
      </c>
      <c r="C2337" s="8">
        <v>0.38334452953031284</v>
      </c>
      <c r="D2337" s="87">
        <v>0.34396858315307488</v>
      </c>
      <c r="E2337" s="143">
        <v>0.38463368522506902</v>
      </c>
    </row>
    <row r="2338" spans="1:5" x14ac:dyDescent="0.35">
      <c r="A2338" s="16" t="s">
        <v>6</v>
      </c>
      <c r="B2338" s="7">
        <v>9.0344496460671928E-2</v>
      </c>
      <c r="C2338" s="8">
        <v>7.991002257670958E-2</v>
      </c>
      <c r="D2338" s="87">
        <v>8.8451475195737608E-2</v>
      </c>
      <c r="E2338" s="143">
        <v>5.8441709612547924E-2</v>
      </c>
    </row>
    <row r="2339" spans="1:5" x14ac:dyDescent="0.35">
      <c r="A2339" s="17" t="s">
        <v>205</v>
      </c>
      <c r="B2339" s="9">
        <v>1</v>
      </c>
      <c r="C2339" s="10">
        <v>1</v>
      </c>
      <c r="D2339" s="88">
        <v>1</v>
      </c>
      <c r="E2339" s="144">
        <v>1</v>
      </c>
    </row>
    <row r="2340" spans="1:5" s="20" customFormat="1" x14ac:dyDescent="0.35">
      <c r="A2340" s="17" t="s">
        <v>206</v>
      </c>
      <c r="B2340" s="22">
        <v>500.00681293302443</v>
      </c>
      <c r="C2340" s="21">
        <v>499.99470588235312</v>
      </c>
      <c r="D2340" s="89">
        <v>500.00000847457659</v>
      </c>
      <c r="E2340" s="89">
        <v>500.00005020920582</v>
      </c>
    </row>
    <row r="2341" spans="1:5" s="20" customFormat="1" x14ac:dyDescent="0.35">
      <c r="A2341" s="23" t="s">
        <v>207</v>
      </c>
      <c r="B2341" s="27">
        <v>433</v>
      </c>
      <c r="C2341" s="26">
        <v>425</v>
      </c>
      <c r="D2341" s="97">
        <v>472</v>
      </c>
      <c r="E2341" s="97">
        <v>478</v>
      </c>
    </row>
    <row r="2342" spans="1:5" x14ac:dyDescent="0.35">
      <c r="A2342"/>
    </row>
    <row r="2343" spans="1:5" x14ac:dyDescent="0.35">
      <c r="A2343" s="61" t="s">
        <v>295</v>
      </c>
      <c r="B2343" s="62">
        <f>B2334+B2335</f>
        <v>0.15652304044817886</v>
      </c>
      <c r="C2343" s="62">
        <f>C2334+C2335</f>
        <v>0.13030985033959175</v>
      </c>
      <c r="D2343" s="62">
        <f>D2334+D2335</f>
        <v>0.17394541230600982</v>
      </c>
      <c r="E2343" s="62">
        <f>E2334+E2335</f>
        <v>0.11569387959559359</v>
      </c>
    </row>
    <row r="2344" spans="1:5" x14ac:dyDescent="0.35">
      <c r="A2344" s="63" t="s">
        <v>293</v>
      </c>
      <c r="B2344" s="62">
        <f>B2336</f>
        <v>0.452146495001569</v>
      </c>
      <c r="C2344" s="62">
        <f>C2336</f>
        <v>0.40643559755338576</v>
      </c>
      <c r="D2344" s="62">
        <f>D2336</f>
        <v>0.39363452934517762</v>
      </c>
      <c r="E2344" s="62">
        <f>E2336</f>
        <v>0.44123072556678949</v>
      </c>
    </row>
    <row r="2345" spans="1:5" x14ac:dyDescent="0.35">
      <c r="A2345" s="64" t="s">
        <v>296</v>
      </c>
      <c r="B2345" s="62">
        <f>B2337+B2338</f>
        <v>0.39133046455025211</v>
      </c>
      <c r="C2345" s="62">
        <f>C2337+C2338</f>
        <v>0.46325455210702243</v>
      </c>
      <c r="D2345" s="62">
        <f>D2337+D2338</f>
        <v>0.43242005834881247</v>
      </c>
      <c r="E2345" s="62">
        <f>E2337+E2338</f>
        <v>0.44307539483761693</v>
      </c>
    </row>
    <row r="2346" spans="1:5" x14ac:dyDescent="0.35">
      <c r="A2346"/>
    </row>
    <row r="2347" spans="1:5" x14ac:dyDescent="0.35">
      <c r="A2347" s="51" t="s">
        <v>288</v>
      </c>
      <c r="B2347" s="52">
        <v>3.3037302724974427</v>
      </c>
      <c r="C2347" s="52">
        <v>3.3985213961089005</v>
      </c>
      <c r="D2347" s="52">
        <v>3.3350899816086463</v>
      </c>
      <c r="E2347" s="52">
        <v>3.3684453521226381</v>
      </c>
    </row>
    <row r="2348" spans="1:5" x14ac:dyDescent="0.35">
      <c r="A2348"/>
    </row>
    <row r="2349" spans="1:5" x14ac:dyDescent="0.35">
      <c r="A2349" s="31" t="s">
        <v>209</v>
      </c>
      <c r="B2349" s="31" t="s">
        <v>210</v>
      </c>
    </row>
    <row r="2350" spans="1:5" x14ac:dyDescent="0.35">
      <c r="A2350" s="31" t="s">
        <v>211</v>
      </c>
      <c r="B2350" s="31" t="s">
        <v>212</v>
      </c>
    </row>
    <row r="2351" spans="1:5" x14ac:dyDescent="0.35">
      <c r="A2351" s="19"/>
    </row>
    <row r="2352" spans="1:5" x14ac:dyDescent="0.35">
      <c r="A2352" s="19" t="s">
        <v>368</v>
      </c>
      <c r="B2352" s="1"/>
      <c r="C2352" s="1"/>
    </row>
    <row r="2353" spans="1:5" x14ac:dyDescent="0.35">
      <c r="A2353" s="19"/>
    </row>
    <row r="2354" spans="1:5" x14ac:dyDescent="0.35">
      <c r="A2354" s="19"/>
      <c r="B2354" s="3" t="s">
        <v>0</v>
      </c>
      <c r="C2354" s="4" t="s">
        <v>1</v>
      </c>
      <c r="D2354" s="85">
        <v>2023</v>
      </c>
      <c r="E2354" s="85">
        <v>2024</v>
      </c>
    </row>
    <row r="2355" spans="1:5" x14ac:dyDescent="0.35">
      <c r="A2355" s="15" t="s">
        <v>2</v>
      </c>
      <c r="B2355" s="5">
        <v>3.7652604733561405E-2</v>
      </c>
      <c r="C2355" s="6">
        <v>3.2225988275169953E-2</v>
      </c>
      <c r="D2355" s="86">
        <v>2.3512493245550953E-2</v>
      </c>
      <c r="E2355" s="142">
        <v>2.606680909789361E-2</v>
      </c>
    </row>
    <row r="2356" spans="1:5" x14ac:dyDescent="0.35">
      <c r="A2356" s="16" t="s">
        <v>3</v>
      </c>
      <c r="B2356" s="7">
        <v>0.16541483614888397</v>
      </c>
      <c r="C2356" s="8">
        <v>0.143566461291943</v>
      </c>
      <c r="D2356" s="87">
        <v>0.20249565546617518</v>
      </c>
      <c r="E2356" s="143">
        <v>0.15080648694830245</v>
      </c>
    </row>
    <row r="2357" spans="1:5" x14ac:dyDescent="0.35">
      <c r="A2357" s="16" t="s">
        <v>4</v>
      </c>
      <c r="B2357" s="7">
        <v>0.51241241747514299</v>
      </c>
      <c r="C2357" s="8">
        <v>0.44447035321550471</v>
      </c>
      <c r="D2357" s="87">
        <v>0.40547066897507361</v>
      </c>
      <c r="E2357" s="143">
        <v>0.49509005907045456</v>
      </c>
    </row>
    <row r="2358" spans="1:5" x14ac:dyDescent="0.35">
      <c r="A2358" s="16" t="s">
        <v>5</v>
      </c>
      <c r="B2358" s="7">
        <v>0.23367880206713093</v>
      </c>
      <c r="C2358" s="8">
        <v>0.32821265166337066</v>
      </c>
      <c r="D2358" s="87">
        <v>0.2895060628897278</v>
      </c>
      <c r="E2358" s="143">
        <v>0.27691501821773873</v>
      </c>
    </row>
    <row r="2359" spans="1:5" x14ac:dyDescent="0.35">
      <c r="A2359" s="16" t="s">
        <v>6</v>
      </c>
      <c r="B2359" s="7">
        <v>5.0841339575280697E-2</v>
      </c>
      <c r="C2359" s="8">
        <v>5.1524545554011716E-2</v>
      </c>
      <c r="D2359" s="87">
        <v>7.9015119423472502E-2</v>
      </c>
      <c r="E2359" s="143">
        <v>5.1121626665610639E-2</v>
      </c>
    </row>
    <row r="2360" spans="1:5" x14ac:dyDescent="0.35">
      <c r="A2360" s="17" t="s">
        <v>205</v>
      </c>
      <c r="B2360" s="9">
        <v>1</v>
      </c>
      <c r="C2360" s="10">
        <v>1</v>
      </c>
      <c r="D2360" s="88">
        <v>1</v>
      </c>
      <c r="E2360" s="144">
        <v>1</v>
      </c>
    </row>
    <row r="2361" spans="1:5" s="20" customFormat="1" x14ac:dyDescent="0.35">
      <c r="A2361" s="17" t="s">
        <v>206</v>
      </c>
      <c r="B2361" s="22">
        <v>500.00681293302426</v>
      </c>
      <c r="C2361" s="21">
        <v>499.99470588235306</v>
      </c>
      <c r="D2361" s="89">
        <v>500.00000847457659</v>
      </c>
      <c r="E2361" s="89">
        <v>500.00005020920582</v>
      </c>
    </row>
    <row r="2362" spans="1:5" s="20" customFormat="1" x14ac:dyDescent="0.35">
      <c r="A2362" s="23" t="s">
        <v>207</v>
      </c>
      <c r="B2362" s="27">
        <v>433</v>
      </c>
      <c r="C2362" s="26">
        <v>425</v>
      </c>
      <c r="D2362" s="97">
        <v>472</v>
      </c>
      <c r="E2362" s="97">
        <v>478</v>
      </c>
    </row>
    <row r="2363" spans="1:5" x14ac:dyDescent="0.35">
      <c r="A2363"/>
    </row>
    <row r="2364" spans="1:5" x14ac:dyDescent="0.35">
      <c r="A2364" s="61" t="s">
        <v>295</v>
      </c>
      <c r="B2364" s="62">
        <f>B2355+B2356</f>
        <v>0.20306744088244538</v>
      </c>
      <c r="C2364" s="62">
        <f>C2355+C2356</f>
        <v>0.17579244956711296</v>
      </c>
      <c r="D2364" s="62">
        <f>D2355+D2356</f>
        <v>0.22600814871172614</v>
      </c>
      <c r="E2364" s="62">
        <f>E2355+E2356</f>
        <v>0.17687329604619606</v>
      </c>
    </row>
    <row r="2365" spans="1:5" x14ac:dyDescent="0.35">
      <c r="A2365" s="63" t="s">
        <v>293</v>
      </c>
      <c r="B2365" s="62">
        <f>B2357</f>
        <v>0.51241241747514299</v>
      </c>
      <c r="C2365" s="62">
        <f>C2357</f>
        <v>0.44447035321550471</v>
      </c>
      <c r="D2365" s="62">
        <f>D2357</f>
        <v>0.40547066897507361</v>
      </c>
      <c r="E2365" s="62">
        <f>E2357</f>
        <v>0.49509005907045456</v>
      </c>
    </row>
    <row r="2366" spans="1:5" x14ac:dyDescent="0.35">
      <c r="A2366" s="64" t="s">
        <v>296</v>
      </c>
      <c r="B2366" s="62">
        <f>B2358+B2359</f>
        <v>0.28452014164241163</v>
      </c>
      <c r="C2366" s="62">
        <f>C2358+C2359</f>
        <v>0.37973719721738236</v>
      </c>
      <c r="D2366" s="62">
        <f>D2358+D2359</f>
        <v>0.3685211823132003</v>
      </c>
      <c r="E2366" s="62">
        <f>E2358+E2359</f>
        <v>0.32803664488334938</v>
      </c>
    </row>
    <row r="2367" spans="1:5" x14ac:dyDescent="0.35">
      <c r="A2367"/>
    </row>
    <row r="2368" spans="1:5" x14ac:dyDescent="0.35">
      <c r="A2368" s="51" t="s">
        <v>288</v>
      </c>
      <c r="B2368" s="52">
        <v>3.0946414356016851</v>
      </c>
      <c r="C2368" s="52">
        <v>3.2232433049291109</v>
      </c>
      <c r="D2368" s="52">
        <v>3.1980156597793972</v>
      </c>
      <c r="E2368" s="52">
        <v>3.1762181664048708</v>
      </c>
    </row>
    <row r="2369" spans="1:5" x14ac:dyDescent="0.35">
      <c r="A2369"/>
    </row>
    <row r="2370" spans="1:5" x14ac:dyDescent="0.35">
      <c r="A2370" s="31" t="s">
        <v>209</v>
      </c>
      <c r="B2370" s="31" t="s">
        <v>210</v>
      </c>
    </row>
    <row r="2371" spans="1:5" x14ac:dyDescent="0.35">
      <c r="A2371" s="31" t="s">
        <v>211</v>
      </c>
      <c r="B2371" s="31" t="s">
        <v>212</v>
      </c>
    </row>
    <row r="2372" spans="1:5" x14ac:dyDescent="0.35">
      <c r="A2372" s="19"/>
    </row>
    <row r="2373" spans="1:5" x14ac:dyDescent="0.35">
      <c r="A2373" s="19" t="s">
        <v>369</v>
      </c>
      <c r="B2373" s="1"/>
      <c r="C2373" s="1"/>
    </row>
    <row r="2374" spans="1:5" x14ac:dyDescent="0.35">
      <c r="A2374" s="19"/>
    </row>
    <row r="2375" spans="1:5" x14ac:dyDescent="0.35">
      <c r="A2375" s="19"/>
      <c r="B2375" s="3" t="s">
        <v>0</v>
      </c>
      <c r="C2375" s="4" t="s">
        <v>1</v>
      </c>
      <c r="D2375" s="85">
        <v>2023</v>
      </c>
      <c r="E2375" s="85">
        <v>2024</v>
      </c>
    </row>
    <row r="2376" spans="1:5" x14ac:dyDescent="0.35">
      <c r="A2376" s="15" t="s">
        <v>2</v>
      </c>
      <c r="B2376" s="5">
        <v>1.1934017527243858E-2</v>
      </c>
      <c r="C2376" s="6">
        <v>1.1569534265656923E-2</v>
      </c>
      <c r="D2376" s="86">
        <v>1.1995925644136853E-2</v>
      </c>
      <c r="E2376" s="142">
        <v>1.3033404548946803E-2</v>
      </c>
    </row>
    <row r="2377" spans="1:5" x14ac:dyDescent="0.35">
      <c r="A2377" s="16" t="s">
        <v>3</v>
      </c>
      <c r="B2377" s="7">
        <v>3.9205239466714011E-2</v>
      </c>
      <c r="C2377" s="8">
        <v>2.8104297574915473E-2</v>
      </c>
      <c r="D2377" s="87">
        <v>5.7181876149459694E-2</v>
      </c>
      <c r="E2377" s="143">
        <v>3.1780130699903139E-2</v>
      </c>
    </row>
    <row r="2378" spans="1:5" x14ac:dyDescent="0.35">
      <c r="A2378" s="16" t="s">
        <v>4</v>
      </c>
      <c r="B2378" s="7">
        <v>0.33608341133457953</v>
      </c>
      <c r="C2378" s="8">
        <v>0.28624138373229824</v>
      </c>
      <c r="D2378" s="87">
        <v>0.31406165569387018</v>
      </c>
      <c r="E2378" s="143">
        <v>0.29119832222276254</v>
      </c>
    </row>
    <row r="2379" spans="1:5" x14ac:dyDescent="0.35">
      <c r="A2379" s="16" t="s">
        <v>5</v>
      </c>
      <c r="B2379" s="7">
        <v>0.49301314370081345</v>
      </c>
      <c r="C2379" s="8">
        <v>0.51229648313923348</v>
      </c>
      <c r="D2379" s="87">
        <v>0.47352697502496688</v>
      </c>
      <c r="E2379" s="143">
        <v>0.54561691592131412</v>
      </c>
    </row>
    <row r="2380" spans="1:5" x14ac:dyDescent="0.35">
      <c r="A2380" s="16" t="s">
        <v>6</v>
      </c>
      <c r="B2380" s="7">
        <v>0.11976418797064912</v>
      </c>
      <c r="C2380" s="8">
        <v>0.16178830128789581</v>
      </c>
      <c r="D2380" s="87">
        <v>0.14323356748756647</v>
      </c>
      <c r="E2380" s="143">
        <v>0.11837122660707335</v>
      </c>
    </row>
    <row r="2381" spans="1:5" x14ac:dyDescent="0.35">
      <c r="A2381" s="17" t="s">
        <v>205</v>
      </c>
      <c r="B2381" s="9">
        <v>1</v>
      </c>
      <c r="C2381" s="10">
        <v>1</v>
      </c>
      <c r="D2381" s="88">
        <v>1</v>
      </c>
      <c r="E2381" s="144">
        <v>1</v>
      </c>
    </row>
    <row r="2382" spans="1:5" s="20" customFormat="1" x14ac:dyDescent="0.35">
      <c r="A2382" s="17" t="s">
        <v>206</v>
      </c>
      <c r="B2382" s="22">
        <v>500.00681293302438</v>
      </c>
      <c r="C2382" s="21">
        <v>499.99470588235329</v>
      </c>
      <c r="D2382" s="89">
        <v>500.00000847457659</v>
      </c>
      <c r="E2382" s="89">
        <v>500.00005020920582</v>
      </c>
    </row>
    <row r="2383" spans="1:5" s="20" customFormat="1" x14ac:dyDescent="0.35">
      <c r="A2383" s="23" t="s">
        <v>207</v>
      </c>
      <c r="B2383" s="27">
        <v>433</v>
      </c>
      <c r="C2383" s="26">
        <v>425</v>
      </c>
      <c r="D2383" s="97">
        <v>472</v>
      </c>
      <c r="E2383" s="97">
        <v>478</v>
      </c>
    </row>
    <row r="2384" spans="1:5" x14ac:dyDescent="0.35">
      <c r="A2384"/>
    </row>
    <row r="2385" spans="1:5" x14ac:dyDescent="0.35">
      <c r="A2385" s="61" t="s">
        <v>295</v>
      </c>
      <c r="B2385" s="62">
        <f>B2376+B2377</f>
        <v>5.1139256993957868E-2</v>
      </c>
      <c r="C2385" s="62">
        <f>C2376+C2377</f>
        <v>3.9673831840572396E-2</v>
      </c>
      <c r="D2385" s="62">
        <f>D2376+D2377</f>
        <v>6.9177801793596547E-2</v>
      </c>
      <c r="E2385" s="62">
        <f>E2376+E2377</f>
        <v>4.4813535248849942E-2</v>
      </c>
    </row>
    <row r="2386" spans="1:5" x14ac:dyDescent="0.35">
      <c r="A2386" s="63" t="s">
        <v>293</v>
      </c>
      <c r="B2386" s="62">
        <f>B2378</f>
        <v>0.33608341133457953</v>
      </c>
      <c r="C2386" s="62">
        <f>C2378</f>
        <v>0.28624138373229824</v>
      </c>
      <c r="D2386" s="62">
        <f>D2378</f>
        <v>0.31406165569387018</v>
      </c>
      <c r="E2386" s="62">
        <f>E2378</f>
        <v>0.29119832222276254</v>
      </c>
    </row>
    <row r="2387" spans="1:5" x14ac:dyDescent="0.35">
      <c r="A2387" s="64" t="s">
        <v>296</v>
      </c>
      <c r="B2387" s="62">
        <f>B2379+B2380</f>
        <v>0.61277733167146253</v>
      </c>
      <c r="C2387" s="62">
        <f>C2379+C2380</f>
        <v>0.67408478442712927</v>
      </c>
      <c r="D2387" s="62">
        <f>D2379+D2380</f>
        <v>0.61676054251253332</v>
      </c>
      <c r="E2387" s="62">
        <f>E2379+E2380</f>
        <v>0.66398814252838745</v>
      </c>
    </row>
    <row r="2388" spans="1:5" x14ac:dyDescent="0.35">
      <c r="A2388"/>
    </row>
    <row r="2389" spans="1:5" x14ac:dyDescent="0.35">
      <c r="A2389" s="51" t="s">
        <v>288</v>
      </c>
      <c r="B2389" s="52">
        <v>3.6694682451209082</v>
      </c>
      <c r="C2389" s="52">
        <v>3.7846297196087977</v>
      </c>
      <c r="D2389" s="52">
        <v>3.6788203825623649</v>
      </c>
      <c r="E2389" s="52">
        <v>3.7245124293376635</v>
      </c>
    </row>
    <row r="2390" spans="1:5" x14ac:dyDescent="0.35">
      <c r="A2390"/>
    </row>
    <row r="2391" spans="1:5" x14ac:dyDescent="0.35">
      <c r="A2391" s="31" t="s">
        <v>209</v>
      </c>
      <c r="B2391" s="31" t="s">
        <v>210</v>
      </c>
    </row>
    <row r="2392" spans="1:5" x14ac:dyDescent="0.35">
      <c r="A2392" s="31" t="s">
        <v>211</v>
      </c>
      <c r="B2392" s="31" t="s">
        <v>212</v>
      </c>
    </row>
    <row r="2393" spans="1:5" x14ac:dyDescent="0.35">
      <c r="A2393" s="19"/>
    </row>
    <row r="2394" spans="1:5" x14ac:dyDescent="0.35">
      <c r="A2394" s="19" t="s">
        <v>258</v>
      </c>
      <c r="B2394" s="1"/>
      <c r="C2394" s="1"/>
    </row>
    <row r="2395" spans="1:5" x14ac:dyDescent="0.35">
      <c r="A2395" s="19"/>
    </row>
    <row r="2396" spans="1:5" x14ac:dyDescent="0.35">
      <c r="A2396" s="19"/>
      <c r="B2396" s="3" t="s">
        <v>0</v>
      </c>
      <c r="C2396" s="4" t="s">
        <v>1</v>
      </c>
      <c r="D2396" s="85">
        <v>2023</v>
      </c>
      <c r="E2396" s="85">
        <v>2024</v>
      </c>
    </row>
    <row r="2397" spans="1:5" x14ac:dyDescent="0.35">
      <c r="A2397" s="15" t="s">
        <v>2</v>
      </c>
      <c r="B2397" s="5">
        <v>1.652887408693508E-2</v>
      </c>
      <c r="C2397" s="6">
        <v>2.5902862500897059E-2</v>
      </c>
      <c r="D2397" s="86">
        <v>2.623184913166356E-2</v>
      </c>
      <c r="E2397" s="142">
        <v>1.6009019312901815E-2</v>
      </c>
    </row>
    <row r="2398" spans="1:5" x14ac:dyDescent="0.35">
      <c r="A2398" s="16" t="s">
        <v>3</v>
      </c>
      <c r="B2398" s="7">
        <v>0.11087239226994385</v>
      </c>
      <c r="C2398" s="8">
        <v>0.10333027055580582</v>
      </c>
      <c r="D2398" s="87">
        <v>9.6769328868316323E-2</v>
      </c>
      <c r="E2398" s="143">
        <v>7.0761390383793379E-2</v>
      </c>
    </row>
    <row r="2399" spans="1:5" x14ac:dyDescent="0.35">
      <c r="A2399" s="16" t="s">
        <v>4</v>
      </c>
      <c r="B2399" s="7">
        <v>0.39079767735266407</v>
      </c>
      <c r="C2399" s="8">
        <v>0.33917182652522215</v>
      </c>
      <c r="D2399" s="87">
        <v>0.31461940992170495</v>
      </c>
      <c r="E2399" s="143">
        <v>0.36368542791443381</v>
      </c>
    </row>
    <row r="2400" spans="1:5" x14ac:dyDescent="0.35">
      <c r="A2400" s="16" t="s">
        <v>5</v>
      </c>
      <c r="B2400" s="7">
        <v>0.36967394670603776</v>
      </c>
      <c r="C2400" s="8">
        <v>0.42137928519243156</v>
      </c>
      <c r="D2400" s="87">
        <v>0.43857930400713063</v>
      </c>
      <c r="E2400" s="143">
        <v>0.44593205563862243</v>
      </c>
    </row>
    <row r="2401" spans="1:5" x14ac:dyDescent="0.35">
      <c r="A2401" s="16" t="s">
        <v>6</v>
      </c>
      <c r="B2401" s="7">
        <v>0.11212710958441927</v>
      </c>
      <c r="C2401" s="8">
        <v>0.11021575522564349</v>
      </c>
      <c r="D2401" s="87">
        <v>0.1238001080711844</v>
      </c>
      <c r="E2401" s="143">
        <v>0.10361210675024866</v>
      </c>
    </row>
    <row r="2402" spans="1:5" x14ac:dyDescent="0.35">
      <c r="A2402" s="17" t="s">
        <v>205</v>
      </c>
      <c r="B2402" s="9">
        <v>1</v>
      </c>
      <c r="C2402" s="10">
        <v>1</v>
      </c>
      <c r="D2402" s="88">
        <v>1</v>
      </c>
      <c r="E2402" s="144">
        <v>1</v>
      </c>
    </row>
    <row r="2403" spans="1:5" s="20" customFormat="1" x14ac:dyDescent="0.35">
      <c r="A2403" s="17" t="s">
        <v>206</v>
      </c>
      <c r="B2403" s="22">
        <v>500.00681293302443</v>
      </c>
      <c r="C2403" s="21">
        <v>499.99470588235306</v>
      </c>
      <c r="D2403" s="89">
        <v>500.00000847457659</v>
      </c>
      <c r="E2403" s="89">
        <v>500.00005020920582</v>
      </c>
    </row>
    <row r="2404" spans="1:5" s="20" customFormat="1" x14ac:dyDescent="0.35">
      <c r="A2404" s="23" t="s">
        <v>207</v>
      </c>
      <c r="B2404" s="27">
        <v>433</v>
      </c>
      <c r="C2404" s="26">
        <v>425</v>
      </c>
      <c r="D2404" s="97">
        <v>472</v>
      </c>
      <c r="E2404" s="97">
        <v>478</v>
      </c>
    </row>
    <row r="2405" spans="1:5" x14ac:dyDescent="0.35">
      <c r="A2405"/>
    </row>
    <row r="2406" spans="1:5" x14ac:dyDescent="0.35">
      <c r="A2406" s="61" t="s">
        <v>295</v>
      </c>
      <c r="B2406" s="62">
        <f>B2397+B2398</f>
        <v>0.12740126635687893</v>
      </c>
      <c r="C2406" s="62">
        <f>C2397+C2398</f>
        <v>0.12923313305670286</v>
      </c>
      <c r="D2406" s="62">
        <f>D2397+D2398</f>
        <v>0.12300117799997988</v>
      </c>
      <c r="E2406" s="62">
        <f>E2397+E2398</f>
        <v>8.6770409696695194E-2</v>
      </c>
    </row>
    <row r="2407" spans="1:5" x14ac:dyDescent="0.35">
      <c r="A2407" s="63" t="s">
        <v>293</v>
      </c>
      <c r="B2407" s="62">
        <f>B2399</f>
        <v>0.39079767735266407</v>
      </c>
      <c r="C2407" s="62">
        <f>C2399</f>
        <v>0.33917182652522215</v>
      </c>
      <c r="D2407" s="62">
        <f>D2399</f>
        <v>0.31461940992170495</v>
      </c>
      <c r="E2407" s="62">
        <f>E2399</f>
        <v>0.36368542791443381</v>
      </c>
    </row>
    <row r="2408" spans="1:5" x14ac:dyDescent="0.35">
      <c r="A2408" s="64" t="s">
        <v>296</v>
      </c>
      <c r="B2408" s="62">
        <f>B2400+B2401</f>
        <v>0.481801056290457</v>
      </c>
      <c r="C2408" s="62">
        <f>C2400+C2401</f>
        <v>0.53159504041807504</v>
      </c>
      <c r="D2408" s="62">
        <f>D2400+D2401</f>
        <v>0.56237941207831499</v>
      </c>
      <c r="E2408" s="62">
        <f>E2400+E2401</f>
        <v>0.54954416238887105</v>
      </c>
    </row>
    <row r="2409" spans="1:5" x14ac:dyDescent="0.35">
      <c r="A2409"/>
    </row>
    <row r="2410" spans="1:5" x14ac:dyDescent="0.35">
      <c r="A2410" s="51" t="s">
        <v>288</v>
      </c>
      <c r="B2410" s="52">
        <v>3.4499980254310607</v>
      </c>
      <c r="C2410" s="52">
        <v>3.4866748000861185</v>
      </c>
      <c r="D2410" s="52">
        <v>3.5369464930178558</v>
      </c>
      <c r="E2410" s="52">
        <v>3.5503768401295197</v>
      </c>
    </row>
    <row r="2411" spans="1:5" x14ac:dyDescent="0.35">
      <c r="A2411"/>
    </row>
    <row r="2412" spans="1:5" x14ac:dyDescent="0.35">
      <c r="A2412" s="31" t="s">
        <v>209</v>
      </c>
      <c r="B2412" s="31" t="s">
        <v>210</v>
      </c>
    </row>
    <row r="2413" spans="1:5" x14ac:dyDescent="0.35">
      <c r="A2413" s="31" t="s">
        <v>211</v>
      </c>
      <c r="B2413" s="31" t="s">
        <v>212</v>
      </c>
    </row>
    <row r="2414" spans="1:5" x14ac:dyDescent="0.35">
      <c r="A2414" s="19"/>
    </row>
    <row r="2415" spans="1:5" x14ac:dyDescent="0.35">
      <c r="A2415" s="19" t="s">
        <v>259</v>
      </c>
      <c r="B2415" s="1"/>
      <c r="C2415" s="1"/>
    </row>
    <row r="2416" spans="1:5" x14ac:dyDescent="0.35">
      <c r="A2416" s="19"/>
    </row>
    <row r="2417" spans="1:5" x14ac:dyDescent="0.35">
      <c r="A2417" s="19"/>
      <c r="B2417" s="3" t="s">
        <v>0</v>
      </c>
      <c r="C2417" s="4" t="s">
        <v>1</v>
      </c>
      <c r="D2417" s="85">
        <v>2023</v>
      </c>
      <c r="E2417" s="85">
        <v>2024</v>
      </c>
    </row>
    <row r="2418" spans="1:5" x14ac:dyDescent="0.35">
      <c r="A2418" s="15" t="s">
        <v>2</v>
      </c>
      <c r="B2418" s="5">
        <v>1.6230956668257884E-2</v>
      </c>
      <c r="C2418" s="6">
        <v>1.6534763309258561E-2</v>
      </c>
      <c r="D2418" s="86">
        <v>8.9569977295424087E-3</v>
      </c>
      <c r="E2418" s="142">
        <v>1.1664551129919548E-2</v>
      </c>
    </row>
    <row r="2419" spans="1:5" x14ac:dyDescent="0.35">
      <c r="A2419" s="16" t="s">
        <v>3</v>
      </c>
      <c r="B2419" s="7">
        <v>6.3073274521201761E-2</v>
      </c>
      <c r="C2419" s="8">
        <v>9.616360643818575E-2</v>
      </c>
      <c r="D2419" s="87">
        <v>9.3730400953721899E-2</v>
      </c>
      <c r="E2419" s="143">
        <v>8.9270208608849336E-2</v>
      </c>
    </row>
    <row r="2420" spans="1:5" x14ac:dyDescent="0.35">
      <c r="A2420" s="16" t="s">
        <v>4</v>
      </c>
      <c r="B2420" s="7">
        <v>0.37528865080129364</v>
      </c>
      <c r="C2420" s="8">
        <v>0.31603275799390829</v>
      </c>
      <c r="D2420" s="87">
        <v>0.33941318492520023</v>
      </c>
      <c r="E2420" s="143">
        <v>0.32529893804529486</v>
      </c>
    </row>
    <row r="2421" spans="1:5" x14ac:dyDescent="0.35">
      <c r="A2421" s="16" t="s">
        <v>5</v>
      </c>
      <c r="B2421" s="7">
        <v>0.43823583004296246</v>
      </c>
      <c r="C2421" s="8">
        <v>0.45800814361563835</v>
      </c>
      <c r="D2421" s="87">
        <v>0.43969780610681719</v>
      </c>
      <c r="E2421" s="143">
        <v>0.46307202044465096</v>
      </c>
    </row>
    <row r="2422" spans="1:5" x14ac:dyDescent="0.35">
      <c r="A2422" s="16" t="s">
        <v>6</v>
      </c>
      <c r="B2422" s="7">
        <v>0.10717128796628424</v>
      </c>
      <c r="C2422" s="8">
        <v>0.11326072864300908</v>
      </c>
      <c r="D2422" s="87">
        <v>0.11820161028471828</v>
      </c>
      <c r="E2422" s="143">
        <v>0.1106942817712855</v>
      </c>
    </row>
    <row r="2423" spans="1:5" x14ac:dyDescent="0.35">
      <c r="A2423" s="17" t="s">
        <v>205</v>
      </c>
      <c r="B2423" s="9">
        <v>1</v>
      </c>
      <c r="C2423" s="10">
        <v>1</v>
      </c>
      <c r="D2423" s="88">
        <v>1</v>
      </c>
      <c r="E2423" s="144">
        <v>1</v>
      </c>
    </row>
    <row r="2424" spans="1:5" s="20" customFormat="1" x14ac:dyDescent="0.35">
      <c r="A2424" s="17" t="s">
        <v>206</v>
      </c>
      <c r="B2424" s="22">
        <v>500.00681293302432</v>
      </c>
      <c r="C2424" s="21">
        <v>499.99470588235312</v>
      </c>
      <c r="D2424" s="89">
        <v>500.00000847457659</v>
      </c>
      <c r="E2424" s="89">
        <v>500.00005020920582</v>
      </c>
    </row>
    <row r="2425" spans="1:5" s="20" customFormat="1" x14ac:dyDescent="0.35">
      <c r="A2425" s="23" t="s">
        <v>207</v>
      </c>
      <c r="B2425" s="27">
        <v>433</v>
      </c>
      <c r="C2425" s="26">
        <v>425</v>
      </c>
      <c r="D2425" s="97">
        <v>472</v>
      </c>
      <c r="E2425" s="97">
        <v>478</v>
      </c>
    </row>
    <row r="2426" spans="1:5" x14ac:dyDescent="0.35">
      <c r="A2426"/>
    </row>
    <row r="2427" spans="1:5" x14ac:dyDescent="0.35">
      <c r="A2427" s="61" t="s">
        <v>295</v>
      </c>
      <c r="B2427" s="62">
        <f>B2418+B2419</f>
        <v>7.9304231189459645E-2</v>
      </c>
      <c r="C2427" s="62">
        <f>C2418+C2419</f>
        <v>0.11269836974744431</v>
      </c>
      <c r="D2427" s="62">
        <f>D2418+D2419</f>
        <v>0.10268739868326431</v>
      </c>
      <c r="E2427" s="62">
        <f>E2418+E2419</f>
        <v>0.10093475973876888</v>
      </c>
    </row>
    <row r="2428" spans="1:5" x14ac:dyDescent="0.35">
      <c r="A2428" s="63" t="s">
        <v>293</v>
      </c>
      <c r="B2428" s="62">
        <f>B2420</f>
        <v>0.37528865080129364</v>
      </c>
      <c r="C2428" s="62">
        <f>C2420</f>
        <v>0.31603275799390829</v>
      </c>
      <c r="D2428" s="62">
        <f>D2420</f>
        <v>0.33941318492520023</v>
      </c>
      <c r="E2428" s="62">
        <f>E2420</f>
        <v>0.32529893804529486</v>
      </c>
    </row>
    <row r="2429" spans="1:5" x14ac:dyDescent="0.35">
      <c r="A2429" s="64" t="s">
        <v>296</v>
      </c>
      <c r="B2429" s="62">
        <f>B2421+B2422</f>
        <v>0.54540711800924668</v>
      </c>
      <c r="C2429" s="62">
        <f>C2421+C2422</f>
        <v>0.57126887225864742</v>
      </c>
      <c r="D2429" s="62">
        <f>D2421+D2422</f>
        <v>0.55789941639153551</v>
      </c>
      <c r="E2429" s="62">
        <f>E2421+E2422</f>
        <v>0.5737663022159365</v>
      </c>
    </row>
    <row r="2430" spans="1:5" x14ac:dyDescent="0.35">
      <c r="A2430"/>
    </row>
    <row r="2431" spans="1:5" x14ac:dyDescent="0.35">
      <c r="A2431" s="51" t="s">
        <v>288</v>
      </c>
      <c r="B2431" s="52">
        <v>3.5570432181178111</v>
      </c>
      <c r="C2431" s="52">
        <v>3.5552964678449515</v>
      </c>
      <c r="D2431" s="52">
        <v>3.5644566302634488</v>
      </c>
      <c r="E2431" s="52">
        <v>3.5718612731185324</v>
      </c>
    </row>
    <row r="2432" spans="1:5" x14ac:dyDescent="0.35">
      <c r="A2432"/>
    </row>
    <row r="2433" spans="1:5" x14ac:dyDescent="0.35">
      <c r="A2433" s="31" t="s">
        <v>209</v>
      </c>
      <c r="B2433" s="31" t="s">
        <v>210</v>
      </c>
    </row>
    <row r="2434" spans="1:5" x14ac:dyDescent="0.35">
      <c r="A2434" s="31" t="s">
        <v>211</v>
      </c>
      <c r="B2434" s="31" t="s">
        <v>212</v>
      </c>
    </row>
    <row r="2435" spans="1:5" x14ac:dyDescent="0.35">
      <c r="A2435" s="19"/>
    </row>
    <row r="2436" spans="1:5" x14ac:dyDescent="0.35">
      <c r="A2436" s="19" t="s">
        <v>370</v>
      </c>
      <c r="B2436" s="1"/>
      <c r="C2436" s="1"/>
    </row>
    <row r="2437" spans="1:5" x14ac:dyDescent="0.35">
      <c r="A2437" s="19"/>
    </row>
    <row r="2438" spans="1:5" x14ac:dyDescent="0.35">
      <c r="A2438" s="19"/>
      <c r="B2438" s="3" t="s">
        <v>0</v>
      </c>
      <c r="C2438" s="4" t="s">
        <v>1</v>
      </c>
      <c r="D2438" s="85">
        <v>2023</v>
      </c>
      <c r="E2438" s="85">
        <v>2024</v>
      </c>
    </row>
    <row r="2439" spans="1:5" x14ac:dyDescent="0.35">
      <c r="A2439" s="15" t="s">
        <v>2</v>
      </c>
      <c r="B2439" s="5">
        <v>1.4082487097750869E-2</v>
      </c>
      <c r="C2439" s="6">
        <v>9.3680991916384963E-3</v>
      </c>
      <c r="D2439" s="86">
        <v>3.0389279145944413E-3</v>
      </c>
      <c r="E2439" s="142">
        <v>2.1722340914911348E-2</v>
      </c>
    </row>
    <row r="2440" spans="1:5" x14ac:dyDescent="0.35">
      <c r="A2440" s="16" t="s">
        <v>3</v>
      </c>
      <c r="B2440" s="7">
        <v>8.3366300551563091E-2</v>
      </c>
      <c r="C2440" s="8">
        <v>9.4805709707514493E-2</v>
      </c>
      <c r="D2440" s="87">
        <v>0.10100814871172618</v>
      </c>
      <c r="E2440" s="143">
        <v>6.3560261399806306E-2</v>
      </c>
    </row>
    <row r="2441" spans="1:5" x14ac:dyDescent="0.35">
      <c r="A2441" s="16" t="s">
        <v>4</v>
      </c>
      <c r="B2441" s="7">
        <v>0.3927112771442603</v>
      </c>
      <c r="C2441" s="8">
        <v>0.36971073811369765</v>
      </c>
      <c r="D2441" s="87">
        <v>0.37156310387181185</v>
      </c>
      <c r="E2441" s="143">
        <v>0.32184750742953894</v>
      </c>
    </row>
    <row r="2442" spans="1:5" x14ac:dyDescent="0.35">
      <c r="A2442" s="16" t="s">
        <v>5</v>
      </c>
      <c r="B2442" s="7">
        <v>0.41430474734870815</v>
      </c>
      <c r="C2442" s="8">
        <v>0.42882712875783396</v>
      </c>
      <c r="D2442" s="87">
        <v>0.41514520694669171</v>
      </c>
      <c r="E2442" s="143">
        <v>0.5010412885983645</v>
      </c>
    </row>
    <row r="2443" spans="1:5" x14ac:dyDescent="0.35">
      <c r="A2443" s="16" t="s">
        <v>6</v>
      </c>
      <c r="B2443" s="7">
        <v>9.5535187857717543E-2</v>
      </c>
      <c r="C2443" s="8">
        <v>9.7288324229315298E-2</v>
      </c>
      <c r="D2443" s="87">
        <v>0.1092446125551759</v>
      </c>
      <c r="E2443" s="143">
        <v>9.1828601657378842E-2</v>
      </c>
    </row>
    <row r="2444" spans="1:5" x14ac:dyDescent="0.35">
      <c r="A2444" s="17" t="s">
        <v>205</v>
      </c>
      <c r="B2444" s="9">
        <v>1</v>
      </c>
      <c r="C2444" s="10">
        <v>1</v>
      </c>
      <c r="D2444" s="88">
        <v>1</v>
      </c>
      <c r="E2444" s="144">
        <v>1</v>
      </c>
    </row>
    <row r="2445" spans="1:5" s="20" customFormat="1" x14ac:dyDescent="0.35">
      <c r="A2445" s="17" t="s">
        <v>206</v>
      </c>
      <c r="B2445" s="22">
        <v>500.00681293302443</v>
      </c>
      <c r="C2445" s="21">
        <v>499.99470588235306</v>
      </c>
      <c r="D2445" s="89">
        <v>500.00000847457659</v>
      </c>
      <c r="E2445" s="89">
        <v>500.00005020920582</v>
      </c>
    </row>
    <row r="2446" spans="1:5" s="20" customFormat="1" x14ac:dyDescent="0.35">
      <c r="A2446" s="23" t="s">
        <v>207</v>
      </c>
      <c r="B2446" s="27">
        <v>433</v>
      </c>
      <c r="C2446" s="26">
        <v>425</v>
      </c>
      <c r="D2446" s="97">
        <v>472</v>
      </c>
      <c r="E2446" s="97">
        <v>478</v>
      </c>
    </row>
    <row r="2447" spans="1:5" x14ac:dyDescent="0.35">
      <c r="A2447"/>
    </row>
    <row r="2448" spans="1:5" x14ac:dyDescent="0.35">
      <c r="A2448" s="61" t="s">
        <v>295</v>
      </c>
      <c r="B2448" s="62">
        <f>B2439+B2440</f>
        <v>9.7448787649313959E-2</v>
      </c>
      <c r="C2448" s="62">
        <f>C2439+C2440</f>
        <v>0.10417380889915299</v>
      </c>
      <c r="D2448" s="62">
        <f>D2439+D2440</f>
        <v>0.10404707662632062</v>
      </c>
      <c r="E2448" s="62">
        <f>E2439+E2440</f>
        <v>8.5282602314717654E-2</v>
      </c>
    </row>
    <row r="2449" spans="1:5" x14ac:dyDescent="0.35">
      <c r="A2449" s="63" t="s">
        <v>293</v>
      </c>
      <c r="B2449" s="62">
        <f>B2441</f>
        <v>0.3927112771442603</v>
      </c>
      <c r="C2449" s="62">
        <f>C2441</f>
        <v>0.36971073811369765</v>
      </c>
      <c r="D2449" s="62">
        <f>D2441</f>
        <v>0.37156310387181185</v>
      </c>
      <c r="E2449" s="62">
        <f>E2441</f>
        <v>0.32184750742953894</v>
      </c>
    </row>
    <row r="2450" spans="1:5" x14ac:dyDescent="0.35">
      <c r="A2450" s="64" t="s">
        <v>296</v>
      </c>
      <c r="B2450" s="62">
        <f>B2442+B2443</f>
        <v>0.50983993520642568</v>
      </c>
      <c r="C2450" s="62">
        <f>C2442+C2443</f>
        <v>0.52611545298714923</v>
      </c>
      <c r="D2450" s="62">
        <f>D2442+D2443</f>
        <v>0.52438981950186758</v>
      </c>
      <c r="E2450" s="62">
        <f>E2442+E2443</f>
        <v>0.59286989025574333</v>
      </c>
    </row>
    <row r="2451" spans="1:5" x14ac:dyDescent="0.35">
      <c r="A2451"/>
    </row>
    <row r="2452" spans="1:5" x14ac:dyDescent="0.35">
      <c r="A2452" s="51" t="s">
        <v>288</v>
      </c>
      <c r="B2452" s="52">
        <v>3.4938438483170762</v>
      </c>
      <c r="C2452" s="52">
        <v>3.509861869125674</v>
      </c>
      <c r="D2452" s="52">
        <v>3.5265484275161261</v>
      </c>
      <c r="E2452" s="52">
        <v>3.5776935486834929</v>
      </c>
    </row>
    <row r="2453" spans="1:5" x14ac:dyDescent="0.35">
      <c r="A2453"/>
    </row>
    <row r="2454" spans="1:5" x14ac:dyDescent="0.35">
      <c r="A2454" s="31" t="s">
        <v>209</v>
      </c>
      <c r="B2454" s="31" t="s">
        <v>210</v>
      </c>
    </row>
    <row r="2455" spans="1:5" x14ac:dyDescent="0.35">
      <c r="A2455" s="31" t="s">
        <v>211</v>
      </c>
      <c r="B2455" s="31" t="s">
        <v>212</v>
      </c>
    </row>
    <row r="2456" spans="1:5" x14ac:dyDescent="0.35">
      <c r="A2456" s="19"/>
    </row>
    <row r="2457" spans="1:5" x14ac:dyDescent="0.35">
      <c r="A2457" s="19" t="s">
        <v>371</v>
      </c>
      <c r="B2457" s="1"/>
      <c r="C2457" s="1"/>
    </row>
    <row r="2458" spans="1:5" x14ac:dyDescent="0.35">
      <c r="A2458" s="19"/>
    </row>
    <row r="2459" spans="1:5" x14ac:dyDescent="0.35">
      <c r="A2459" s="19"/>
      <c r="B2459" s="3" t="s">
        <v>0</v>
      </c>
      <c r="C2459" s="4" t="s">
        <v>1</v>
      </c>
      <c r="D2459" s="85">
        <v>2023</v>
      </c>
      <c r="E2459" s="85">
        <v>2024</v>
      </c>
    </row>
    <row r="2460" spans="1:5" x14ac:dyDescent="0.35">
      <c r="A2460" s="15" t="s">
        <v>2</v>
      </c>
      <c r="B2460" s="5">
        <v>2.3868035054487723E-2</v>
      </c>
      <c r="C2460" s="6">
        <v>1.957973672662415E-2</v>
      </c>
      <c r="D2460" s="86">
        <v>2.2312601316735563E-2</v>
      </c>
      <c r="E2460" s="142">
        <v>7.4390369098874974E-3</v>
      </c>
    </row>
    <row r="2461" spans="1:5" x14ac:dyDescent="0.35">
      <c r="A2461" s="16" t="s">
        <v>3</v>
      </c>
      <c r="B2461" s="7">
        <v>7.2858822477938637E-2</v>
      </c>
      <c r="C2461" s="8">
        <v>6.0330285850085416E-2</v>
      </c>
      <c r="D2461" s="87">
        <v>5.9901232035572315E-2</v>
      </c>
      <c r="E2461" s="143">
        <v>4.9158003431832221E-2</v>
      </c>
    </row>
    <row r="2462" spans="1:5" x14ac:dyDescent="0.35">
      <c r="A2462" s="16" t="s">
        <v>4</v>
      </c>
      <c r="B2462" s="7">
        <v>0.28183888487431669</v>
      </c>
      <c r="C2462" s="8">
        <v>0.27467184946664136</v>
      </c>
      <c r="D2462" s="87">
        <v>0.25040096185761074</v>
      </c>
      <c r="E2462" s="143">
        <v>0.28512813873190235</v>
      </c>
    </row>
    <row r="2463" spans="1:5" x14ac:dyDescent="0.35">
      <c r="A2463" s="16" t="s">
        <v>5</v>
      </c>
      <c r="B2463" s="7">
        <v>0.47380301284578347</v>
      </c>
      <c r="C2463" s="8">
        <v>0.50761243354341423</v>
      </c>
      <c r="D2463" s="87">
        <v>0.50959614178650647</v>
      </c>
      <c r="E2463" s="143">
        <v>0.52151373005719881</v>
      </c>
    </row>
    <row r="2464" spans="1:5" x14ac:dyDescent="0.35">
      <c r="A2464" s="16" t="s">
        <v>6</v>
      </c>
      <c r="B2464" s="7">
        <v>0.14763124474747355</v>
      </c>
      <c r="C2464" s="8">
        <v>0.13780569441323487</v>
      </c>
      <c r="D2464" s="87">
        <v>0.15778906300357504</v>
      </c>
      <c r="E2464" s="143">
        <v>0.13676109086917906</v>
      </c>
    </row>
    <row r="2465" spans="1:5" x14ac:dyDescent="0.35">
      <c r="A2465" s="17" t="s">
        <v>205</v>
      </c>
      <c r="B2465" s="9">
        <v>1</v>
      </c>
      <c r="C2465" s="10">
        <v>1</v>
      </c>
      <c r="D2465" s="88">
        <v>1</v>
      </c>
      <c r="E2465" s="144">
        <v>1</v>
      </c>
    </row>
    <row r="2466" spans="1:5" s="20" customFormat="1" x14ac:dyDescent="0.35">
      <c r="A2466" s="17" t="s">
        <v>206</v>
      </c>
      <c r="B2466" s="22">
        <v>500.00681293302421</v>
      </c>
      <c r="C2466" s="21">
        <v>499.99470588235317</v>
      </c>
      <c r="D2466" s="89">
        <v>500.00000847457659</v>
      </c>
      <c r="E2466" s="89">
        <v>500.00005020920582</v>
      </c>
    </row>
    <row r="2467" spans="1:5" s="20" customFormat="1" x14ac:dyDescent="0.35">
      <c r="A2467" s="23" t="s">
        <v>207</v>
      </c>
      <c r="B2467" s="27">
        <v>433</v>
      </c>
      <c r="C2467" s="26">
        <v>425</v>
      </c>
      <c r="D2467" s="97">
        <v>472</v>
      </c>
      <c r="E2467" s="97">
        <v>478</v>
      </c>
    </row>
    <row r="2468" spans="1:5" x14ac:dyDescent="0.35">
      <c r="A2468"/>
    </row>
    <row r="2469" spans="1:5" x14ac:dyDescent="0.35">
      <c r="A2469" s="61" t="s">
        <v>295</v>
      </c>
      <c r="B2469" s="62">
        <f>B2460+B2461</f>
        <v>9.6726857532426352E-2</v>
      </c>
      <c r="C2469" s="62">
        <f>C2460+C2461</f>
        <v>7.9910022576709566E-2</v>
      </c>
      <c r="D2469" s="62">
        <f>D2460+D2461</f>
        <v>8.2213833352307877E-2</v>
      </c>
      <c r="E2469" s="62">
        <f>E2460+E2461</f>
        <v>5.6597040341719716E-2</v>
      </c>
    </row>
    <row r="2470" spans="1:5" x14ac:dyDescent="0.35">
      <c r="A2470" s="63" t="s">
        <v>293</v>
      </c>
      <c r="B2470" s="62">
        <f>B2462</f>
        <v>0.28183888487431669</v>
      </c>
      <c r="C2470" s="62">
        <f>C2462</f>
        <v>0.27467184946664136</v>
      </c>
      <c r="D2470" s="62">
        <f>D2462</f>
        <v>0.25040096185761074</v>
      </c>
      <c r="E2470" s="62">
        <f>E2462</f>
        <v>0.28512813873190235</v>
      </c>
    </row>
    <row r="2471" spans="1:5" x14ac:dyDescent="0.35">
      <c r="A2471" s="64" t="s">
        <v>296</v>
      </c>
      <c r="B2471" s="62">
        <f>B2463+B2464</f>
        <v>0.62143425759325699</v>
      </c>
      <c r="C2471" s="62">
        <f>C2463+C2464</f>
        <v>0.6454181279566491</v>
      </c>
      <c r="D2471" s="62">
        <f>D2463+D2464</f>
        <v>0.66738520479008145</v>
      </c>
      <c r="E2471" s="62">
        <f>E2463+E2464</f>
        <v>0.6582748209263779</v>
      </c>
    </row>
    <row r="2472" spans="1:5" x14ac:dyDescent="0.35">
      <c r="A2472"/>
    </row>
    <row r="2473" spans="1:5" x14ac:dyDescent="0.35">
      <c r="A2473" s="51" t="s">
        <v>288</v>
      </c>
      <c r="B2473" s="52">
        <v>3.6484706097538142</v>
      </c>
      <c r="C2473" s="52">
        <v>3.6837340630665514</v>
      </c>
      <c r="D2473" s="52">
        <v>3.7206478331246124</v>
      </c>
      <c r="E2473" s="52">
        <v>3.7309998345439501</v>
      </c>
    </row>
    <row r="2474" spans="1:5" x14ac:dyDescent="0.35">
      <c r="A2474"/>
    </row>
    <row r="2475" spans="1:5" x14ac:dyDescent="0.35">
      <c r="A2475" s="31" t="s">
        <v>209</v>
      </c>
      <c r="B2475" s="31" t="s">
        <v>210</v>
      </c>
    </row>
    <row r="2476" spans="1:5" x14ac:dyDescent="0.35">
      <c r="A2476" s="31" t="s">
        <v>211</v>
      </c>
      <c r="B2476" s="31" t="s">
        <v>212</v>
      </c>
    </row>
    <row r="2477" spans="1:5" x14ac:dyDescent="0.35">
      <c r="A2477" s="19"/>
    </row>
    <row r="2478" spans="1:5" x14ac:dyDescent="0.35">
      <c r="A2478" s="19" t="s">
        <v>260</v>
      </c>
      <c r="B2478" s="1"/>
      <c r="C2478" s="1"/>
    </row>
    <row r="2479" spans="1:5" x14ac:dyDescent="0.35">
      <c r="A2479" s="19"/>
    </row>
    <row r="2480" spans="1:5" x14ac:dyDescent="0.35">
      <c r="A2480" s="19"/>
      <c r="B2480" s="3" t="s">
        <v>0</v>
      </c>
      <c r="C2480" s="4" t="s">
        <v>1</v>
      </c>
      <c r="D2480" s="85">
        <v>2023</v>
      </c>
      <c r="E2480" s="85">
        <v>2024</v>
      </c>
    </row>
    <row r="2481" spans="1:5" x14ac:dyDescent="0.35">
      <c r="A2481" s="15" t="s">
        <v>2</v>
      </c>
      <c r="B2481" s="5">
        <v>4.8927739783684128E-3</v>
      </c>
      <c r="C2481" s="6">
        <v>2.2014350740184314E-3</v>
      </c>
      <c r="D2481" s="86">
        <v>5.7582838007070505E-3</v>
      </c>
      <c r="E2481" s="142">
        <v>1.4878073819774998E-3</v>
      </c>
    </row>
    <row r="2482" spans="1:5" x14ac:dyDescent="0.35">
      <c r="A2482" s="16" t="s">
        <v>3</v>
      </c>
      <c r="B2482" s="7">
        <v>1.6528874086935045E-2</v>
      </c>
      <c r="C2482" s="8">
        <v>3.0024553201151539E-2</v>
      </c>
      <c r="D2482" s="87">
        <v>2.7591527074719856E-2</v>
      </c>
      <c r="E2482" s="143">
        <v>8.9268442918649972E-3</v>
      </c>
    </row>
    <row r="2483" spans="1:5" x14ac:dyDescent="0.35">
      <c r="A2483" s="16" t="s">
        <v>4</v>
      </c>
      <c r="B2483" s="7">
        <v>0.26894806745127398</v>
      </c>
      <c r="C2483" s="8">
        <v>0.26286913626144282</v>
      </c>
      <c r="D2483" s="87">
        <v>0.18034284016368049</v>
      </c>
      <c r="E2483" s="143">
        <v>0.19240649950729707</v>
      </c>
    </row>
    <row r="2484" spans="1:5" x14ac:dyDescent="0.35">
      <c r="A2484" s="16" t="s">
        <v>5</v>
      </c>
      <c r="B2484" s="7">
        <v>0.60520330092499997</v>
      </c>
      <c r="C2484" s="8">
        <v>0.59136296737259586</v>
      </c>
      <c r="D2484" s="87">
        <v>0.58621147735234824</v>
      </c>
      <c r="E2484" s="143">
        <v>0.62072277448808966</v>
      </c>
    </row>
    <row r="2485" spans="1:5" x14ac:dyDescent="0.35">
      <c r="A2485" s="16" t="s">
        <v>6</v>
      </c>
      <c r="B2485" s="7">
        <v>0.10442698355842259</v>
      </c>
      <c r="C2485" s="8">
        <v>0.11354190809079152</v>
      </c>
      <c r="D2485" s="87">
        <v>0.20009587160854442</v>
      </c>
      <c r="E2485" s="143">
        <v>0.17645607433077065</v>
      </c>
    </row>
    <row r="2486" spans="1:5" x14ac:dyDescent="0.35">
      <c r="A2486" s="17" t="s">
        <v>205</v>
      </c>
      <c r="B2486" s="9">
        <v>1</v>
      </c>
      <c r="C2486" s="10">
        <v>1</v>
      </c>
      <c r="D2486" s="88">
        <v>1</v>
      </c>
      <c r="E2486" s="144">
        <v>1</v>
      </c>
    </row>
    <row r="2487" spans="1:5" s="20" customFormat="1" x14ac:dyDescent="0.35">
      <c r="A2487" s="17" t="s">
        <v>206</v>
      </c>
      <c r="B2487" s="22">
        <v>500.00681293302551</v>
      </c>
      <c r="C2487" s="21">
        <v>499.99470588235283</v>
      </c>
      <c r="D2487" s="89">
        <v>500.00000847457659</v>
      </c>
      <c r="E2487" s="89">
        <v>500.00005020920582</v>
      </c>
    </row>
    <row r="2488" spans="1:5" s="20" customFormat="1" x14ac:dyDescent="0.35">
      <c r="A2488" s="23" t="s">
        <v>207</v>
      </c>
      <c r="B2488" s="27">
        <v>433</v>
      </c>
      <c r="C2488" s="26">
        <v>425</v>
      </c>
      <c r="D2488" s="97">
        <v>472</v>
      </c>
      <c r="E2488" s="97">
        <v>478</v>
      </c>
    </row>
    <row r="2489" spans="1:5" x14ac:dyDescent="0.35">
      <c r="A2489"/>
    </row>
    <row r="2490" spans="1:5" x14ac:dyDescent="0.35">
      <c r="A2490" s="61" t="s">
        <v>295</v>
      </c>
      <c r="B2490" s="62">
        <f>B2481+B2482</f>
        <v>2.1421648065303459E-2</v>
      </c>
      <c r="C2490" s="62">
        <f>C2481+C2482</f>
        <v>3.2225988275169967E-2</v>
      </c>
      <c r="D2490" s="62">
        <f>D2481+D2482</f>
        <v>3.3349810875426905E-2</v>
      </c>
      <c r="E2490" s="62">
        <f>E2481+E2482</f>
        <v>1.0414651673842496E-2</v>
      </c>
    </row>
    <row r="2491" spans="1:5" x14ac:dyDescent="0.35">
      <c r="A2491" s="63" t="s">
        <v>293</v>
      </c>
      <c r="B2491" s="62">
        <f>B2483</f>
        <v>0.26894806745127398</v>
      </c>
      <c r="C2491" s="62">
        <f>C2483</f>
        <v>0.26286913626144282</v>
      </c>
      <c r="D2491" s="62">
        <f>D2483</f>
        <v>0.18034284016368049</v>
      </c>
      <c r="E2491" s="62">
        <f>E2483</f>
        <v>0.19240649950729707</v>
      </c>
    </row>
    <row r="2492" spans="1:5" x14ac:dyDescent="0.35">
      <c r="A2492" s="64" t="s">
        <v>296</v>
      </c>
      <c r="B2492" s="62">
        <f>B2484+B2485</f>
        <v>0.70963028448342258</v>
      </c>
      <c r="C2492" s="62">
        <f>C2484+C2485</f>
        <v>0.70490487546338743</v>
      </c>
      <c r="D2492" s="62">
        <f>D2484+D2485</f>
        <v>0.78630734896089272</v>
      </c>
      <c r="E2492" s="62">
        <f>E2484+E2485</f>
        <v>0.79717884881886025</v>
      </c>
    </row>
    <row r="2493" spans="1:5" x14ac:dyDescent="0.35">
      <c r="A2493"/>
    </row>
    <row r="2494" spans="1:5" x14ac:dyDescent="0.35">
      <c r="A2494" s="51" t="s">
        <v>288</v>
      </c>
      <c r="B2494" s="52">
        <v>3.7877428459981726</v>
      </c>
      <c r="C2494" s="52">
        <v>3.7840193602049923</v>
      </c>
      <c r="D2494" s="52">
        <v>3.9472951258933051</v>
      </c>
      <c r="E2494" s="52">
        <v>3.9617324640938083</v>
      </c>
    </row>
    <row r="2495" spans="1:5" x14ac:dyDescent="0.35">
      <c r="A2495"/>
    </row>
    <row r="2496" spans="1:5" x14ac:dyDescent="0.35">
      <c r="A2496" s="31" t="s">
        <v>209</v>
      </c>
      <c r="B2496" s="31" t="s">
        <v>210</v>
      </c>
    </row>
    <row r="2497" spans="1:5" x14ac:dyDescent="0.35">
      <c r="A2497" s="31" t="s">
        <v>211</v>
      </c>
      <c r="B2497" s="31" t="s">
        <v>212</v>
      </c>
    </row>
    <row r="2498" spans="1:5" x14ac:dyDescent="0.35">
      <c r="A2498" s="19"/>
    </row>
    <row r="2499" spans="1:5" x14ac:dyDescent="0.35">
      <c r="A2499" s="19" t="s">
        <v>372</v>
      </c>
      <c r="B2499" s="1"/>
      <c r="C2499" s="1"/>
    </row>
    <row r="2500" spans="1:5" x14ac:dyDescent="0.35">
      <c r="A2500" s="19"/>
    </row>
    <row r="2501" spans="1:5" x14ac:dyDescent="0.35">
      <c r="A2501" s="19"/>
      <c r="B2501" s="3" t="s">
        <v>0</v>
      </c>
      <c r="C2501" s="4" t="s">
        <v>1</v>
      </c>
      <c r="D2501" s="85">
        <v>2023</v>
      </c>
      <c r="E2501" s="85">
        <v>2024</v>
      </c>
    </row>
    <row r="2502" spans="1:5" x14ac:dyDescent="0.35">
      <c r="A2502" s="15" t="s">
        <v>2</v>
      </c>
      <c r="B2502" s="5">
        <v>9.7855479567368481E-3</v>
      </c>
      <c r="C2502" s="6">
        <v>9.3680991916384945E-3</v>
      </c>
      <c r="D2502" s="86">
        <v>4.3986058576507472E-3</v>
      </c>
      <c r="E2502" s="142">
        <v>5.7133216020095415E-3</v>
      </c>
    </row>
    <row r="2503" spans="1:5" x14ac:dyDescent="0.35">
      <c r="A2503" s="16" t="s">
        <v>3</v>
      </c>
      <c r="B2503" s="7">
        <v>7.900631377078246E-2</v>
      </c>
      <c r="C2503" s="8">
        <v>8.7076686694329636E-2</v>
      </c>
      <c r="D2503" s="87">
        <v>7.341662163700638E-2</v>
      </c>
      <c r="E2503" s="143">
        <v>4.6301342630827469E-2</v>
      </c>
    </row>
    <row r="2504" spans="1:5" x14ac:dyDescent="0.35">
      <c r="A2504" s="16" t="s">
        <v>4</v>
      </c>
      <c r="B2504" s="7">
        <v>0.40524112950885871</v>
      </c>
      <c r="C2504" s="8">
        <v>0.36287325395210068</v>
      </c>
      <c r="D2504" s="87">
        <v>0.3139802658647412</v>
      </c>
      <c r="E2504" s="143">
        <v>0.27030865904850288</v>
      </c>
    </row>
    <row r="2505" spans="1:5" x14ac:dyDescent="0.35">
      <c r="A2505" s="16" t="s">
        <v>5</v>
      </c>
      <c r="B2505" s="7">
        <v>0.4232595906891799</v>
      </c>
      <c r="C2505" s="8">
        <v>0.46297337265923999</v>
      </c>
      <c r="D2505" s="87">
        <v>0.45953222738081001</v>
      </c>
      <c r="E2505" s="143">
        <v>0.53930882450455331</v>
      </c>
    </row>
    <row r="2506" spans="1:5" x14ac:dyDescent="0.35">
      <c r="A2506" s="16" t="s">
        <v>6</v>
      </c>
      <c r="B2506" s="7">
        <v>8.2707418074442096E-2</v>
      </c>
      <c r="C2506" s="8">
        <v>7.7708587502691148E-2</v>
      </c>
      <c r="D2506" s="87">
        <v>0.14867227925979179</v>
      </c>
      <c r="E2506" s="143">
        <v>0.13836785221410683</v>
      </c>
    </row>
    <row r="2507" spans="1:5" x14ac:dyDescent="0.35">
      <c r="A2507" s="17" t="s">
        <v>205</v>
      </c>
      <c r="B2507" s="9">
        <v>1</v>
      </c>
      <c r="C2507" s="10">
        <v>1</v>
      </c>
      <c r="D2507" s="88">
        <v>1</v>
      </c>
      <c r="E2507" s="144">
        <v>1</v>
      </c>
    </row>
    <row r="2508" spans="1:5" s="20" customFormat="1" x14ac:dyDescent="0.35">
      <c r="A2508" s="17" t="s">
        <v>206</v>
      </c>
      <c r="B2508" s="22">
        <v>500.00681293302438</v>
      </c>
      <c r="C2508" s="21">
        <v>499.99470588235317</v>
      </c>
      <c r="D2508" s="89">
        <v>500.00000847457659</v>
      </c>
      <c r="E2508" s="89">
        <v>500.00005020920582</v>
      </c>
    </row>
    <row r="2509" spans="1:5" s="20" customFormat="1" x14ac:dyDescent="0.35">
      <c r="A2509" s="23" t="s">
        <v>207</v>
      </c>
      <c r="B2509" s="27">
        <v>433</v>
      </c>
      <c r="C2509" s="26">
        <v>425</v>
      </c>
      <c r="D2509" s="97">
        <v>472</v>
      </c>
      <c r="E2509" s="97">
        <v>478</v>
      </c>
    </row>
    <row r="2510" spans="1:5" x14ac:dyDescent="0.35">
      <c r="A2510"/>
    </row>
    <row r="2511" spans="1:5" x14ac:dyDescent="0.35">
      <c r="A2511" s="61" t="s">
        <v>295</v>
      </c>
      <c r="B2511" s="62">
        <f>B2502+B2503</f>
        <v>8.8791861727519308E-2</v>
      </c>
      <c r="C2511" s="62">
        <f>C2502+C2503</f>
        <v>9.6444785885968137E-2</v>
      </c>
      <c r="D2511" s="62">
        <f>D2502+D2503</f>
        <v>7.7815227494657122E-2</v>
      </c>
      <c r="E2511" s="62">
        <f>E2502+E2503</f>
        <v>5.2014664232837009E-2</v>
      </c>
    </row>
    <row r="2512" spans="1:5" x14ac:dyDescent="0.35">
      <c r="A2512" s="63" t="s">
        <v>293</v>
      </c>
      <c r="B2512" s="62">
        <f>B2504</f>
        <v>0.40524112950885871</v>
      </c>
      <c r="C2512" s="62">
        <f>C2504</f>
        <v>0.36287325395210068</v>
      </c>
      <c r="D2512" s="62">
        <f>D2504</f>
        <v>0.3139802658647412</v>
      </c>
      <c r="E2512" s="62">
        <f>E2504</f>
        <v>0.27030865904850288</v>
      </c>
    </row>
    <row r="2513" spans="1:5" x14ac:dyDescent="0.35">
      <c r="A2513" s="64" t="s">
        <v>296</v>
      </c>
      <c r="B2513" s="62">
        <f>B2505+B2506</f>
        <v>0.50596700876362199</v>
      </c>
      <c r="C2513" s="62">
        <f>C2505+C2506</f>
        <v>0.54068196016193115</v>
      </c>
      <c r="D2513" s="62">
        <f>D2505+D2506</f>
        <v>0.60820450664060177</v>
      </c>
      <c r="E2513" s="62">
        <f>E2505+E2506</f>
        <v>0.67767667671866016</v>
      </c>
    </row>
    <row r="2514" spans="1:5" x14ac:dyDescent="0.35">
      <c r="A2514"/>
    </row>
    <row r="2515" spans="1:5" x14ac:dyDescent="0.35">
      <c r="A2515" s="51" t="s">
        <v>288</v>
      </c>
      <c r="B2515" s="52">
        <v>3.4900970171538077</v>
      </c>
      <c r="C2515" s="52">
        <v>3.5125776625870162</v>
      </c>
      <c r="D2515" s="52">
        <v>3.6746629525480849</v>
      </c>
      <c r="E2515" s="52">
        <v>3.7583165430979197</v>
      </c>
    </row>
    <row r="2516" spans="1:5" x14ac:dyDescent="0.35">
      <c r="A2516"/>
    </row>
    <row r="2517" spans="1:5" x14ac:dyDescent="0.35">
      <c r="A2517" s="31" t="s">
        <v>209</v>
      </c>
      <c r="B2517" s="31" t="s">
        <v>210</v>
      </c>
    </row>
    <row r="2518" spans="1:5" x14ac:dyDescent="0.35">
      <c r="A2518" s="31" t="s">
        <v>211</v>
      </c>
      <c r="B2518" s="31" t="s">
        <v>212</v>
      </c>
    </row>
    <row r="2519" spans="1:5" x14ac:dyDescent="0.35">
      <c r="A2519" s="19"/>
    </row>
    <row r="2520" spans="1:5" x14ac:dyDescent="0.35">
      <c r="A2520" s="19" t="s">
        <v>261</v>
      </c>
      <c r="B2520" s="1"/>
      <c r="C2520" s="1"/>
    </row>
    <row r="2521" spans="1:5" x14ac:dyDescent="0.35">
      <c r="A2521" s="19"/>
    </row>
    <row r="2522" spans="1:5" x14ac:dyDescent="0.35">
      <c r="A2522" s="19"/>
      <c r="B2522" s="3" t="s">
        <v>0</v>
      </c>
      <c r="C2522" s="4" t="s">
        <v>1</v>
      </c>
      <c r="D2522" s="85">
        <v>2023</v>
      </c>
      <c r="E2522" s="85">
        <v>2024</v>
      </c>
    </row>
    <row r="2523" spans="1:5" x14ac:dyDescent="0.35">
      <c r="A2523" s="15" t="s">
        <v>2</v>
      </c>
      <c r="B2523" s="5">
        <v>1.438040451642807E-2</v>
      </c>
      <c r="C2523" s="6">
        <v>6.8854846698376783E-3</v>
      </c>
      <c r="D2523" s="86">
        <v>9.116783743783323E-3</v>
      </c>
      <c r="E2523" s="142">
        <v>5.8322755649597713E-3</v>
      </c>
    </row>
    <row r="2524" spans="1:5" x14ac:dyDescent="0.35">
      <c r="A2524" s="16" t="s">
        <v>3</v>
      </c>
      <c r="B2524" s="7">
        <v>0.11731780098146488</v>
      </c>
      <c r="C2524" s="8">
        <v>9.6444785885968137E-2</v>
      </c>
      <c r="D2524" s="87">
        <v>0.13163860370104041</v>
      </c>
      <c r="E2524" s="143">
        <v>9.8197052900714302E-2</v>
      </c>
    </row>
    <row r="2525" spans="1:5" x14ac:dyDescent="0.35">
      <c r="A2525" s="16" t="s">
        <v>4</v>
      </c>
      <c r="B2525" s="7">
        <v>0.43466082101883574</v>
      </c>
      <c r="C2525" s="8">
        <v>0.45796014310739758</v>
      </c>
      <c r="D2525" s="87">
        <v>0.37995935372950251</v>
      </c>
      <c r="E2525" s="143">
        <v>0.40623707217703059</v>
      </c>
    </row>
    <row r="2526" spans="1:5" x14ac:dyDescent="0.35">
      <c r="A2526" s="16" t="s">
        <v>5</v>
      </c>
      <c r="B2526" s="7">
        <v>0.3825017164893133</v>
      </c>
      <c r="C2526" s="8">
        <v>0.38278217063474801</v>
      </c>
      <c r="D2526" s="87">
        <v>0.38947410568687973</v>
      </c>
      <c r="E2526" s="143">
        <v>0.40486821875800305</v>
      </c>
    </row>
    <row r="2527" spans="1:5" x14ac:dyDescent="0.35">
      <c r="A2527" s="16" t="s">
        <v>6</v>
      </c>
      <c r="B2527" s="7">
        <v>5.1139256993957875E-2</v>
      </c>
      <c r="C2527" s="8">
        <v>5.5927415702048566E-2</v>
      </c>
      <c r="D2527" s="87">
        <v>8.9811153138793898E-2</v>
      </c>
      <c r="E2527" s="143">
        <v>8.4865380599292259E-2</v>
      </c>
    </row>
    <row r="2528" spans="1:5" x14ac:dyDescent="0.35">
      <c r="A2528" s="17" t="s">
        <v>205</v>
      </c>
      <c r="B2528" s="9">
        <v>1</v>
      </c>
      <c r="C2528" s="10">
        <v>1</v>
      </c>
      <c r="D2528" s="88">
        <v>1</v>
      </c>
      <c r="E2528" s="144">
        <v>1</v>
      </c>
    </row>
    <row r="2529" spans="1:5" s="20" customFormat="1" x14ac:dyDescent="0.35">
      <c r="A2529" s="17" t="s">
        <v>206</v>
      </c>
      <c r="B2529" s="22">
        <v>500.00681293302443</v>
      </c>
      <c r="C2529" s="21">
        <v>499.99470588235312</v>
      </c>
      <c r="D2529" s="89">
        <v>500.00000847457659</v>
      </c>
      <c r="E2529" s="89">
        <v>500.00005020920582</v>
      </c>
    </row>
    <row r="2530" spans="1:5" s="20" customFormat="1" x14ac:dyDescent="0.35">
      <c r="A2530" s="23" t="s">
        <v>207</v>
      </c>
      <c r="B2530" s="27">
        <v>433</v>
      </c>
      <c r="C2530" s="26">
        <v>425</v>
      </c>
      <c r="D2530" s="97">
        <v>472</v>
      </c>
      <c r="E2530" s="97">
        <v>478</v>
      </c>
    </row>
    <row r="2531" spans="1:5" x14ac:dyDescent="0.35">
      <c r="A2531"/>
    </row>
    <row r="2532" spans="1:5" x14ac:dyDescent="0.35">
      <c r="A2532" s="61" t="s">
        <v>295</v>
      </c>
      <c r="B2532" s="62">
        <f>B2523+B2524</f>
        <v>0.13169820549789296</v>
      </c>
      <c r="C2532" s="62">
        <f>C2523+C2524</f>
        <v>0.10333027055580582</v>
      </c>
      <c r="D2532" s="62">
        <f>D2523+D2524</f>
        <v>0.14075538744482374</v>
      </c>
      <c r="E2532" s="62">
        <f>E2523+E2524</f>
        <v>0.10402932846567407</v>
      </c>
    </row>
    <row r="2533" spans="1:5" x14ac:dyDescent="0.35">
      <c r="A2533" s="63" t="s">
        <v>293</v>
      </c>
      <c r="B2533" s="62">
        <f>B2525</f>
        <v>0.43466082101883574</v>
      </c>
      <c r="C2533" s="62">
        <f>C2525</f>
        <v>0.45796014310739758</v>
      </c>
      <c r="D2533" s="62">
        <f>D2525</f>
        <v>0.37995935372950251</v>
      </c>
      <c r="E2533" s="62">
        <f>E2525</f>
        <v>0.40623707217703059</v>
      </c>
    </row>
    <row r="2534" spans="1:5" x14ac:dyDescent="0.35">
      <c r="A2534" s="64" t="s">
        <v>296</v>
      </c>
      <c r="B2534" s="62">
        <f>B2526+B2527</f>
        <v>0.43364097348327119</v>
      </c>
      <c r="C2534" s="62">
        <f>C2526+C2527</f>
        <v>0.43870958633679658</v>
      </c>
      <c r="D2534" s="62">
        <f>D2526+D2527</f>
        <v>0.47928525882567363</v>
      </c>
      <c r="E2534" s="62">
        <f>E2526+E2527</f>
        <v>0.48973359935729532</v>
      </c>
    </row>
    <row r="2535" spans="1:5" x14ac:dyDescent="0.35">
      <c r="A2535"/>
    </row>
    <row r="2536" spans="1:5" x14ac:dyDescent="0.35">
      <c r="A2536" s="51" t="s">
        <v>288</v>
      </c>
      <c r="B2536" s="52">
        <v>3.338701620462905</v>
      </c>
      <c r="C2536" s="52">
        <v>3.3844212468132033</v>
      </c>
      <c r="D2536" s="52">
        <v>3.4192242407758595</v>
      </c>
      <c r="E2536" s="52">
        <v>3.4647373759259517</v>
      </c>
    </row>
    <row r="2537" spans="1:5" x14ac:dyDescent="0.35">
      <c r="A2537"/>
    </row>
    <row r="2538" spans="1:5" x14ac:dyDescent="0.35">
      <c r="A2538" s="31" t="s">
        <v>209</v>
      </c>
      <c r="B2538" s="31" t="s">
        <v>210</v>
      </c>
    </row>
    <row r="2539" spans="1:5" x14ac:dyDescent="0.35">
      <c r="A2539" s="31" t="s">
        <v>211</v>
      </c>
      <c r="B2539" s="31" t="s">
        <v>212</v>
      </c>
    </row>
    <row r="2540" spans="1:5" x14ac:dyDescent="0.35">
      <c r="A2540" s="19"/>
    </row>
    <row r="2541" spans="1:5" x14ac:dyDescent="0.35">
      <c r="A2541" s="19" t="s">
        <v>373</v>
      </c>
      <c r="B2541" s="1"/>
      <c r="C2541" s="1"/>
    </row>
    <row r="2542" spans="1:5" x14ac:dyDescent="0.35">
      <c r="A2542" s="19"/>
    </row>
    <row r="2543" spans="1:5" x14ac:dyDescent="0.35">
      <c r="A2543" s="19"/>
      <c r="B2543" s="3" t="s">
        <v>0</v>
      </c>
      <c r="C2543" s="4" t="s">
        <v>1</v>
      </c>
      <c r="D2543" s="85">
        <v>2023</v>
      </c>
      <c r="E2543" s="85">
        <v>2024</v>
      </c>
    </row>
    <row r="2544" spans="1:5" x14ac:dyDescent="0.35">
      <c r="A2544" s="15" t="s">
        <v>2</v>
      </c>
      <c r="B2544" s="5">
        <v>4.892773978368411E-3</v>
      </c>
      <c r="C2544" s="6">
        <v>2.2014350740184314E-3</v>
      </c>
      <c r="D2544" s="86">
        <v>3.03892791459444E-3</v>
      </c>
      <c r="E2544" s="142">
        <v>2.8566608010047682E-3</v>
      </c>
    </row>
    <row r="2545" spans="1:5" x14ac:dyDescent="0.35">
      <c r="A2545" s="16" t="s">
        <v>3</v>
      </c>
      <c r="B2545" s="7">
        <v>3.1270243661806876E-2</v>
      </c>
      <c r="C2545" s="8">
        <v>3.0586912096716316E-2</v>
      </c>
      <c r="D2545" s="87">
        <v>3.3829168918149653E-2</v>
      </c>
      <c r="E2545" s="143">
        <v>3.761240626486291E-2</v>
      </c>
    </row>
    <row r="2546" spans="1:5" x14ac:dyDescent="0.35">
      <c r="A2546" s="16" t="s">
        <v>4</v>
      </c>
      <c r="B2546" s="7">
        <v>0.19847258432275333</v>
      </c>
      <c r="C2546" s="8">
        <v>0.22178940718195836</v>
      </c>
      <c r="D2546" s="87">
        <v>0.22160954285407533</v>
      </c>
      <c r="E2546" s="143">
        <v>0.21436674834810879</v>
      </c>
    </row>
    <row r="2547" spans="1:5" x14ac:dyDescent="0.35">
      <c r="A2547" s="16" t="s">
        <v>5</v>
      </c>
      <c r="B2547" s="7">
        <v>0.61128774457807722</v>
      </c>
      <c r="C2547" s="8">
        <v>0.59328322299883174</v>
      </c>
      <c r="D2547" s="87">
        <v>0.56429983789322335</v>
      </c>
      <c r="E2547" s="143">
        <v>0.5864428448760326</v>
      </c>
    </row>
    <row r="2548" spans="1:5" x14ac:dyDescent="0.35">
      <c r="A2548" s="16" t="s">
        <v>6</v>
      </c>
      <c r="B2548" s="7">
        <v>0.1540766534589941</v>
      </c>
      <c r="C2548" s="8">
        <v>0.15213902264847509</v>
      </c>
      <c r="D2548" s="87">
        <v>0.17722252241995712</v>
      </c>
      <c r="E2548" s="143">
        <v>0.15872133970999083</v>
      </c>
    </row>
    <row r="2549" spans="1:5" x14ac:dyDescent="0.35">
      <c r="A2549" s="17" t="s">
        <v>205</v>
      </c>
      <c r="B2549" s="9">
        <v>1</v>
      </c>
      <c r="C2549" s="10">
        <v>1</v>
      </c>
      <c r="D2549" s="88">
        <v>1</v>
      </c>
      <c r="E2549" s="144">
        <v>1</v>
      </c>
    </row>
    <row r="2550" spans="1:5" s="20" customFormat="1" x14ac:dyDescent="0.35">
      <c r="A2550" s="17" t="s">
        <v>206</v>
      </c>
      <c r="B2550" s="22">
        <v>500.00681293302574</v>
      </c>
      <c r="C2550" s="21">
        <v>499.99470588235283</v>
      </c>
      <c r="D2550" s="89">
        <v>500.00000847457659</v>
      </c>
      <c r="E2550" s="89">
        <v>500.00005020920582</v>
      </c>
    </row>
    <row r="2551" spans="1:5" s="20" customFormat="1" x14ac:dyDescent="0.35">
      <c r="A2551" s="23" t="s">
        <v>207</v>
      </c>
      <c r="B2551" s="27">
        <v>433</v>
      </c>
      <c r="C2551" s="26">
        <v>425</v>
      </c>
      <c r="D2551" s="97">
        <v>472</v>
      </c>
      <c r="E2551" s="97">
        <v>478</v>
      </c>
    </row>
    <row r="2552" spans="1:5" x14ac:dyDescent="0.35">
      <c r="A2552"/>
    </row>
    <row r="2553" spans="1:5" x14ac:dyDescent="0.35">
      <c r="A2553" s="61" t="s">
        <v>295</v>
      </c>
      <c r="B2553" s="62">
        <f>B2544+B2545</f>
        <v>3.6163017640175286E-2</v>
      </c>
      <c r="C2553" s="62">
        <f>C2544+C2545</f>
        <v>3.2788347170734748E-2</v>
      </c>
      <c r="D2553" s="62">
        <f>D2544+D2545</f>
        <v>3.6868096832744092E-2</v>
      </c>
      <c r="E2553" s="62">
        <f>E2544+E2545</f>
        <v>4.0469067065867677E-2</v>
      </c>
    </row>
    <row r="2554" spans="1:5" x14ac:dyDescent="0.35">
      <c r="A2554" s="63" t="s">
        <v>293</v>
      </c>
      <c r="B2554" s="62">
        <f>B2546</f>
        <v>0.19847258432275333</v>
      </c>
      <c r="C2554" s="62">
        <f>C2546</f>
        <v>0.22178940718195836</v>
      </c>
      <c r="D2554" s="62">
        <f>D2546</f>
        <v>0.22160954285407533</v>
      </c>
      <c r="E2554" s="62">
        <f>E2546</f>
        <v>0.21436674834810879</v>
      </c>
    </row>
    <row r="2555" spans="1:5" x14ac:dyDescent="0.35">
      <c r="A2555" s="64" t="s">
        <v>296</v>
      </c>
      <c r="B2555" s="62">
        <f>B2547+B2548</f>
        <v>0.76536439803707135</v>
      </c>
      <c r="C2555" s="62">
        <f>C2547+C2548</f>
        <v>0.74542224564730686</v>
      </c>
      <c r="D2555" s="62">
        <f>D2547+D2548</f>
        <v>0.74152236031318042</v>
      </c>
      <c r="E2555" s="62">
        <f>E2547+E2548</f>
        <v>0.7451641845860234</v>
      </c>
    </row>
    <row r="2556" spans="1:5" x14ac:dyDescent="0.35">
      <c r="A2556"/>
    </row>
    <row r="2557" spans="1:5" x14ac:dyDescent="0.35">
      <c r="A2557" s="51" t="s">
        <v>288</v>
      </c>
      <c r="B2557" s="52">
        <v>3.878385259877525</v>
      </c>
      <c r="C2557" s="52">
        <v>3.8625714860510296</v>
      </c>
      <c r="D2557" s="52">
        <v>3.8788378579857987</v>
      </c>
      <c r="E2557" s="52">
        <v>3.8605597964291429</v>
      </c>
    </row>
    <row r="2558" spans="1:5" x14ac:dyDescent="0.35">
      <c r="A2558"/>
    </row>
    <row r="2559" spans="1:5" x14ac:dyDescent="0.35">
      <c r="A2559" s="31" t="s">
        <v>209</v>
      </c>
      <c r="B2559" s="31" t="s">
        <v>210</v>
      </c>
    </row>
    <row r="2560" spans="1:5" x14ac:dyDescent="0.35">
      <c r="A2560" s="31" t="s">
        <v>211</v>
      </c>
      <c r="B2560" s="31" t="s">
        <v>212</v>
      </c>
    </row>
    <row r="2561" spans="1:5" x14ac:dyDescent="0.35">
      <c r="A2561" s="19"/>
    </row>
    <row r="2562" spans="1:5" x14ac:dyDescent="0.35">
      <c r="A2562" s="19" t="s">
        <v>262</v>
      </c>
      <c r="B2562" s="1"/>
      <c r="C2562" s="1"/>
    </row>
    <row r="2563" spans="1:5" x14ac:dyDescent="0.35">
      <c r="A2563" s="19"/>
    </row>
    <row r="2564" spans="1:5" x14ac:dyDescent="0.35">
      <c r="A2564" s="19"/>
      <c r="B2564" s="3" t="s">
        <v>0</v>
      </c>
      <c r="C2564" s="4" t="s">
        <v>1</v>
      </c>
      <c r="D2564" s="85">
        <v>2023</v>
      </c>
      <c r="E2564" s="85">
        <v>2024</v>
      </c>
    </row>
    <row r="2565" spans="1:5" x14ac:dyDescent="0.35">
      <c r="A2565" s="15" t="s">
        <v>2</v>
      </c>
      <c r="B2565" s="5">
        <v>7.0412435488754355E-3</v>
      </c>
      <c r="C2565" s="6">
        <v>6.6043052220552904E-3</v>
      </c>
      <c r="D2565" s="86">
        <v>1.0316675672598717E-2</v>
      </c>
      <c r="E2565" s="142">
        <v>4.3444681829822715E-3</v>
      </c>
    </row>
    <row r="2566" spans="1:5" x14ac:dyDescent="0.35">
      <c r="A2566" s="16" t="s">
        <v>3</v>
      </c>
      <c r="B2566" s="7">
        <v>9.8342539905345583E-2</v>
      </c>
      <c r="C2566" s="8">
        <v>8.1830278202945625E-2</v>
      </c>
      <c r="D2566" s="87">
        <v>9.7088900896798155E-2</v>
      </c>
      <c r="E2566" s="143">
        <v>9.7185061370537743E-2</v>
      </c>
    </row>
    <row r="2567" spans="1:5" x14ac:dyDescent="0.35">
      <c r="A2567" s="16" t="s">
        <v>4</v>
      </c>
      <c r="B2567" s="7">
        <v>0.39849780337866042</v>
      </c>
      <c r="C2567" s="8">
        <v>0.42184564307151495</v>
      </c>
      <c r="D2567" s="87">
        <v>0.3675624662277549</v>
      </c>
      <c r="E2567" s="143">
        <v>0.37957549326438572</v>
      </c>
    </row>
    <row r="2568" spans="1:5" x14ac:dyDescent="0.35">
      <c r="A2568" s="16" t="s">
        <v>5</v>
      </c>
      <c r="B2568" s="7">
        <v>0.42415334294521151</v>
      </c>
      <c r="C2568" s="8">
        <v>0.43102856383185251</v>
      </c>
      <c r="D2568" s="87">
        <v>0.4186664865480258</v>
      </c>
      <c r="E2568" s="143">
        <v>0.4473009090576493</v>
      </c>
    </row>
    <row r="2569" spans="1:5" x14ac:dyDescent="0.35">
      <c r="A2569" s="16" t="s">
        <v>6</v>
      </c>
      <c r="B2569" s="7">
        <v>7.1965070221907013E-2</v>
      </c>
      <c r="C2569" s="8">
        <v>5.8691209671631765E-2</v>
      </c>
      <c r="D2569" s="87">
        <v>0.10636547065482238</v>
      </c>
      <c r="E2569" s="143">
        <v>7.1594068124444979E-2</v>
      </c>
    </row>
    <row r="2570" spans="1:5" x14ac:dyDescent="0.35">
      <c r="A2570" s="17" t="s">
        <v>205</v>
      </c>
      <c r="B2570" s="9">
        <v>1</v>
      </c>
      <c r="C2570" s="10">
        <v>1</v>
      </c>
      <c r="D2570" s="88">
        <v>1</v>
      </c>
      <c r="E2570" s="144">
        <v>1</v>
      </c>
    </row>
    <row r="2571" spans="1:5" s="20" customFormat="1" x14ac:dyDescent="0.35">
      <c r="A2571" s="17" t="s">
        <v>206</v>
      </c>
      <c r="B2571" s="22">
        <v>500.00681293302443</v>
      </c>
      <c r="C2571" s="21">
        <v>499.99470588235312</v>
      </c>
      <c r="D2571" s="89">
        <v>500.00000847457659</v>
      </c>
      <c r="E2571" s="89">
        <v>500.00005020920582</v>
      </c>
    </row>
    <row r="2572" spans="1:5" s="20" customFormat="1" x14ac:dyDescent="0.35">
      <c r="A2572" s="23" t="s">
        <v>207</v>
      </c>
      <c r="B2572" s="27">
        <v>433</v>
      </c>
      <c r="C2572" s="26">
        <v>425</v>
      </c>
      <c r="D2572" s="97">
        <v>472</v>
      </c>
      <c r="E2572" s="97">
        <v>478</v>
      </c>
    </row>
    <row r="2573" spans="1:5" x14ac:dyDescent="0.35">
      <c r="A2573"/>
    </row>
    <row r="2574" spans="1:5" x14ac:dyDescent="0.35">
      <c r="A2574" s="61" t="s">
        <v>295</v>
      </c>
      <c r="B2574" s="62">
        <f>B2565+B2566</f>
        <v>0.10538378345422102</v>
      </c>
      <c r="C2574" s="62">
        <f>C2565+C2566</f>
        <v>8.8434583425000921E-2</v>
      </c>
      <c r="D2574" s="62">
        <f>D2565+D2566</f>
        <v>0.10740557656939687</v>
      </c>
      <c r="E2574" s="62">
        <f>E2565+E2566</f>
        <v>0.10152952955352001</v>
      </c>
    </row>
    <row r="2575" spans="1:5" x14ac:dyDescent="0.35">
      <c r="A2575" s="63" t="s">
        <v>293</v>
      </c>
      <c r="B2575" s="62">
        <f>B2567</f>
        <v>0.39849780337866042</v>
      </c>
      <c r="C2575" s="62">
        <f>C2567</f>
        <v>0.42184564307151495</v>
      </c>
      <c r="D2575" s="62">
        <f>D2567</f>
        <v>0.3675624662277549</v>
      </c>
      <c r="E2575" s="62">
        <f>E2567</f>
        <v>0.37957549326438572</v>
      </c>
    </row>
    <row r="2576" spans="1:5" x14ac:dyDescent="0.35">
      <c r="A2576" s="64" t="s">
        <v>296</v>
      </c>
      <c r="B2576" s="62">
        <f>B2568+B2569</f>
        <v>0.49611841316711852</v>
      </c>
      <c r="C2576" s="62">
        <f>C2568+C2569</f>
        <v>0.48971977350348428</v>
      </c>
      <c r="D2576" s="62">
        <f>D2568+D2569</f>
        <v>0.52503195720284812</v>
      </c>
      <c r="E2576" s="62">
        <f>E2568+E2569</f>
        <v>0.51889497718209432</v>
      </c>
    </row>
    <row r="2577" spans="1:5" x14ac:dyDescent="0.35">
      <c r="A2577"/>
    </row>
    <row r="2578" spans="1:5" x14ac:dyDescent="0.35">
      <c r="A2578" s="51" t="s">
        <v>288</v>
      </c>
      <c r="B2578" s="52">
        <v>3.4556584563859292</v>
      </c>
      <c r="C2578" s="52">
        <v>3.4533720945280582</v>
      </c>
      <c r="D2578" s="52">
        <v>3.5136751756156732</v>
      </c>
      <c r="E2578" s="52">
        <v>3.4846150475700366</v>
      </c>
    </row>
    <row r="2579" spans="1:5" x14ac:dyDescent="0.35">
      <c r="A2579"/>
    </row>
    <row r="2580" spans="1:5" x14ac:dyDescent="0.35">
      <c r="A2580" s="31" t="s">
        <v>209</v>
      </c>
      <c r="B2580" s="31" t="s">
        <v>210</v>
      </c>
    </row>
    <row r="2581" spans="1:5" x14ac:dyDescent="0.35">
      <c r="A2581" s="31" t="s">
        <v>211</v>
      </c>
      <c r="B2581" s="31" t="s">
        <v>212</v>
      </c>
    </row>
    <row r="2582" spans="1:5" x14ac:dyDescent="0.35">
      <c r="A2582" s="19"/>
    </row>
    <row r="2583" spans="1:5" x14ac:dyDescent="0.35">
      <c r="A2583" s="19" t="s">
        <v>263</v>
      </c>
      <c r="B2583" s="1"/>
      <c r="C2583" s="1"/>
    </row>
    <row r="2584" spans="1:5" x14ac:dyDescent="0.35">
      <c r="A2584" s="19"/>
    </row>
    <row r="2585" spans="1:5" x14ac:dyDescent="0.35">
      <c r="A2585" s="19"/>
      <c r="B2585" s="3" t="s">
        <v>0</v>
      </c>
      <c r="C2585" s="4" t="s">
        <v>1</v>
      </c>
      <c r="D2585" s="85">
        <v>2023</v>
      </c>
      <c r="E2585" s="85">
        <v>2024</v>
      </c>
    </row>
    <row r="2586" spans="1:5" x14ac:dyDescent="0.35">
      <c r="A2586" s="15" t="s">
        <v>2</v>
      </c>
      <c r="B2586" s="5">
        <v>9.1897131193824488E-3</v>
      </c>
      <c r="C2586" s="6">
        <v>2.1781171800642582E-2</v>
      </c>
      <c r="D2586" s="86">
        <v>3.2149918946611525E-2</v>
      </c>
      <c r="E2586" s="142">
        <v>2.5947855134943396E-2</v>
      </c>
    </row>
    <row r="2587" spans="1:5" x14ac:dyDescent="0.35">
      <c r="A2587" s="16" t="s">
        <v>3</v>
      </c>
      <c r="B2587" s="7">
        <v>0.10842600528075964</v>
      </c>
      <c r="C2587" s="8">
        <v>0.13944477059168853</v>
      </c>
      <c r="D2587" s="87">
        <v>0.15651077488964771</v>
      </c>
      <c r="E2587" s="143">
        <v>0.13045299945241842</v>
      </c>
    </row>
    <row r="2588" spans="1:5" x14ac:dyDescent="0.35">
      <c r="A2588" s="16" t="s">
        <v>4</v>
      </c>
      <c r="B2588" s="7">
        <v>0.40553904692753584</v>
      </c>
      <c r="C2588" s="8">
        <v>0.41191518498431168</v>
      </c>
      <c r="D2588" s="87">
        <v>0.39211506538788038</v>
      </c>
      <c r="E2588" s="143">
        <v>0.38165807046111444</v>
      </c>
    </row>
    <row r="2589" spans="1:5" x14ac:dyDescent="0.35">
      <c r="A2589" s="16" t="s">
        <v>5</v>
      </c>
      <c r="B2589" s="7">
        <v>0.41066669068481509</v>
      </c>
      <c r="C2589" s="8">
        <v>0.38250099118696562</v>
      </c>
      <c r="D2589" s="87">
        <v>0.33181287149469713</v>
      </c>
      <c r="E2589" s="143">
        <v>0.40921268694098534</v>
      </c>
    </row>
    <row r="2590" spans="1:5" x14ac:dyDescent="0.35">
      <c r="A2590" s="16" t="s">
        <v>6</v>
      </c>
      <c r="B2590" s="7">
        <v>6.6178543987506971E-2</v>
      </c>
      <c r="C2590" s="8">
        <v>4.4357881436391654E-2</v>
      </c>
      <c r="D2590" s="87">
        <v>8.7411369281163123E-2</v>
      </c>
      <c r="E2590" s="143">
        <v>5.2728388010538405E-2</v>
      </c>
    </row>
    <row r="2591" spans="1:5" x14ac:dyDescent="0.35">
      <c r="A2591" s="17" t="s">
        <v>205</v>
      </c>
      <c r="B2591" s="9">
        <v>1</v>
      </c>
      <c r="C2591" s="10">
        <v>1</v>
      </c>
      <c r="D2591" s="88">
        <v>1</v>
      </c>
      <c r="E2591" s="144">
        <v>1</v>
      </c>
    </row>
    <row r="2592" spans="1:5" s="20" customFormat="1" x14ac:dyDescent="0.35">
      <c r="A2592" s="17" t="s">
        <v>206</v>
      </c>
      <c r="B2592" s="22">
        <v>500.00681293302443</v>
      </c>
      <c r="C2592" s="21">
        <v>499.99470588235312</v>
      </c>
      <c r="D2592" s="89">
        <v>500.00000847457659</v>
      </c>
      <c r="E2592" s="89">
        <v>500.00005020920582</v>
      </c>
    </row>
    <row r="2593" spans="1:5" s="20" customFormat="1" x14ac:dyDescent="0.35">
      <c r="A2593" s="23" t="s">
        <v>207</v>
      </c>
      <c r="B2593" s="27">
        <v>433</v>
      </c>
      <c r="C2593" s="26">
        <v>425</v>
      </c>
      <c r="D2593" s="97">
        <v>472</v>
      </c>
      <c r="E2593" s="97">
        <v>478</v>
      </c>
    </row>
    <row r="2594" spans="1:5" x14ac:dyDescent="0.35">
      <c r="A2594"/>
    </row>
    <row r="2595" spans="1:5" x14ac:dyDescent="0.35">
      <c r="A2595" s="61" t="s">
        <v>295</v>
      </c>
      <c r="B2595" s="62">
        <f>B2586+B2587</f>
        <v>0.11761571840014209</v>
      </c>
      <c r="C2595" s="62">
        <f>C2586+C2587</f>
        <v>0.16122594239233112</v>
      </c>
      <c r="D2595" s="62">
        <f>D2586+D2587</f>
        <v>0.18866069383625922</v>
      </c>
      <c r="E2595" s="62">
        <f>E2586+E2587</f>
        <v>0.1564008545873618</v>
      </c>
    </row>
    <row r="2596" spans="1:5" x14ac:dyDescent="0.35">
      <c r="A2596" s="63" t="s">
        <v>293</v>
      </c>
      <c r="B2596" s="62">
        <f>B2588</f>
        <v>0.40553904692753584</v>
      </c>
      <c r="C2596" s="62">
        <f>C2588</f>
        <v>0.41191518498431168</v>
      </c>
      <c r="D2596" s="62">
        <f>D2588</f>
        <v>0.39211506538788038</v>
      </c>
      <c r="E2596" s="62">
        <f>E2588</f>
        <v>0.38165807046111444</v>
      </c>
    </row>
    <row r="2597" spans="1:5" x14ac:dyDescent="0.35">
      <c r="A2597" s="64" t="s">
        <v>296</v>
      </c>
      <c r="B2597" s="62">
        <f>B2589+B2590</f>
        <v>0.47684523467232209</v>
      </c>
      <c r="C2597" s="62">
        <f>C2589+C2590</f>
        <v>0.42685887262335726</v>
      </c>
      <c r="D2597" s="62">
        <f>D2589+D2590</f>
        <v>0.41922424077586024</v>
      </c>
      <c r="E2597" s="62">
        <f>E2589+E2590</f>
        <v>0.46194107495152376</v>
      </c>
    </row>
    <row r="2598" spans="1:5" x14ac:dyDescent="0.35">
      <c r="A2598"/>
    </row>
    <row r="2599" spans="1:5" x14ac:dyDescent="0.35">
      <c r="A2599" s="51" t="s">
        <v>288</v>
      </c>
      <c r="B2599" s="52">
        <v>3.416218347140302</v>
      </c>
      <c r="C2599" s="52">
        <v>3.2882096398667753</v>
      </c>
      <c r="D2599" s="52">
        <v>3.2858249972741547</v>
      </c>
      <c r="E2599" s="52">
        <v>3.332320753239757</v>
      </c>
    </row>
    <row r="2600" spans="1:5" x14ac:dyDescent="0.35">
      <c r="A2600"/>
    </row>
    <row r="2601" spans="1:5" x14ac:dyDescent="0.35">
      <c r="A2601" s="31" t="s">
        <v>209</v>
      </c>
      <c r="B2601" s="31" t="s">
        <v>210</v>
      </c>
    </row>
    <row r="2602" spans="1:5" x14ac:dyDescent="0.35">
      <c r="A2602" s="31" t="s">
        <v>211</v>
      </c>
      <c r="B2602" s="31" t="s">
        <v>212</v>
      </c>
    </row>
    <row r="2603" spans="1:5" x14ac:dyDescent="0.35">
      <c r="A2603" s="19"/>
    </row>
    <row r="2604" spans="1:5" x14ac:dyDescent="0.35">
      <c r="A2604" s="19" t="s">
        <v>374</v>
      </c>
      <c r="B2604" s="1"/>
      <c r="C2604" s="1"/>
    </row>
    <row r="2605" spans="1:5" x14ac:dyDescent="0.35">
      <c r="A2605" s="19"/>
    </row>
    <row r="2606" spans="1:5" x14ac:dyDescent="0.35">
      <c r="A2606" s="19"/>
      <c r="B2606" s="3" t="s">
        <v>0</v>
      </c>
      <c r="C2606" s="4" t="s">
        <v>1</v>
      </c>
      <c r="D2606" s="85">
        <v>2023</v>
      </c>
      <c r="E2606" s="85">
        <v>2024</v>
      </c>
    </row>
    <row r="2607" spans="1:5" x14ac:dyDescent="0.35">
      <c r="A2607" s="15" t="s">
        <v>2</v>
      </c>
      <c r="B2607" s="5">
        <v>1.6826791505612292E-2</v>
      </c>
      <c r="C2607" s="6">
        <v>2.3701427426878623E-2</v>
      </c>
      <c r="D2607" s="86">
        <v>4.2786166647692074E-2</v>
      </c>
      <c r="E2607" s="142">
        <v>3.9457075535691132E-2</v>
      </c>
    </row>
    <row r="2608" spans="1:5" x14ac:dyDescent="0.35">
      <c r="A2608" s="16" t="s">
        <v>3</v>
      </c>
      <c r="B2608" s="7">
        <v>0.22144686712120992</v>
      </c>
      <c r="C2608" s="8">
        <v>0.16501845313656249</v>
      </c>
      <c r="D2608" s="87">
        <v>0.20617372743773335</v>
      </c>
      <c r="E2608" s="143">
        <v>0.1902635624839937</v>
      </c>
    </row>
    <row r="2609" spans="1:5" x14ac:dyDescent="0.35">
      <c r="A2609" s="16" t="s">
        <v>4</v>
      </c>
      <c r="B2609" s="7">
        <v>0.39539253391235557</v>
      </c>
      <c r="C2609" s="8">
        <v>0.41580369674502438</v>
      </c>
      <c r="D2609" s="87">
        <v>0.39787334918858747</v>
      </c>
      <c r="E2609" s="143">
        <v>0.42635265174701426</v>
      </c>
    </row>
    <row r="2610" spans="1:5" x14ac:dyDescent="0.35">
      <c r="A2610" s="16" t="s">
        <v>5</v>
      </c>
      <c r="B2610" s="7">
        <v>0.29711304164677654</v>
      </c>
      <c r="C2610" s="8">
        <v>0.32409096096311613</v>
      </c>
      <c r="D2610" s="87">
        <v>0.3000639144056963</v>
      </c>
      <c r="E2610" s="143">
        <v>0.29292403753064056</v>
      </c>
    </row>
    <row r="2611" spans="1:5" x14ac:dyDescent="0.35">
      <c r="A2611" s="16" t="s">
        <v>6</v>
      </c>
      <c r="B2611" s="7">
        <v>6.922076581404564E-2</v>
      </c>
      <c r="C2611" s="8">
        <v>7.1385461728418254E-2</v>
      </c>
      <c r="D2611" s="87">
        <v>5.3102842320290791E-2</v>
      </c>
      <c r="E2611" s="143">
        <v>5.1002672702660436E-2</v>
      </c>
    </row>
    <row r="2612" spans="1:5" x14ac:dyDescent="0.35">
      <c r="A2612" s="17" t="s">
        <v>205</v>
      </c>
      <c r="B2612" s="9">
        <v>1</v>
      </c>
      <c r="C2612" s="10">
        <v>1</v>
      </c>
      <c r="D2612" s="88">
        <v>1</v>
      </c>
      <c r="E2612" s="144">
        <v>1</v>
      </c>
    </row>
    <row r="2613" spans="1:5" s="20" customFormat="1" x14ac:dyDescent="0.35">
      <c r="A2613" s="17" t="s">
        <v>206</v>
      </c>
      <c r="B2613" s="22">
        <v>500.00681293302409</v>
      </c>
      <c r="C2613" s="21">
        <v>499.99470588235312</v>
      </c>
      <c r="D2613" s="89">
        <v>500.00000847457659</v>
      </c>
      <c r="E2613" s="89">
        <v>500.00005020920582</v>
      </c>
    </row>
    <row r="2614" spans="1:5" s="20" customFormat="1" x14ac:dyDescent="0.35">
      <c r="A2614" s="23" t="s">
        <v>207</v>
      </c>
      <c r="B2614" s="27">
        <v>433</v>
      </c>
      <c r="C2614" s="26">
        <v>425</v>
      </c>
      <c r="D2614" s="97">
        <v>472</v>
      </c>
      <c r="E2614" s="97">
        <v>478</v>
      </c>
    </row>
    <row r="2615" spans="1:5" x14ac:dyDescent="0.35">
      <c r="A2615"/>
    </row>
    <row r="2616" spans="1:5" x14ac:dyDescent="0.35">
      <c r="A2616" s="61" t="s">
        <v>295</v>
      </c>
      <c r="B2616" s="62">
        <f>B2607+B2608</f>
        <v>0.2382736586268222</v>
      </c>
      <c r="C2616" s="62">
        <f>C2607+C2608</f>
        <v>0.18871988056344111</v>
      </c>
      <c r="D2616" s="62">
        <f>D2607+D2608</f>
        <v>0.24895989408542543</v>
      </c>
      <c r="E2616" s="62">
        <f>E2607+E2608</f>
        <v>0.22972063801968484</v>
      </c>
    </row>
    <row r="2617" spans="1:5" x14ac:dyDescent="0.35">
      <c r="A2617" s="63" t="s">
        <v>293</v>
      </c>
      <c r="B2617" s="62">
        <f>B2609</f>
        <v>0.39539253391235557</v>
      </c>
      <c r="C2617" s="62">
        <f>C2609</f>
        <v>0.41580369674502438</v>
      </c>
      <c r="D2617" s="62">
        <f>D2609</f>
        <v>0.39787334918858747</v>
      </c>
      <c r="E2617" s="62">
        <f>E2609</f>
        <v>0.42635265174701426</v>
      </c>
    </row>
    <row r="2618" spans="1:5" x14ac:dyDescent="0.35">
      <c r="A2618" s="64" t="s">
        <v>296</v>
      </c>
      <c r="B2618" s="62">
        <f>B2610+B2611</f>
        <v>0.36633380746082217</v>
      </c>
      <c r="C2618" s="62">
        <f>C2610+C2611</f>
        <v>0.39547642269153438</v>
      </c>
      <c r="D2618" s="62">
        <f>D2610+D2611</f>
        <v>0.35316675672598707</v>
      </c>
      <c r="E2618" s="62">
        <f>E2610+E2611</f>
        <v>0.34392671023330101</v>
      </c>
    </row>
    <row r="2619" spans="1:5" x14ac:dyDescent="0.35">
      <c r="A2619"/>
    </row>
    <row r="2620" spans="1:5" x14ac:dyDescent="0.35">
      <c r="A2620" s="51" t="s">
        <v>288</v>
      </c>
      <c r="B2620" s="52">
        <v>3.180454123142431</v>
      </c>
      <c r="C2620" s="52">
        <v>3.2544405764296331</v>
      </c>
      <c r="D2620" s="52">
        <v>3.1145235383131582</v>
      </c>
      <c r="E2620" s="52">
        <v>3.1257516693805854</v>
      </c>
    </row>
    <row r="2621" spans="1:5" x14ac:dyDescent="0.35">
      <c r="A2621"/>
    </row>
    <row r="2622" spans="1:5" x14ac:dyDescent="0.35">
      <c r="A2622" s="31" t="s">
        <v>209</v>
      </c>
      <c r="B2622" s="31" t="s">
        <v>210</v>
      </c>
    </row>
    <row r="2623" spans="1:5" x14ac:dyDescent="0.35">
      <c r="A2623" s="31" t="s">
        <v>211</v>
      </c>
      <c r="B2623" s="31" t="s">
        <v>212</v>
      </c>
    </row>
    <row r="2624" spans="1:5" x14ac:dyDescent="0.35">
      <c r="A2624" s="19"/>
    </row>
    <row r="2625" spans="1:5" x14ac:dyDescent="0.35">
      <c r="A2625" s="19" t="s">
        <v>375</v>
      </c>
      <c r="B2625" s="1"/>
      <c r="C2625" s="1"/>
    </row>
    <row r="2626" spans="1:5" x14ac:dyDescent="0.35">
      <c r="A2626" s="19"/>
    </row>
    <row r="2627" spans="1:5" x14ac:dyDescent="0.35">
      <c r="A2627" s="19"/>
      <c r="B2627" s="3" t="s">
        <v>0</v>
      </c>
      <c r="C2627" s="4" t="s">
        <v>1</v>
      </c>
      <c r="D2627" s="85">
        <v>2023</v>
      </c>
      <c r="E2627" s="85">
        <v>2024</v>
      </c>
    </row>
    <row r="2628" spans="1:5" x14ac:dyDescent="0.35">
      <c r="A2628" s="15" t="s">
        <v>2</v>
      </c>
      <c r="B2628" s="5">
        <v>9.1897131193824488E-3</v>
      </c>
      <c r="C2628" s="6">
        <v>4.9652290436016386E-3</v>
      </c>
      <c r="D2628" s="86">
        <v>7.4375337722451893E-3</v>
      </c>
      <c r="E2628" s="142">
        <v>8.8078903289147692E-3</v>
      </c>
    </row>
    <row r="2629" spans="1:5" x14ac:dyDescent="0.35">
      <c r="A2629" s="16" t="s">
        <v>3</v>
      </c>
      <c r="B2629" s="7">
        <v>7.256090505926141E-2</v>
      </c>
      <c r="C2629" s="8">
        <v>5.044782827112286E-2</v>
      </c>
      <c r="D2629" s="87">
        <v>7.9494477466195215E-2</v>
      </c>
      <c r="E2629" s="143">
        <v>6.8261591471639266E-2</v>
      </c>
    </row>
    <row r="2630" spans="1:5" x14ac:dyDescent="0.35">
      <c r="A2630" s="16" t="s">
        <v>4</v>
      </c>
      <c r="B2630" s="7">
        <v>0.3117913635818817</v>
      </c>
      <c r="C2630" s="8">
        <v>0.25570247214382263</v>
      </c>
      <c r="D2630" s="87">
        <v>0.27703077920286817</v>
      </c>
      <c r="E2630" s="143">
        <v>0.27977167901874345</v>
      </c>
    </row>
    <row r="2631" spans="1:5" x14ac:dyDescent="0.35">
      <c r="A2631" s="16" t="s">
        <v>5</v>
      </c>
      <c r="B2631" s="7">
        <v>0.49588354338820773</v>
      </c>
      <c r="C2631" s="8">
        <v>0.5527658528149122</v>
      </c>
      <c r="D2631" s="87">
        <v>0.51391635145904513</v>
      </c>
      <c r="E2631" s="143">
        <v>0.52091896024244777</v>
      </c>
    </row>
    <row r="2632" spans="1:5" x14ac:dyDescent="0.35">
      <c r="A2632" s="16" t="s">
        <v>6</v>
      </c>
      <c r="B2632" s="7">
        <v>0.11057447485126666</v>
      </c>
      <c r="C2632" s="8">
        <v>0.13611861772654063</v>
      </c>
      <c r="D2632" s="87">
        <v>0.12212085809964629</v>
      </c>
      <c r="E2632" s="143">
        <v>0.12223987893825478</v>
      </c>
    </row>
    <row r="2633" spans="1:5" x14ac:dyDescent="0.35">
      <c r="A2633" s="17" t="s">
        <v>205</v>
      </c>
      <c r="B2633" s="9">
        <v>1</v>
      </c>
      <c r="C2633" s="10">
        <v>1</v>
      </c>
      <c r="D2633" s="88">
        <v>1</v>
      </c>
      <c r="E2633" s="144">
        <v>1</v>
      </c>
    </row>
    <row r="2634" spans="1:5" s="20" customFormat="1" x14ac:dyDescent="0.35">
      <c r="A2634" s="17" t="s">
        <v>206</v>
      </c>
      <c r="B2634" s="22">
        <v>500.00681293302438</v>
      </c>
      <c r="C2634" s="21">
        <v>499.99470588235283</v>
      </c>
      <c r="D2634" s="89">
        <v>500.00000847457659</v>
      </c>
      <c r="E2634" s="89">
        <v>500.00005020920582</v>
      </c>
    </row>
    <row r="2635" spans="1:5" s="20" customFormat="1" x14ac:dyDescent="0.35">
      <c r="A2635" s="23" t="s">
        <v>207</v>
      </c>
      <c r="B2635" s="27">
        <v>433</v>
      </c>
      <c r="C2635" s="26">
        <v>425</v>
      </c>
      <c r="D2635" s="97">
        <v>472</v>
      </c>
      <c r="E2635" s="97">
        <v>478</v>
      </c>
    </row>
    <row r="2636" spans="1:5" x14ac:dyDescent="0.35">
      <c r="A2636"/>
    </row>
    <row r="2637" spans="1:5" x14ac:dyDescent="0.35">
      <c r="A2637" s="61" t="s">
        <v>295</v>
      </c>
      <c r="B2637" s="62">
        <f>B2628+B2629</f>
        <v>8.1750618178643861E-2</v>
      </c>
      <c r="C2637" s="62">
        <f>C2628+C2629</f>
        <v>5.5413057314724498E-2</v>
      </c>
      <c r="D2637" s="62">
        <f>D2628+D2629</f>
        <v>8.693201123844041E-2</v>
      </c>
      <c r="E2637" s="62">
        <f>E2628+E2629</f>
        <v>7.7069481800554035E-2</v>
      </c>
    </row>
    <row r="2638" spans="1:5" x14ac:dyDescent="0.35">
      <c r="A2638" s="63" t="s">
        <v>293</v>
      </c>
      <c r="B2638" s="62">
        <f>B2630</f>
        <v>0.3117913635818817</v>
      </c>
      <c r="C2638" s="62">
        <f>C2630</f>
        <v>0.25570247214382263</v>
      </c>
      <c r="D2638" s="62">
        <f>D2630</f>
        <v>0.27703077920286817</v>
      </c>
      <c r="E2638" s="62">
        <f>E2630</f>
        <v>0.27977167901874345</v>
      </c>
    </row>
    <row r="2639" spans="1:5" x14ac:dyDescent="0.35">
      <c r="A2639" s="64" t="s">
        <v>296</v>
      </c>
      <c r="B2639" s="62">
        <f>B2631+B2632</f>
        <v>0.60645801823947443</v>
      </c>
      <c r="C2639" s="62">
        <f>C2631+C2632</f>
        <v>0.68888447054145285</v>
      </c>
      <c r="D2639" s="62">
        <f>D2631+D2632</f>
        <v>0.63603720955869147</v>
      </c>
      <c r="E2639" s="62">
        <f>E2631+E2632</f>
        <v>0.6431588391807026</v>
      </c>
    </row>
    <row r="2640" spans="1:5" x14ac:dyDescent="0.35">
      <c r="A2640"/>
    </row>
    <row r="2641" spans="1:5" x14ac:dyDescent="0.35">
      <c r="A2641" s="51" t="s">
        <v>288</v>
      </c>
      <c r="B2641" s="52">
        <v>3.6260921617927098</v>
      </c>
      <c r="C2641" s="52">
        <v>3.7646248019096706</v>
      </c>
      <c r="D2641" s="52">
        <v>3.6637885226476503</v>
      </c>
      <c r="E2641" s="52">
        <v>3.6795213459894889</v>
      </c>
    </row>
    <row r="2642" spans="1:5" x14ac:dyDescent="0.35">
      <c r="A2642"/>
    </row>
    <row r="2643" spans="1:5" x14ac:dyDescent="0.35">
      <c r="A2643" s="31" t="s">
        <v>209</v>
      </c>
      <c r="B2643" s="31" t="s">
        <v>210</v>
      </c>
    </row>
    <row r="2644" spans="1:5" x14ac:dyDescent="0.35">
      <c r="A2644" s="31" t="s">
        <v>211</v>
      </c>
      <c r="B2644" s="31" t="s">
        <v>212</v>
      </c>
    </row>
    <row r="2645" spans="1:5" x14ac:dyDescent="0.35">
      <c r="A2645" s="19"/>
    </row>
    <row r="2646" spans="1:5" x14ac:dyDescent="0.35">
      <c r="A2646" s="19" t="s">
        <v>376</v>
      </c>
      <c r="B2646" s="1"/>
      <c r="C2646" s="1"/>
    </row>
    <row r="2647" spans="1:5" x14ac:dyDescent="0.35">
      <c r="A2647" s="19"/>
    </row>
    <row r="2648" spans="1:5" x14ac:dyDescent="0.35">
      <c r="A2648" s="19"/>
      <c r="B2648" s="3" t="s">
        <v>0</v>
      </c>
      <c r="C2648" s="4" t="s">
        <v>1</v>
      </c>
      <c r="D2648" s="85">
        <v>2023</v>
      </c>
      <c r="E2648" s="85">
        <v>2024</v>
      </c>
    </row>
    <row r="2649" spans="1:5" x14ac:dyDescent="0.35">
      <c r="A2649" s="15" t="s">
        <v>2</v>
      </c>
      <c r="B2649" s="5">
        <v>1.9571095913473693E-2</v>
      </c>
      <c r="C2649" s="6">
        <v>1.7097122204823335E-2</v>
      </c>
      <c r="D2649" s="86">
        <v>1.1836139629895936E-2</v>
      </c>
      <c r="E2649" s="142">
        <v>1.3152358511897042E-2</v>
      </c>
    </row>
    <row r="2650" spans="1:5" x14ac:dyDescent="0.35">
      <c r="A2650" s="16" t="s">
        <v>3</v>
      </c>
      <c r="B2650" s="7">
        <v>0.10078892689452981</v>
      </c>
      <c r="C2650" s="8">
        <v>9.1479556842366486E-2</v>
      </c>
      <c r="D2650" s="87">
        <v>0.13635678158717296</v>
      </c>
      <c r="E2650" s="143">
        <v>0.11170627330146204</v>
      </c>
    </row>
    <row r="2651" spans="1:5" x14ac:dyDescent="0.35">
      <c r="A2651" s="16" t="s">
        <v>4</v>
      </c>
      <c r="B2651" s="7">
        <v>0.44163901692794466</v>
      </c>
      <c r="C2651" s="8">
        <v>0.42076892578862596</v>
      </c>
      <c r="D2651" s="87">
        <v>0.40850959688966804</v>
      </c>
      <c r="E2651" s="143">
        <v>0.41778266934399999</v>
      </c>
    </row>
    <row r="2652" spans="1:5" x14ac:dyDescent="0.35">
      <c r="A2652" s="16" t="s">
        <v>5</v>
      </c>
      <c r="B2652" s="7">
        <v>0.37092866402051317</v>
      </c>
      <c r="C2652" s="8">
        <v>0.41969220850573719</v>
      </c>
      <c r="D2652" s="87">
        <v>0.3709209661708312</v>
      </c>
      <c r="E2652" s="143">
        <v>0.39320366762808345</v>
      </c>
    </row>
    <row r="2653" spans="1:5" x14ac:dyDescent="0.35">
      <c r="A2653" s="16" t="s">
        <v>6</v>
      </c>
      <c r="B2653" s="7">
        <v>6.7072296243538596E-2</v>
      </c>
      <c r="C2653" s="8">
        <v>5.0962186658446929E-2</v>
      </c>
      <c r="D2653" s="87">
        <v>7.2376515722431881E-2</v>
      </c>
      <c r="E2653" s="143">
        <v>6.415503121455747E-2</v>
      </c>
    </row>
    <row r="2654" spans="1:5" x14ac:dyDescent="0.35">
      <c r="A2654" s="17" t="s">
        <v>205</v>
      </c>
      <c r="B2654" s="9">
        <v>1</v>
      </c>
      <c r="C2654" s="10">
        <v>1</v>
      </c>
      <c r="D2654" s="88">
        <v>1</v>
      </c>
      <c r="E2654" s="144">
        <v>1</v>
      </c>
    </row>
    <row r="2655" spans="1:5" s="20" customFormat="1" x14ac:dyDescent="0.35">
      <c r="A2655" s="17" t="s">
        <v>206</v>
      </c>
      <c r="B2655" s="22">
        <v>500.00681293302438</v>
      </c>
      <c r="C2655" s="21">
        <v>499.99470588235317</v>
      </c>
      <c r="D2655" s="89">
        <v>500.00000847457659</v>
      </c>
      <c r="E2655" s="89">
        <v>500.00005020920582</v>
      </c>
    </row>
    <row r="2656" spans="1:5" s="20" customFormat="1" x14ac:dyDescent="0.35">
      <c r="A2656" s="23" t="s">
        <v>207</v>
      </c>
      <c r="B2656" s="27">
        <v>433</v>
      </c>
      <c r="C2656" s="26">
        <v>425</v>
      </c>
      <c r="D2656" s="97">
        <v>472</v>
      </c>
      <c r="E2656" s="97">
        <v>478</v>
      </c>
    </row>
    <row r="2657" spans="1:5" x14ac:dyDescent="0.35">
      <c r="A2657"/>
    </row>
    <row r="2658" spans="1:5" x14ac:dyDescent="0.35">
      <c r="A2658" s="61" t="s">
        <v>295</v>
      </c>
      <c r="B2658" s="62">
        <f>B2649+B2650</f>
        <v>0.12036002280800351</v>
      </c>
      <c r="C2658" s="62">
        <f>C2649+C2650</f>
        <v>0.10857667904718982</v>
      </c>
      <c r="D2658" s="62">
        <f>D2649+D2650</f>
        <v>0.1481929212170689</v>
      </c>
      <c r="E2658" s="62">
        <f>E2649+E2650</f>
        <v>0.12485863181335909</v>
      </c>
    </row>
    <row r="2659" spans="1:5" x14ac:dyDescent="0.35">
      <c r="A2659" s="63" t="s">
        <v>293</v>
      </c>
      <c r="B2659" s="62">
        <f>B2651</f>
        <v>0.44163901692794466</v>
      </c>
      <c r="C2659" s="62">
        <f>C2651</f>
        <v>0.42076892578862596</v>
      </c>
      <c r="D2659" s="62">
        <f>D2651</f>
        <v>0.40850959688966804</v>
      </c>
      <c r="E2659" s="62">
        <f>E2651</f>
        <v>0.41778266934399999</v>
      </c>
    </row>
    <row r="2660" spans="1:5" x14ac:dyDescent="0.35">
      <c r="A2660" s="64" t="s">
        <v>296</v>
      </c>
      <c r="B2660" s="62">
        <f>B2652+B2653</f>
        <v>0.43800096026405178</v>
      </c>
      <c r="C2660" s="62">
        <f>C2652+C2653</f>
        <v>0.47065439516418411</v>
      </c>
      <c r="D2660" s="62">
        <f>D2652+D2653</f>
        <v>0.44329748189326307</v>
      </c>
      <c r="E2660" s="62">
        <f>E2652+E2653</f>
        <v>0.45735869884264091</v>
      </c>
    </row>
    <row r="2661" spans="1:5" x14ac:dyDescent="0.35">
      <c r="A2661"/>
    </row>
    <row r="2662" spans="1:5" x14ac:dyDescent="0.35">
      <c r="A2662" s="51" t="s">
        <v>288</v>
      </c>
      <c r="B2662" s="52">
        <v>3.3651421377861142</v>
      </c>
      <c r="C2662" s="52">
        <v>3.3959427805706164</v>
      </c>
      <c r="D2662" s="52">
        <v>3.3556449367687282</v>
      </c>
      <c r="E2662" s="52">
        <v>3.3835027397319433</v>
      </c>
    </row>
    <row r="2663" spans="1:5" x14ac:dyDescent="0.35">
      <c r="A2663"/>
    </row>
    <row r="2664" spans="1:5" x14ac:dyDescent="0.35">
      <c r="A2664" s="31" t="s">
        <v>209</v>
      </c>
      <c r="B2664" s="31" t="s">
        <v>210</v>
      </c>
    </row>
    <row r="2665" spans="1:5" x14ac:dyDescent="0.35">
      <c r="A2665" s="31" t="s">
        <v>211</v>
      </c>
      <c r="B2665" s="31" t="s">
        <v>212</v>
      </c>
    </row>
    <row r="2666" spans="1:5" x14ac:dyDescent="0.35">
      <c r="A2666" s="19"/>
    </row>
    <row r="2667" spans="1:5" x14ac:dyDescent="0.35">
      <c r="A2667" s="19" t="s">
        <v>377</v>
      </c>
      <c r="B2667" s="1"/>
      <c r="C2667" s="1"/>
    </row>
    <row r="2668" spans="1:5" x14ac:dyDescent="0.35">
      <c r="A2668" s="19"/>
    </row>
    <row r="2669" spans="1:5" x14ac:dyDescent="0.35">
      <c r="A2669" s="19"/>
      <c r="B2669" s="3" t="s">
        <v>0</v>
      </c>
      <c r="C2669" s="4" t="s">
        <v>1</v>
      </c>
      <c r="D2669" s="85">
        <v>2023</v>
      </c>
      <c r="E2669" s="85">
        <v>2024</v>
      </c>
    </row>
    <row r="2670" spans="1:5" x14ac:dyDescent="0.35">
      <c r="A2670" s="15" t="s">
        <v>2</v>
      </c>
      <c r="B2670" s="5">
        <v>3.8248439570915824E-2</v>
      </c>
      <c r="C2670" s="6">
        <v>3.8315935109901139E-2</v>
      </c>
      <c r="D2670" s="86">
        <v>4.9343380519603713E-2</v>
      </c>
      <c r="E2670" s="142">
        <v>3.0887093132676818E-2</v>
      </c>
    </row>
    <row r="2671" spans="1:5" x14ac:dyDescent="0.35">
      <c r="A2671" s="16" t="s">
        <v>3</v>
      </c>
      <c r="B2671" s="7">
        <v>0.19840953668298733</v>
      </c>
      <c r="C2671" s="8">
        <v>0.1827259347451913</v>
      </c>
      <c r="D2671" s="87">
        <v>0.24152236031318031</v>
      </c>
      <c r="E2671" s="143">
        <v>0.1806815885508028</v>
      </c>
    </row>
    <row r="2672" spans="1:5" x14ac:dyDescent="0.35">
      <c r="A2672" s="16" t="s">
        <v>4</v>
      </c>
      <c r="B2672" s="7">
        <v>0.41681418197765924</v>
      </c>
      <c r="C2672" s="8">
        <v>0.39238344876592829</v>
      </c>
      <c r="D2672" s="87">
        <v>0.35084836269748559</v>
      </c>
      <c r="E2672" s="143">
        <v>0.34690232499725626</v>
      </c>
    </row>
    <row r="2673" spans="1:5" x14ac:dyDescent="0.35">
      <c r="A2673" s="16" t="s">
        <v>5</v>
      </c>
      <c r="B2673" s="7">
        <v>0.30517413273121663</v>
      </c>
      <c r="C2673" s="8">
        <v>0.34441823501660612</v>
      </c>
      <c r="D2673" s="87">
        <v>0.29686520047686105</v>
      </c>
      <c r="E2673" s="143">
        <v>0.37648092453748022</v>
      </c>
    </row>
    <row r="2674" spans="1:5" x14ac:dyDescent="0.35">
      <c r="A2674" s="16" t="s">
        <v>6</v>
      </c>
      <c r="B2674" s="7">
        <v>4.1353709037221062E-2</v>
      </c>
      <c r="C2674" s="8">
        <v>4.2156446362373229E-2</v>
      </c>
      <c r="D2674" s="87">
        <v>6.142069599286952E-2</v>
      </c>
      <c r="E2674" s="143">
        <v>6.5048068781783847E-2</v>
      </c>
    </row>
    <row r="2675" spans="1:5" x14ac:dyDescent="0.35">
      <c r="A2675" s="17" t="s">
        <v>205</v>
      </c>
      <c r="B2675" s="9">
        <v>1</v>
      </c>
      <c r="C2675" s="10">
        <v>1</v>
      </c>
      <c r="D2675" s="88">
        <v>1</v>
      </c>
      <c r="E2675" s="144">
        <v>1</v>
      </c>
    </row>
    <row r="2676" spans="1:5" s="20" customFormat="1" x14ac:dyDescent="0.35">
      <c r="A2676" s="17" t="s">
        <v>206</v>
      </c>
      <c r="B2676" s="22">
        <v>500.00681293302398</v>
      </c>
      <c r="C2676" s="21">
        <v>499.99470588235306</v>
      </c>
      <c r="D2676" s="89">
        <v>500.00000847457659</v>
      </c>
      <c r="E2676" s="89">
        <v>500.00005020920582</v>
      </c>
    </row>
    <row r="2677" spans="1:5" s="20" customFormat="1" x14ac:dyDescent="0.35">
      <c r="A2677" s="23" t="s">
        <v>207</v>
      </c>
      <c r="B2677" s="27">
        <v>433</v>
      </c>
      <c r="C2677" s="26">
        <v>425</v>
      </c>
      <c r="D2677" s="97">
        <v>472</v>
      </c>
      <c r="E2677" s="97">
        <v>478</v>
      </c>
    </row>
    <row r="2678" spans="1:5" x14ac:dyDescent="0.35">
      <c r="A2678"/>
    </row>
    <row r="2679" spans="1:5" x14ac:dyDescent="0.35">
      <c r="A2679" s="61" t="s">
        <v>295</v>
      </c>
      <c r="B2679" s="62">
        <f>B2670+B2671</f>
        <v>0.23665797625390317</v>
      </c>
      <c r="C2679" s="62">
        <f>C2670+C2671</f>
        <v>0.22104186985509244</v>
      </c>
      <c r="D2679" s="62">
        <f>D2670+D2671</f>
        <v>0.29086574083278405</v>
      </c>
      <c r="E2679" s="62">
        <f>E2670+E2671</f>
        <v>0.21156868168347961</v>
      </c>
    </row>
    <row r="2680" spans="1:5" x14ac:dyDescent="0.35">
      <c r="A2680" s="63" t="s">
        <v>293</v>
      </c>
      <c r="B2680" s="62">
        <f>B2672</f>
        <v>0.41681418197765924</v>
      </c>
      <c r="C2680" s="62">
        <f>C2672</f>
        <v>0.39238344876592829</v>
      </c>
      <c r="D2680" s="62">
        <f>D2672</f>
        <v>0.35084836269748559</v>
      </c>
      <c r="E2680" s="62">
        <f>E2672</f>
        <v>0.34690232499725626</v>
      </c>
    </row>
    <row r="2681" spans="1:5" x14ac:dyDescent="0.35">
      <c r="A2681" s="64" t="s">
        <v>296</v>
      </c>
      <c r="B2681" s="62">
        <f>B2673+B2674</f>
        <v>0.34652784176843771</v>
      </c>
      <c r="C2681" s="62">
        <f>C2673+C2674</f>
        <v>0.38657468137897932</v>
      </c>
      <c r="D2681" s="62">
        <f>D2673+D2674</f>
        <v>0.35828589646973058</v>
      </c>
      <c r="E2681" s="62">
        <f>E2673+E2674</f>
        <v>0.4415289933192641</v>
      </c>
    </row>
    <row r="2682" spans="1:5" x14ac:dyDescent="0.35">
      <c r="A2682"/>
    </row>
    <row r="2683" spans="1:5" x14ac:dyDescent="0.35">
      <c r="A2683" s="51" t="s">
        <v>288</v>
      </c>
      <c r="B2683" s="52">
        <v>3.112975134980835</v>
      </c>
      <c r="C2683" s="52">
        <v>3.1693733227763592</v>
      </c>
      <c r="D2683" s="52">
        <v>3.0794974711102134</v>
      </c>
      <c r="E2683" s="52">
        <v>3.2641212872848908</v>
      </c>
    </row>
    <row r="2684" spans="1:5" x14ac:dyDescent="0.35">
      <c r="A2684"/>
    </row>
    <row r="2685" spans="1:5" x14ac:dyDescent="0.35">
      <c r="A2685" s="31" t="s">
        <v>209</v>
      </c>
      <c r="B2685" s="31" t="s">
        <v>210</v>
      </c>
    </row>
    <row r="2686" spans="1:5" x14ac:dyDescent="0.35">
      <c r="A2686" s="31" t="s">
        <v>211</v>
      </c>
      <c r="B2686" s="31" t="s">
        <v>212</v>
      </c>
    </row>
    <row r="2687" spans="1:5" x14ac:dyDescent="0.35">
      <c r="A2687" s="19"/>
    </row>
    <row r="2688" spans="1:5" x14ac:dyDescent="0.35">
      <c r="A2688" s="19" t="s">
        <v>264</v>
      </c>
      <c r="B2688" s="1"/>
      <c r="C2688" s="1"/>
    </row>
    <row r="2689" spans="1:5" x14ac:dyDescent="0.35">
      <c r="A2689" s="19"/>
    </row>
    <row r="2690" spans="1:5" x14ac:dyDescent="0.35">
      <c r="A2690" s="19"/>
      <c r="B2690" s="3" t="s">
        <v>0</v>
      </c>
      <c r="C2690" s="4" t="s">
        <v>1</v>
      </c>
      <c r="D2690" s="85">
        <v>2023</v>
      </c>
      <c r="E2690" s="85">
        <v>2024</v>
      </c>
    </row>
    <row r="2691" spans="1:5" x14ac:dyDescent="0.35">
      <c r="A2691" s="15" t="s">
        <v>2</v>
      </c>
      <c r="B2691" s="5">
        <v>1.1934017527243868E-2</v>
      </c>
      <c r="C2691" s="6">
        <v>1.6815942757040951E-2</v>
      </c>
      <c r="D2691" s="86">
        <v>5.5101664320310745E-2</v>
      </c>
      <c r="E2691" s="142">
        <v>2.79114783687218E-2</v>
      </c>
    </row>
    <row r="2692" spans="1:5" x14ac:dyDescent="0.35">
      <c r="A2692" s="16" t="s">
        <v>3</v>
      </c>
      <c r="B2692" s="7">
        <v>0.17024456248748579</v>
      </c>
      <c r="C2692" s="8">
        <v>0.15733743063161834</v>
      </c>
      <c r="D2692" s="87">
        <v>0.21665018912457293</v>
      </c>
      <c r="E2692" s="143">
        <v>0.19645269993780407</v>
      </c>
    </row>
    <row r="2693" spans="1:5" x14ac:dyDescent="0.35">
      <c r="A2693" s="16" t="s">
        <v>4</v>
      </c>
      <c r="B2693" s="7">
        <v>0.47714315209099945</v>
      </c>
      <c r="C2693" s="8">
        <v>0.43978630361968546</v>
      </c>
      <c r="D2693" s="87">
        <v>0.43610112396438794</v>
      </c>
      <c r="E2693" s="143">
        <v>0.4357553118906804</v>
      </c>
    </row>
    <row r="2694" spans="1:5" x14ac:dyDescent="0.35">
      <c r="A2694" s="16" t="s">
        <v>5</v>
      </c>
      <c r="B2694" s="7">
        <v>0.30451525025409565</v>
      </c>
      <c r="C2694" s="8">
        <v>0.33701839195944427</v>
      </c>
      <c r="D2694" s="87">
        <v>0.23952353831316028</v>
      </c>
      <c r="E2694" s="143">
        <v>0.29631687401002083</v>
      </c>
    </row>
    <row r="2695" spans="1:5" x14ac:dyDescent="0.35">
      <c r="A2695" s="16" t="s">
        <v>6</v>
      </c>
      <c r="B2695" s="7">
        <v>3.6163017640175411E-2</v>
      </c>
      <c r="C2695" s="8">
        <v>4.9041931032210891E-2</v>
      </c>
      <c r="D2695" s="87">
        <v>5.2623484277568029E-2</v>
      </c>
      <c r="E2695" s="143">
        <v>4.3563635792772913E-2</v>
      </c>
    </row>
    <row r="2696" spans="1:5" x14ac:dyDescent="0.35">
      <c r="A2696" s="17" t="s">
        <v>205</v>
      </c>
      <c r="B2696" s="9">
        <v>1</v>
      </c>
      <c r="C2696" s="10">
        <v>1</v>
      </c>
      <c r="D2696" s="88">
        <v>1</v>
      </c>
      <c r="E2696" s="144">
        <v>1</v>
      </c>
    </row>
    <row r="2697" spans="1:5" s="20" customFormat="1" x14ac:dyDescent="0.35">
      <c r="A2697" s="17" t="s">
        <v>206</v>
      </c>
      <c r="B2697" s="22">
        <v>500.00681293302409</v>
      </c>
      <c r="C2697" s="21">
        <v>499.99470588235312</v>
      </c>
      <c r="D2697" s="89">
        <v>500.00000847457659</v>
      </c>
      <c r="E2697" s="89">
        <v>500.00005020920582</v>
      </c>
    </row>
    <row r="2698" spans="1:5" s="20" customFormat="1" x14ac:dyDescent="0.35">
      <c r="A2698" s="23" t="s">
        <v>207</v>
      </c>
      <c r="B2698" s="27">
        <v>433</v>
      </c>
      <c r="C2698" s="26">
        <v>425</v>
      </c>
      <c r="D2698" s="97">
        <v>472</v>
      </c>
      <c r="E2698" s="97">
        <v>478</v>
      </c>
    </row>
    <row r="2699" spans="1:5" x14ac:dyDescent="0.35">
      <c r="A2699"/>
    </row>
    <row r="2700" spans="1:5" x14ac:dyDescent="0.35">
      <c r="A2700" s="61" t="s">
        <v>295</v>
      </c>
      <c r="B2700" s="62">
        <f>B2691+B2692</f>
        <v>0.18217858001472967</v>
      </c>
      <c r="C2700" s="62">
        <f>C2691+C2692</f>
        <v>0.1741533733886593</v>
      </c>
      <c r="D2700" s="62">
        <f>D2691+D2692</f>
        <v>0.27175185344488367</v>
      </c>
      <c r="E2700" s="62">
        <f>E2691+E2692</f>
        <v>0.22436417830652586</v>
      </c>
    </row>
    <row r="2701" spans="1:5" x14ac:dyDescent="0.35">
      <c r="A2701" s="63" t="s">
        <v>293</v>
      </c>
      <c r="B2701" s="62">
        <f>B2693</f>
        <v>0.47714315209099945</v>
      </c>
      <c r="C2701" s="62">
        <f>C2693</f>
        <v>0.43978630361968546</v>
      </c>
      <c r="D2701" s="62">
        <f>D2693</f>
        <v>0.43610112396438794</v>
      </c>
      <c r="E2701" s="62">
        <f>E2693</f>
        <v>0.4357553118906804</v>
      </c>
    </row>
    <row r="2702" spans="1:5" x14ac:dyDescent="0.35">
      <c r="A2702" s="64" t="s">
        <v>296</v>
      </c>
      <c r="B2702" s="62">
        <f>B2694+B2695</f>
        <v>0.34067826789427108</v>
      </c>
      <c r="C2702" s="62">
        <f>C2694+C2695</f>
        <v>0.38606032299165516</v>
      </c>
      <c r="D2702" s="62">
        <f>D2694+D2695</f>
        <v>0.29214702259072833</v>
      </c>
      <c r="E2702" s="62">
        <f>E2694+E2695</f>
        <v>0.33988050980279372</v>
      </c>
    </row>
    <row r="2703" spans="1:5" x14ac:dyDescent="0.35">
      <c r="A2703"/>
    </row>
    <row r="2704" spans="1:5" x14ac:dyDescent="0.35">
      <c r="A2704" s="51" t="s">
        <v>288</v>
      </c>
      <c r="B2704" s="52">
        <v>3.1827286879924723</v>
      </c>
      <c r="C2704" s="52">
        <v>3.2441329378781645</v>
      </c>
      <c r="D2704" s="52">
        <v>3.0179169891031017</v>
      </c>
      <c r="E2704" s="52">
        <v>3.131168488920316</v>
      </c>
    </row>
    <row r="2705" spans="1:5" x14ac:dyDescent="0.35">
      <c r="A2705"/>
    </row>
    <row r="2706" spans="1:5" x14ac:dyDescent="0.35">
      <c r="A2706" s="31" t="s">
        <v>209</v>
      </c>
      <c r="B2706" s="31" t="s">
        <v>210</v>
      </c>
    </row>
    <row r="2707" spans="1:5" x14ac:dyDescent="0.35">
      <c r="A2707" s="31" t="s">
        <v>211</v>
      </c>
      <c r="B2707" s="31" t="s">
        <v>212</v>
      </c>
    </row>
    <row r="2708" spans="1:5" x14ac:dyDescent="0.35">
      <c r="A2708" s="19"/>
    </row>
    <row r="2709" spans="1:5" x14ac:dyDescent="0.35">
      <c r="A2709" s="19" t="s">
        <v>265</v>
      </c>
      <c r="B2709" s="1"/>
      <c r="C2709" s="1"/>
    </row>
    <row r="2710" spans="1:5" x14ac:dyDescent="0.35">
      <c r="A2710" s="19"/>
    </row>
    <row r="2711" spans="1:5" x14ac:dyDescent="0.35">
      <c r="A2711" s="19"/>
      <c r="B2711" s="3" t="s">
        <v>0</v>
      </c>
      <c r="C2711" s="4" t="s">
        <v>1</v>
      </c>
      <c r="D2711" s="85">
        <v>2023</v>
      </c>
      <c r="E2711" s="85">
        <v>2024</v>
      </c>
    </row>
    <row r="2712" spans="1:5" x14ac:dyDescent="0.35">
      <c r="A2712" s="15" t="s">
        <v>2</v>
      </c>
      <c r="B2712" s="5">
        <v>1.1934017527243858E-2</v>
      </c>
      <c r="C2712" s="6">
        <v>2.2014350740184297E-3</v>
      </c>
      <c r="D2712" s="86">
        <v>1.4875067544490375E-2</v>
      </c>
      <c r="E2712" s="142">
        <v>1.6127973275852046E-2</v>
      </c>
    </row>
    <row r="2713" spans="1:5" x14ac:dyDescent="0.35">
      <c r="A2713" s="16" t="s">
        <v>3</v>
      </c>
      <c r="B2713" s="7">
        <v>9.7981574846901773E-2</v>
      </c>
      <c r="C2713" s="8">
        <v>5.9253568567196539E-2</v>
      </c>
      <c r="D2713" s="87">
        <v>0.10484600669752517</v>
      </c>
      <c r="E2713" s="143">
        <v>9.7660877222338668E-2</v>
      </c>
    </row>
    <row r="2714" spans="1:5" x14ac:dyDescent="0.35">
      <c r="A2714" s="16" t="s">
        <v>4</v>
      </c>
      <c r="B2714" s="7">
        <v>0.31238719841923612</v>
      </c>
      <c r="C2714" s="8">
        <v>0.32184152538085703</v>
      </c>
      <c r="D2714" s="87">
        <v>0.34924750891105932</v>
      </c>
      <c r="E2714" s="143">
        <v>0.33136912153615533</v>
      </c>
    </row>
    <row r="2715" spans="1:5" x14ac:dyDescent="0.35">
      <c r="A2715" s="16" t="s">
        <v>5</v>
      </c>
      <c r="B2715" s="7">
        <v>0.49069285199116208</v>
      </c>
      <c r="C2715" s="8">
        <v>0.51997750564417744</v>
      </c>
      <c r="D2715" s="87">
        <v>0.44441897763696658</v>
      </c>
      <c r="E2715" s="143">
        <v>0.48247387623693272</v>
      </c>
    </row>
    <row r="2716" spans="1:5" x14ac:dyDescent="0.35">
      <c r="A2716" s="16" t="s">
        <v>6</v>
      </c>
      <c r="B2716" s="7">
        <v>8.700435721545613E-2</v>
      </c>
      <c r="C2716" s="8">
        <v>9.672596533375051E-2</v>
      </c>
      <c r="D2716" s="87">
        <v>8.6612439209958564E-2</v>
      </c>
      <c r="E2716" s="143">
        <v>7.2368151728721131E-2</v>
      </c>
    </row>
    <row r="2717" spans="1:5" x14ac:dyDescent="0.35">
      <c r="A2717" s="17" t="s">
        <v>205</v>
      </c>
      <c r="B2717" s="9">
        <v>1</v>
      </c>
      <c r="C2717" s="10">
        <v>1</v>
      </c>
      <c r="D2717" s="88">
        <v>1</v>
      </c>
      <c r="E2717" s="144">
        <v>1</v>
      </c>
    </row>
    <row r="2718" spans="1:5" s="20" customFormat="1" x14ac:dyDescent="0.35">
      <c r="A2718" s="17" t="s">
        <v>206</v>
      </c>
      <c r="B2718" s="22">
        <v>500.00681293302438</v>
      </c>
      <c r="C2718" s="21">
        <v>499.99470588235317</v>
      </c>
      <c r="D2718" s="89">
        <v>500.00000847457659</v>
      </c>
      <c r="E2718" s="89">
        <v>500.00005020920582</v>
      </c>
    </row>
    <row r="2719" spans="1:5" s="20" customFormat="1" x14ac:dyDescent="0.35">
      <c r="A2719" s="23" t="s">
        <v>207</v>
      </c>
      <c r="B2719" s="27">
        <v>433</v>
      </c>
      <c r="C2719" s="26">
        <v>425</v>
      </c>
      <c r="D2719" s="97">
        <v>472</v>
      </c>
      <c r="E2719" s="97">
        <v>478</v>
      </c>
    </row>
    <row r="2720" spans="1:5" x14ac:dyDescent="0.35">
      <c r="A2720"/>
    </row>
    <row r="2721" spans="1:5" x14ac:dyDescent="0.35">
      <c r="A2721" s="61" t="s">
        <v>295</v>
      </c>
      <c r="B2721" s="62">
        <f>B2712+B2713</f>
        <v>0.10991559237414564</v>
      </c>
      <c r="C2721" s="62">
        <f>C2712+C2713</f>
        <v>6.1455003641214971E-2</v>
      </c>
      <c r="D2721" s="62">
        <f>D2712+D2713</f>
        <v>0.11972107424201554</v>
      </c>
      <c r="E2721" s="62">
        <f>E2712+E2713</f>
        <v>0.11378885049819071</v>
      </c>
    </row>
    <row r="2722" spans="1:5" x14ac:dyDescent="0.35">
      <c r="A2722" s="63" t="s">
        <v>293</v>
      </c>
      <c r="B2722" s="62">
        <f>B2714</f>
        <v>0.31238719841923612</v>
      </c>
      <c r="C2722" s="62">
        <f>C2714</f>
        <v>0.32184152538085703</v>
      </c>
      <c r="D2722" s="62">
        <f>D2714</f>
        <v>0.34924750891105932</v>
      </c>
      <c r="E2722" s="62">
        <f>E2714</f>
        <v>0.33136912153615533</v>
      </c>
    </row>
    <row r="2723" spans="1:5" x14ac:dyDescent="0.35">
      <c r="A2723" s="64" t="s">
        <v>296</v>
      </c>
      <c r="B2723" s="62">
        <f>B2715+B2716</f>
        <v>0.57769720920661816</v>
      </c>
      <c r="C2723" s="62">
        <f>C2715+C2716</f>
        <v>0.61670347097792799</v>
      </c>
      <c r="D2723" s="62">
        <f>D2715+D2716</f>
        <v>0.53103141684692512</v>
      </c>
      <c r="E2723" s="62">
        <f>E2715+E2716</f>
        <v>0.55484202796565385</v>
      </c>
    </row>
    <row r="2724" spans="1:5" x14ac:dyDescent="0.35">
      <c r="A2724"/>
    </row>
    <row r="2725" spans="1:5" x14ac:dyDescent="0.35">
      <c r="A2725" s="51" t="s">
        <v>288</v>
      </c>
      <c r="B2725" s="52">
        <v>3.5428519565206829</v>
      </c>
      <c r="C2725" s="52">
        <v>3.6497729975964459</v>
      </c>
      <c r="D2725" s="52">
        <v>3.4830477142703788</v>
      </c>
      <c r="E2725" s="52">
        <v>3.4972933559203327</v>
      </c>
    </row>
    <row r="2726" spans="1:5" x14ac:dyDescent="0.35">
      <c r="A2726"/>
    </row>
    <row r="2727" spans="1:5" x14ac:dyDescent="0.35">
      <c r="A2727" s="31" t="s">
        <v>209</v>
      </c>
      <c r="B2727" s="31" t="s">
        <v>210</v>
      </c>
    </row>
    <row r="2728" spans="1:5" x14ac:dyDescent="0.35">
      <c r="A2728" s="31" t="s">
        <v>211</v>
      </c>
      <c r="B2728" s="31" t="s">
        <v>212</v>
      </c>
    </row>
    <row r="2729" spans="1:5" x14ac:dyDescent="0.35">
      <c r="A2729" s="19"/>
    </row>
    <row r="2730" spans="1:5" x14ac:dyDescent="0.35">
      <c r="A2730" s="19" t="s">
        <v>266</v>
      </c>
      <c r="B2730" s="1"/>
      <c r="C2730" s="1"/>
    </row>
    <row r="2731" spans="1:5" x14ac:dyDescent="0.35">
      <c r="A2731" s="19"/>
    </row>
    <row r="2732" spans="1:5" x14ac:dyDescent="0.35">
      <c r="A2732" s="19"/>
      <c r="B2732" s="3" t="s">
        <v>0</v>
      </c>
      <c r="C2732" s="4" t="s">
        <v>1</v>
      </c>
      <c r="D2732" s="85">
        <v>2023</v>
      </c>
      <c r="E2732" s="85">
        <v>2024</v>
      </c>
    </row>
    <row r="2733" spans="1:5" x14ac:dyDescent="0.35">
      <c r="A2733" s="15" t="s">
        <v>2</v>
      </c>
      <c r="B2733" s="5">
        <v>5.4479396239173736E-2</v>
      </c>
      <c r="C2733" s="6">
        <v>4.4920240331956428E-2</v>
      </c>
      <c r="D2733" s="86">
        <v>3.8707132818523157E-2</v>
      </c>
      <c r="E2733" s="142">
        <v>2.6304717023794069E-2</v>
      </c>
    </row>
    <row r="2734" spans="1:5" x14ac:dyDescent="0.35">
      <c r="A2734" s="16" t="s">
        <v>3</v>
      </c>
      <c r="B2734" s="7">
        <v>0.21040660184999774</v>
      </c>
      <c r="C2734" s="8">
        <v>0.193122750711478</v>
      </c>
      <c r="D2734" s="87">
        <v>0.22416911272594711</v>
      </c>
      <c r="E2734" s="143">
        <v>0.23073262954986137</v>
      </c>
    </row>
    <row r="2735" spans="1:5" x14ac:dyDescent="0.35">
      <c r="A2735" s="16" t="s">
        <v>4</v>
      </c>
      <c r="B2735" s="7">
        <v>0.47446189532290445</v>
      </c>
      <c r="C2735" s="8">
        <v>0.45636906743718475</v>
      </c>
      <c r="D2735" s="87">
        <v>0.47416911272594747</v>
      </c>
      <c r="E2735" s="143">
        <v>0.48217560848445801</v>
      </c>
    </row>
    <row r="2736" spans="1:5" x14ac:dyDescent="0.35">
      <c r="A2736" s="16" t="s">
        <v>5</v>
      </c>
      <c r="B2736" s="7">
        <v>0.21440562357233453</v>
      </c>
      <c r="C2736" s="8">
        <v>0.2659141096788083</v>
      </c>
      <c r="D2736" s="87">
        <v>0.21848922511035196</v>
      </c>
      <c r="E2736" s="143">
        <v>0.22579339155212805</v>
      </c>
    </row>
    <row r="2737" spans="1:5" x14ac:dyDescent="0.35">
      <c r="A2737" s="16" t="s">
        <v>6</v>
      </c>
      <c r="B2737" s="7">
        <v>4.6246483015589493E-2</v>
      </c>
      <c r="C2737" s="8">
        <v>3.9673831840572403E-2</v>
      </c>
      <c r="D2737" s="87">
        <v>4.4465416619230209E-2</v>
      </c>
      <c r="E2737" s="143">
        <v>3.4993653389758614E-2</v>
      </c>
    </row>
    <row r="2738" spans="1:5" x14ac:dyDescent="0.35">
      <c r="A2738" s="17" t="s">
        <v>205</v>
      </c>
      <c r="B2738" s="9">
        <v>1</v>
      </c>
      <c r="C2738" s="10">
        <v>1</v>
      </c>
      <c r="D2738" s="88">
        <v>1</v>
      </c>
      <c r="E2738" s="144">
        <v>1</v>
      </c>
    </row>
    <row r="2739" spans="1:5" s="20" customFormat="1" x14ac:dyDescent="0.35">
      <c r="A2739" s="17" t="s">
        <v>206</v>
      </c>
      <c r="B2739" s="22">
        <v>500.00681293302404</v>
      </c>
      <c r="C2739" s="21">
        <v>499.99470588235306</v>
      </c>
      <c r="D2739" s="89">
        <v>500.00000847457659</v>
      </c>
      <c r="E2739" s="89">
        <v>500.00005020920582</v>
      </c>
    </row>
    <row r="2740" spans="1:5" s="20" customFormat="1" x14ac:dyDescent="0.35">
      <c r="A2740" s="23" t="s">
        <v>207</v>
      </c>
      <c r="B2740" s="27">
        <v>433</v>
      </c>
      <c r="C2740" s="26">
        <v>425</v>
      </c>
      <c r="D2740" s="97">
        <v>472</v>
      </c>
      <c r="E2740" s="97">
        <v>478</v>
      </c>
    </row>
    <row r="2741" spans="1:5" x14ac:dyDescent="0.35">
      <c r="A2741"/>
    </row>
    <row r="2742" spans="1:5" x14ac:dyDescent="0.35">
      <c r="A2742" s="61" t="s">
        <v>295</v>
      </c>
      <c r="B2742" s="62">
        <f>B2733+B2734</f>
        <v>0.26488599808917146</v>
      </c>
      <c r="C2742" s="62">
        <f>C2733+C2734</f>
        <v>0.23804299104343443</v>
      </c>
      <c r="D2742" s="62">
        <f>D2733+D2734</f>
        <v>0.26287624554447026</v>
      </c>
      <c r="E2742" s="62">
        <f>E2733+E2734</f>
        <v>0.25703734657365546</v>
      </c>
    </row>
    <row r="2743" spans="1:5" x14ac:dyDescent="0.35">
      <c r="A2743" s="63" t="s">
        <v>293</v>
      </c>
      <c r="B2743" s="62">
        <f>B2735</f>
        <v>0.47446189532290445</v>
      </c>
      <c r="C2743" s="62">
        <f>C2735</f>
        <v>0.45636906743718475</v>
      </c>
      <c r="D2743" s="62">
        <f>D2735</f>
        <v>0.47416911272594747</v>
      </c>
      <c r="E2743" s="62">
        <f>E2735</f>
        <v>0.48217560848445801</v>
      </c>
    </row>
    <row r="2744" spans="1:5" x14ac:dyDescent="0.35">
      <c r="A2744" s="64" t="s">
        <v>296</v>
      </c>
      <c r="B2744" s="62">
        <f>B2736+B2737</f>
        <v>0.26065210658792404</v>
      </c>
      <c r="C2744" s="62">
        <f>C2736+C2737</f>
        <v>0.30558794151938068</v>
      </c>
      <c r="D2744" s="62">
        <f>D2736+D2737</f>
        <v>0.26295464172958216</v>
      </c>
      <c r="E2744" s="62">
        <f>E2736+E2737</f>
        <v>0.26078704494188665</v>
      </c>
    </row>
    <row r="2745" spans="1:5" x14ac:dyDescent="0.35">
      <c r="A2745"/>
    </row>
    <row r="2746" spans="1:5" x14ac:dyDescent="0.35">
      <c r="A2746" s="51" t="s">
        <v>288</v>
      </c>
      <c r="B2746" s="52">
        <v>2.9875331952751694</v>
      </c>
      <c r="C2746" s="52">
        <v>3.0622985419845632</v>
      </c>
      <c r="D2746" s="52">
        <v>3.00583667998582</v>
      </c>
      <c r="E2746" s="52">
        <v>3.0124386347341927</v>
      </c>
    </row>
    <row r="2747" spans="1:5" x14ac:dyDescent="0.35">
      <c r="A2747"/>
    </row>
    <row r="2748" spans="1:5" x14ac:dyDescent="0.35">
      <c r="A2748" s="31" t="s">
        <v>209</v>
      </c>
      <c r="B2748" s="31" t="s">
        <v>210</v>
      </c>
    </row>
    <row r="2749" spans="1:5" x14ac:dyDescent="0.35">
      <c r="A2749" s="31" t="s">
        <v>211</v>
      </c>
      <c r="B2749" s="31" t="s">
        <v>212</v>
      </c>
    </row>
    <row r="2750" spans="1:5" x14ac:dyDescent="0.35">
      <c r="A2750" s="19"/>
    </row>
    <row r="2751" spans="1:5" x14ac:dyDescent="0.35">
      <c r="A2751" s="19" t="s">
        <v>378</v>
      </c>
      <c r="B2751" s="1"/>
      <c r="C2751" s="1"/>
    </row>
    <row r="2752" spans="1:5" x14ac:dyDescent="0.35">
      <c r="A2752" s="19"/>
    </row>
    <row r="2753" spans="1:5" x14ac:dyDescent="0.35">
      <c r="A2753" s="19"/>
      <c r="B2753" s="3" t="s">
        <v>0</v>
      </c>
      <c r="C2753" s="4" t="s">
        <v>1</v>
      </c>
      <c r="D2753" s="85">
        <v>2023</v>
      </c>
      <c r="E2753" s="85">
        <v>2024</v>
      </c>
    </row>
    <row r="2754" spans="1:5" x14ac:dyDescent="0.35">
      <c r="A2754" s="15" t="s">
        <v>2</v>
      </c>
      <c r="B2754" s="5">
        <v>1.3784569679073672E-2</v>
      </c>
      <c r="C2754" s="6">
        <v>2.4826145218008176E-3</v>
      </c>
      <c r="D2754" s="86">
        <v>1.9273673402141124E-2</v>
      </c>
      <c r="E2754" s="142">
        <v>1.3271312474847266E-2</v>
      </c>
    </row>
    <row r="2755" spans="1:5" x14ac:dyDescent="0.35">
      <c r="A2755" s="16" t="s">
        <v>3</v>
      </c>
      <c r="B2755" s="7">
        <v>0.12095585764535789</v>
      </c>
      <c r="C2755" s="8">
        <v>9.204191573793126E-2</v>
      </c>
      <c r="D2755" s="87">
        <v>0.1397152815302492</v>
      </c>
      <c r="E2755" s="143">
        <v>9.8316006863664512E-2</v>
      </c>
    </row>
    <row r="2756" spans="1:5" x14ac:dyDescent="0.35">
      <c r="A2756" s="16" t="s">
        <v>4</v>
      </c>
      <c r="B2756" s="7">
        <v>0.48209897370913413</v>
      </c>
      <c r="C2756" s="8">
        <v>0.46236301325543427</v>
      </c>
      <c r="D2756" s="87">
        <v>0.48264675241276711</v>
      </c>
      <c r="E2756" s="143">
        <v>0.50401690336231963</v>
      </c>
    </row>
    <row r="2757" spans="1:5" x14ac:dyDescent="0.35">
      <c r="A2757" s="16" t="s">
        <v>5</v>
      </c>
      <c r="B2757" s="7">
        <v>0.32432121594648</v>
      </c>
      <c r="C2757" s="8">
        <v>0.38193863229140085</v>
      </c>
      <c r="D2757" s="87">
        <v>0.29630445260500932</v>
      </c>
      <c r="E2757" s="143">
        <v>0.34368880230740051</v>
      </c>
    </row>
    <row r="2758" spans="1:5" x14ac:dyDescent="0.35">
      <c r="A2758" s="16" t="s">
        <v>6</v>
      </c>
      <c r="B2758" s="7">
        <v>5.8839383019954346E-2</v>
      </c>
      <c r="C2758" s="8">
        <v>6.1173824193432577E-2</v>
      </c>
      <c r="D2758" s="87">
        <v>6.2059840049833184E-2</v>
      </c>
      <c r="E2758" s="143">
        <v>4.0706974991768154E-2</v>
      </c>
    </row>
    <row r="2759" spans="1:5" x14ac:dyDescent="0.35">
      <c r="A2759" s="17" t="s">
        <v>205</v>
      </c>
      <c r="B2759" s="9">
        <v>1</v>
      </c>
      <c r="C2759" s="10">
        <v>1</v>
      </c>
      <c r="D2759" s="88">
        <v>1</v>
      </c>
      <c r="E2759" s="144">
        <v>1</v>
      </c>
    </row>
    <row r="2760" spans="1:5" s="20" customFormat="1" x14ac:dyDescent="0.35">
      <c r="A2760" s="17" t="s">
        <v>206</v>
      </c>
      <c r="B2760" s="22">
        <v>500.00681293302438</v>
      </c>
      <c r="C2760" s="21">
        <v>499.99470588235317</v>
      </c>
      <c r="D2760" s="89">
        <v>500.00000847457659</v>
      </c>
      <c r="E2760" s="89">
        <v>500.00005020920582</v>
      </c>
    </row>
    <row r="2761" spans="1:5" s="20" customFormat="1" x14ac:dyDescent="0.35">
      <c r="A2761" s="23" t="s">
        <v>207</v>
      </c>
      <c r="B2761" s="27">
        <v>433</v>
      </c>
      <c r="C2761" s="26">
        <v>425</v>
      </c>
      <c r="D2761" s="97">
        <v>472</v>
      </c>
      <c r="E2761" s="97">
        <v>478</v>
      </c>
    </row>
    <row r="2762" spans="1:5" x14ac:dyDescent="0.35">
      <c r="A2762"/>
    </row>
    <row r="2763" spans="1:5" x14ac:dyDescent="0.35">
      <c r="A2763" s="61" t="s">
        <v>295</v>
      </c>
      <c r="B2763" s="62">
        <f>B2754+B2755</f>
        <v>0.13474042732443156</v>
      </c>
      <c r="C2763" s="62">
        <f>C2754+C2755</f>
        <v>9.4524530259732079E-2</v>
      </c>
      <c r="D2763" s="62">
        <f>D2754+D2755</f>
        <v>0.15898895493239032</v>
      </c>
      <c r="E2763" s="62">
        <f>E2754+E2755</f>
        <v>0.11158731933851178</v>
      </c>
    </row>
    <row r="2764" spans="1:5" x14ac:dyDescent="0.35">
      <c r="A2764" s="63" t="s">
        <v>293</v>
      </c>
      <c r="B2764" s="62">
        <f>B2756</f>
        <v>0.48209897370913413</v>
      </c>
      <c r="C2764" s="62">
        <f>C2756</f>
        <v>0.46236301325543427</v>
      </c>
      <c r="D2764" s="62">
        <f>D2756</f>
        <v>0.48264675241276711</v>
      </c>
      <c r="E2764" s="62">
        <f>E2756</f>
        <v>0.50401690336231963</v>
      </c>
    </row>
    <row r="2765" spans="1:5" x14ac:dyDescent="0.35">
      <c r="A2765" s="64" t="s">
        <v>296</v>
      </c>
      <c r="B2765" s="62">
        <f>B2757+B2758</f>
        <v>0.38316059896643434</v>
      </c>
      <c r="C2765" s="62">
        <f>C2757+C2758</f>
        <v>0.44311245648483344</v>
      </c>
      <c r="D2765" s="62">
        <f>D2757+D2758</f>
        <v>0.35836429265484249</v>
      </c>
      <c r="E2765" s="62">
        <f>E2757+E2758</f>
        <v>0.38439577729916868</v>
      </c>
    </row>
    <row r="2766" spans="1:5" x14ac:dyDescent="0.35">
      <c r="A2766"/>
    </row>
    <row r="2767" spans="1:5" x14ac:dyDescent="0.35">
      <c r="A2767" s="51" t="s">
        <v>288</v>
      </c>
      <c r="B2767" s="52">
        <v>3.2934749849828795</v>
      </c>
      <c r="C2767" s="52">
        <v>3.4072791358967343</v>
      </c>
      <c r="D2767" s="52">
        <v>3.2421615043701402</v>
      </c>
      <c r="E2767" s="52">
        <v>3.3002441204775774</v>
      </c>
    </row>
    <row r="2768" spans="1:5" x14ac:dyDescent="0.35">
      <c r="A2768"/>
    </row>
    <row r="2769" spans="1:5" x14ac:dyDescent="0.35">
      <c r="A2769" s="31" t="s">
        <v>209</v>
      </c>
      <c r="B2769" s="31" t="s">
        <v>210</v>
      </c>
    </row>
    <row r="2770" spans="1:5" x14ac:dyDescent="0.35">
      <c r="A2770" s="31" t="s">
        <v>211</v>
      </c>
      <c r="B2770" s="31" t="s">
        <v>212</v>
      </c>
    </row>
    <row r="2771" spans="1:5" x14ac:dyDescent="0.35">
      <c r="A2771" s="19"/>
    </row>
    <row r="2772" spans="1:5" x14ac:dyDescent="0.35">
      <c r="A2772" s="19" t="s">
        <v>267</v>
      </c>
      <c r="B2772" s="1"/>
      <c r="C2772" s="1"/>
    </row>
    <row r="2773" spans="1:5" x14ac:dyDescent="0.35">
      <c r="A2773" s="19"/>
    </row>
    <row r="2774" spans="1:5" x14ac:dyDescent="0.35">
      <c r="A2774" s="19"/>
      <c r="B2774" s="3" t="s">
        <v>0</v>
      </c>
      <c r="C2774" s="4" t="s">
        <v>1</v>
      </c>
      <c r="D2774" s="85">
        <v>2023</v>
      </c>
      <c r="E2774" s="85">
        <v>2024</v>
      </c>
    </row>
    <row r="2775" spans="1:5" x14ac:dyDescent="0.35">
      <c r="A2775" s="15" t="s">
        <v>2</v>
      </c>
      <c r="B2775" s="5">
        <v>1.1934017527243863E-2</v>
      </c>
      <c r="C2775" s="6">
        <v>1.6253583861476174E-2</v>
      </c>
      <c r="D2775" s="86">
        <v>1.7913995459084817E-2</v>
      </c>
      <c r="E2775" s="142">
        <v>1.3271312474847263E-2</v>
      </c>
    </row>
    <row r="2776" spans="1:5" x14ac:dyDescent="0.35">
      <c r="A2776" s="16" t="s">
        <v>3</v>
      </c>
      <c r="B2776" s="7">
        <v>0.15526832313370334</v>
      </c>
      <c r="C2776" s="8">
        <v>9.9489759303333744E-2</v>
      </c>
      <c r="D2776" s="87">
        <v>0.14499420728823351</v>
      </c>
      <c r="E2776" s="143">
        <v>0.12485863181335904</v>
      </c>
    </row>
    <row r="2777" spans="1:5" x14ac:dyDescent="0.35">
      <c r="A2777" s="16" t="s">
        <v>4</v>
      </c>
      <c r="B2777" s="7">
        <v>0.50841339575280631</v>
      </c>
      <c r="C2777" s="8">
        <v>0.52105422292706627</v>
      </c>
      <c r="D2777" s="87">
        <v>0.52183324327401315</v>
      </c>
      <c r="E2777" s="143">
        <v>0.5241324829323033</v>
      </c>
    </row>
    <row r="2778" spans="1:5" x14ac:dyDescent="0.35">
      <c r="A2778" s="16" t="s">
        <v>5</v>
      </c>
      <c r="B2778" s="7">
        <v>0.29007179809790101</v>
      </c>
      <c r="C2778" s="8">
        <v>0.31387932342813052</v>
      </c>
      <c r="D2778" s="87">
        <v>0.27551131524557088</v>
      </c>
      <c r="E2778" s="143">
        <v>0.30125611200775432</v>
      </c>
    </row>
    <row r="2779" spans="1:5" x14ac:dyDescent="0.35">
      <c r="A2779" s="16" t="s">
        <v>6</v>
      </c>
      <c r="B2779" s="7">
        <v>3.4312465488345593E-2</v>
      </c>
      <c r="C2779" s="8">
        <v>4.9323110479993285E-2</v>
      </c>
      <c r="D2779" s="87">
        <v>3.9747238733097622E-2</v>
      </c>
      <c r="E2779" s="143">
        <v>3.6481460771736113E-2</v>
      </c>
    </row>
    <row r="2780" spans="1:5" x14ac:dyDescent="0.35">
      <c r="A2780" s="17" t="s">
        <v>205</v>
      </c>
      <c r="B2780" s="9">
        <v>1</v>
      </c>
      <c r="C2780" s="10">
        <v>1</v>
      </c>
      <c r="D2780" s="88">
        <v>1</v>
      </c>
      <c r="E2780" s="144">
        <v>1</v>
      </c>
    </row>
    <row r="2781" spans="1:5" s="20" customFormat="1" x14ac:dyDescent="0.35">
      <c r="A2781" s="17" t="s">
        <v>206</v>
      </c>
      <c r="B2781" s="22">
        <v>500.00681293302421</v>
      </c>
      <c r="C2781" s="21">
        <v>499.99470588235306</v>
      </c>
      <c r="D2781" s="89">
        <v>500.00000847457659</v>
      </c>
      <c r="E2781" s="89">
        <v>500.00005020920582</v>
      </c>
    </row>
    <row r="2782" spans="1:5" s="20" customFormat="1" x14ac:dyDescent="0.35">
      <c r="A2782" s="23" t="s">
        <v>207</v>
      </c>
      <c r="B2782" s="27">
        <v>433</v>
      </c>
      <c r="C2782" s="26">
        <v>425</v>
      </c>
      <c r="D2782" s="97">
        <v>472</v>
      </c>
      <c r="E2782" s="97">
        <v>478</v>
      </c>
    </row>
    <row r="2783" spans="1:5" x14ac:dyDescent="0.35">
      <c r="A2783"/>
    </row>
    <row r="2784" spans="1:5" x14ac:dyDescent="0.35">
      <c r="A2784" s="61" t="s">
        <v>295</v>
      </c>
      <c r="B2784" s="62">
        <f>B2775+B2776</f>
        <v>0.16720234066094719</v>
      </c>
      <c r="C2784" s="62">
        <f>C2775+C2776</f>
        <v>0.11574334316480991</v>
      </c>
      <c r="D2784" s="62">
        <f>D2775+D2776</f>
        <v>0.16290820274731832</v>
      </c>
      <c r="E2784" s="62">
        <f>E2775+E2776</f>
        <v>0.1381299442882063</v>
      </c>
    </row>
    <row r="2785" spans="1:5" x14ac:dyDescent="0.35">
      <c r="A2785" s="63" t="s">
        <v>293</v>
      </c>
      <c r="B2785" s="62">
        <f>B2777</f>
        <v>0.50841339575280631</v>
      </c>
      <c r="C2785" s="62">
        <f>C2777</f>
        <v>0.52105422292706627</v>
      </c>
      <c r="D2785" s="62">
        <f>D2777</f>
        <v>0.52183324327401315</v>
      </c>
      <c r="E2785" s="62">
        <f>E2777</f>
        <v>0.5241324829323033</v>
      </c>
    </row>
    <row r="2786" spans="1:5" x14ac:dyDescent="0.35">
      <c r="A2786" s="64" t="s">
        <v>296</v>
      </c>
      <c r="B2786" s="62">
        <f>B2778+B2779</f>
        <v>0.32438426358624661</v>
      </c>
      <c r="C2786" s="62">
        <f>C2778+C2779</f>
        <v>0.36320243390812379</v>
      </c>
      <c r="D2786" s="62">
        <f>D2778+D2779</f>
        <v>0.31525855397866848</v>
      </c>
      <c r="E2786" s="62">
        <f>E2778+E2779</f>
        <v>0.33773757277949046</v>
      </c>
    </row>
    <row r="2787" spans="1:5" x14ac:dyDescent="0.35">
      <c r="A2787"/>
    </row>
    <row r="2788" spans="1:5" x14ac:dyDescent="0.35">
      <c r="A2788" s="51" t="s">
        <v>288</v>
      </c>
      <c r="B2788" s="52">
        <v>3.1795603708864015</v>
      </c>
      <c r="C2788" s="52">
        <v>3.2805286173618309</v>
      </c>
      <c r="D2788" s="52">
        <v>3.1741835945053634</v>
      </c>
      <c r="E2788" s="52">
        <v>3.2228177767881765</v>
      </c>
    </row>
    <row r="2789" spans="1:5" x14ac:dyDescent="0.35">
      <c r="A2789"/>
    </row>
    <row r="2790" spans="1:5" x14ac:dyDescent="0.35">
      <c r="A2790" s="31" t="s">
        <v>209</v>
      </c>
      <c r="B2790" s="31" t="s">
        <v>210</v>
      </c>
    </row>
    <row r="2791" spans="1:5" x14ac:dyDescent="0.35">
      <c r="A2791" s="31" t="s">
        <v>211</v>
      </c>
      <c r="B2791" s="31" t="s">
        <v>212</v>
      </c>
    </row>
    <row r="2792" spans="1:5" x14ac:dyDescent="0.35">
      <c r="A2792" s="19"/>
    </row>
    <row r="2793" spans="1:5" x14ac:dyDescent="0.35">
      <c r="A2793" s="19" t="s">
        <v>379</v>
      </c>
      <c r="B2793" s="1"/>
      <c r="C2793" s="1"/>
    </row>
    <row r="2794" spans="1:5" x14ac:dyDescent="0.35">
      <c r="A2794" s="19"/>
    </row>
    <row r="2795" spans="1:5" x14ac:dyDescent="0.35">
      <c r="A2795" s="19"/>
      <c r="B2795" s="3" t="s">
        <v>0</v>
      </c>
      <c r="C2795" s="4" t="s">
        <v>1</v>
      </c>
      <c r="D2795" s="85">
        <v>2023</v>
      </c>
      <c r="E2795" s="85">
        <v>2024</v>
      </c>
    </row>
    <row r="2796" spans="1:5" x14ac:dyDescent="0.35">
      <c r="A2796" s="15" t="s">
        <v>2</v>
      </c>
      <c r="B2796" s="5">
        <v>1.3784569679073671E-2</v>
      </c>
      <c r="C2796" s="6">
        <v>1.1850713713439313E-2</v>
      </c>
      <c r="D2796" s="86">
        <v>2.1993029288253734E-2</v>
      </c>
      <c r="E2796" s="142">
        <v>8.6889363659645412E-3</v>
      </c>
    </row>
    <row r="2797" spans="1:5" x14ac:dyDescent="0.35">
      <c r="A2797" s="16" t="s">
        <v>3</v>
      </c>
      <c r="B2797" s="7">
        <v>0.11606308366698945</v>
      </c>
      <c r="C2797" s="8">
        <v>9.6959144273292233E-2</v>
      </c>
      <c r="D2797" s="87">
        <v>0.12923881984340962</v>
      </c>
      <c r="E2797" s="143">
        <v>0.11408711825066592</v>
      </c>
    </row>
    <row r="2798" spans="1:5" x14ac:dyDescent="0.35">
      <c r="A2798" s="16" t="s">
        <v>4</v>
      </c>
      <c r="B2798" s="7">
        <v>0.40649584682333395</v>
      </c>
      <c r="C2798" s="8">
        <v>0.36619940681724872</v>
      </c>
      <c r="D2798" s="87">
        <v>0.37252181995725736</v>
      </c>
      <c r="E2798" s="143">
        <v>0.39207272213495697</v>
      </c>
    </row>
    <row r="2799" spans="1:5" x14ac:dyDescent="0.35">
      <c r="A2799" s="16" t="s">
        <v>5</v>
      </c>
      <c r="B2799" s="7">
        <v>0.38799032530503619</v>
      </c>
      <c r="C2799" s="8">
        <v>0.43238646056252372</v>
      </c>
      <c r="D2799" s="87">
        <v>0.40930852696087267</v>
      </c>
      <c r="E2799" s="143">
        <v>0.43266074316377467</v>
      </c>
    </row>
    <row r="2800" spans="1:5" x14ac:dyDescent="0.35">
      <c r="A2800" s="16" t="s">
        <v>6</v>
      </c>
      <c r="B2800" s="7">
        <v>7.5666174525566635E-2</v>
      </c>
      <c r="C2800" s="8">
        <v>9.2604274633496034E-2</v>
      </c>
      <c r="D2800" s="87">
        <v>6.6937803950206681E-2</v>
      </c>
      <c r="E2800" s="143">
        <v>5.2490480084637935E-2</v>
      </c>
    </row>
    <row r="2801" spans="1:5" x14ac:dyDescent="0.35">
      <c r="A2801" s="17" t="s">
        <v>205</v>
      </c>
      <c r="B2801" s="9">
        <v>1</v>
      </c>
      <c r="C2801" s="10">
        <v>1</v>
      </c>
      <c r="D2801" s="88">
        <v>1</v>
      </c>
      <c r="E2801" s="144">
        <v>1</v>
      </c>
    </row>
    <row r="2802" spans="1:5" s="20" customFormat="1" x14ac:dyDescent="0.35">
      <c r="A2802" s="17" t="s">
        <v>206</v>
      </c>
      <c r="B2802" s="22">
        <v>500.00681293302443</v>
      </c>
      <c r="C2802" s="21">
        <v>499.99470588235312</v>
      </c>
      <c r="D2802" s="89">
        <v>500.00000847457659</v>
      </c>
      <c r="E2802" s="89">
        <v>500.00005020920582</v>
      </c>
    </row>
    <row r="2803" spans="1:5" s="20" customFormat="1" x14ac:dyDescent="0.35">
      <c r="A2803" s="23" t="s">
        <v>207</v>
      </c>
      <c r="B2803" s="27">
        <v>433</v>
      </c>
      <c r="C2803" s="26">
        <v>425</v>
      </c>
      <c r="D2803" s="97">
        <v>472</v>
      </c>
      <c r="E2803" s="97">
        <v>478</v>
      </c>
    </row>
    <row r="2804" spans="1:5" x14ac:dyDescent="0.35">
      <c r="A2804"/>
    </row>
    <row r="2805" spans="1:5" x14ac:dyDescent="0.35">
      <c r="A2805" s="61" t="s">
        <v>295</v>
      </c>
      <c r="B2805" s="62">
        <f>B2796+B2797</f>
        <v>0.12984765334606313</v>
      </c>
      <c r="C2805" s="62">
        <f>C2796+C2797</f>
        <v>0.10880985798673154</v>
      </c>
      <c r="D2805" s="62">
        <f>D2796+D2797</f>
        <v>0.15123184913166335</v>
      </c>
      <c r="E2805" s="62">
        <f>E2796+E2797</f>
        <v>0.12277605461663046</v>
      </c>
    </row>
    <row r="2806" spans="1:5" x14ac:dyDescent="0.35">
      <c r="A2806" s="63" t="s">
        <v>293</v>
      </c>
      <c r="B2806" s="62">
        <f>B2798</f>
        <v>0.40649584682333395</v>
      </c>
      <c r="C2806" s="62">
        <f>C2798</f>
        <v>0.36619940681724872</v>
      </c>
      <c r="D2806" s="62">
        <f>D2798</f>
        <v>0.37252181995725736</v>
      </c>
      <c r="E2806" s="62">
        <f>E2798</f>
        <v>0.39207272213495697</v>
      </c>
    </row>
    <row r="2807" spans="1:5" x14ac:dyDescent="0.35">
      <c r="A2807" s="64" t="s">
        <v>296</v>
      </c>
      <c r="B2807" s="62">
        <f>B2799+B2800</f>
        <v>0.46365649983060281</v>
      </c>
      <c r="C2807" s="62">
        <f>C2799+C2800</f>
        <v>0.5249907351960198</v>
      </c>
      <c r="D2807" s="62">
        <f>D2799+D2800</f>
        <v>0.47624633091107937</v>
      </c>
      <c r="E2807" s="62">
        <f>E2799+E2800</f>
        <v>0.48515122324841259</v>
      </c>
    </row>
    <row r="2808" spans="1:5" x14ac:dyDescent="0.35">
      <c r="A2808"/>
    </row>
    <row r="2809" spans="1:5" x14ac:dyDescent="0.35">
      <c r="A2809" s="51" t="s">
        <v>288</v>
      </c>
      <c r="B2809" s="52">
        <v>3.3956904513310318</v>
      </c>
      <c r="C2809" s="52">
        <v>3.4969344381293452</v>
      </c>
      <c r="D2809" s="52">
        <v>3.3699592564413674</v>
      </c>
      <c r="E2809" s="52">
        <v>3.406176712350454</v>
      </c>
    </row>
    <row r="2810" spans="1:5" x14ac:dyDescent="0.35">
      <c r="A2810"/>
    </row>
    <row r="2811" spans="1:5" x14ac:dyDescent="0.35">
      <c r="A2811" s="31" t="s">
        <v>209</v>
      </c>
      <c r="B2811" s="31" t="s">
        <v>210</v>
      </c>
    </row>
    <row r="2812" spans="1:5" x14ac:dyDescent="0.35">
      <c r="A2812" s="31" t="s">
        <v>211</v>
      </c>
      <c r="B2812" s="31" t="s">
        <v>212</v>
      </c>
    </row>
    <row r="2813" spans="1:5" x14ac:dyDescent="0.35">
      <c r="A2813" s="19"/>
    </row>
    <row r="2814" spans="1:5" x14ac:dyDescent="0.35">
      <c r="A2814" s="19" t="s">
        <v>268</v>
      </c>
      <c r="B2814" s="1"/>
      <c r="C2814" s="1"/>
    </row>
    <row r="2815" spans="1:5" x14ac:dyDescent="0.35">
      <c r="A2815" s="19"/>
    </row>
    <row r="2816" spans="1:5" x14ac:dyDescent="0.35">
      <c r="A2816" s="19"/>
      <c r="B2816" s="3" t="s">
        <v>0</v>
      </c>
      <c r="C2816" s="4" t="s">
        <v>1</v>
      </c>
      <c r="D2816" s="85">
        <v>2023</v>
      </c>
      <c r="E2816" s="85">
        <v>2024</v>
      </c>
    </row>
    <row r="2817" spans="1:5" x14ac:dyDescent="0.35">
      <c r="A2817" s="15" t="s">
        <v>2</v>
      </c>
      <c r="B2817" s="5">
        <v>2.1484695705070111E-3</v>
      </c>
      <c r="C2817" s="6"/>
      <c r="D2817" s="86">
        <v>2.8791419003535252E-3</v>
      </c>
      <c r="E2817" s="86"/>
    </row>
    <row r="2818" spans="1:5" x14ac:dyDescent="0.35">
      <c r="A2818" s="16" t="s">
        <v>3</v>
      </c>
      <c r="B2818" s="7">
        <v>1.3784569679073664E-2</v>
      </c>
      <c r="C2818" s="8">
        <v>6.604305222055293E-3</v>
      </c>
      <c r="D2818" s="87">
        <v>1.6234745487546678E-2</v>
      </c>
      <c r="E2818" s="87">
        <v>1.749682669487931E-2</v>
      </c>
    </row>
    <row r="2819" spans="1:5" x14ac:dyDescent="0.35">
      <c r="A2819" s="16" t="s">
        <v>4</v>
      </c>
      <c r="B2819" s="7">
        <v>0.16815914055674519</v>
      </c>
      <c r="C2819" s="8">
        <v>0.15157666375291032</v>
      </c>
      <c r="D2819" s="87">
        <v>0.1529110991032015</v>
      </c>
      <c r="E2819" s="143">
        <v>0.14247441247118864</v>
      </c>
    </row>
    <row r="2820" spans="1:5" x14ac:dyDescent="0.35">
      <c r="A2820" s="16" t="s">
        <v>5</v>
      </c>
      <c r="B2820" s="7">
        <v>0.5485123874755522</v>
      </c>
      <c r="C2820" s="8">
        <v>0.55683954300692562</v>
      </c>
      <c r="D2820" s="87">
        <v>0.52807088511744282</v>
      </c>
      <c r="E2820" s="143">
        <v>0.57245780862348372</v>
      </c>
    </row>
    <row r="2821" spans="1:5" x14ac:dyDescent="0.35">
      <c r="A2821" s="16" t="s">
        <v>6</v>
      </c>
      <c r="B2821" s="7">
        <v>0.26739543271812188</v>
      </c>
      <c r="C2821" s="8">
        <v>0.28497948801810868</v>
      </c>
      <c r="D2821" s="87">
        <v>0.29990412839145547</v>
      </c>
      <c r="E2821" s="143">
        <v>0.26757095221044835</v>
      </c>
    </row>
    <row r="2822" spans="1:5" x14ac:dyDescent="0.35">
      <c r="A2822" s="17" t="s">
        <v>205</v>
      </c>
      <c r="B2822" s="9">
        <v>1</v>
      </c>
      <c r="C2822" s="10">
        <v>1</v>
      </c>
      <c r="D2822" s="88">
        <v>1</v>
      </c>
      <c r="E2822" s="144">
        <v>1</v>
      </c>
    </row>
    <row r="2823" spans="1:5" s="20" customFormat="1" x14ac:dyDescent="0.35">
      <c r="A2823" s="17" t="s">
        <v>206</v>
      </c>
      <c r="B2823" s="22">
        <v>500.00681293302466</v>
      </c>
      <c r="C2823" s="21">
        <v>499.99470588235283</v>
      </c>
      <c r="D2823" s="89">
        <v>500.00000847457659</v>
      </c>
      <c r="E2823" s="89">
        <v>500.00005020920582</v>
      </c>
    </row>
    <row r="2824" spans="1:5" s="20" customFormat="1" x14ac:dyDescent="0.35">
      <c r="A2824" s="23" t="s">
        <v>207</v>
      </c>
      <c r="B2824" s="27">
        <v>433</v>
      </c>
      <c r="C2824" s="26">
        <v>425</v>
      </c>
      <c r="D2824" s="97">
        <v>472</v>
      </c>
      <c r="E2824" s="97">
        <v>478</v>
      </c>
    </row>
    <row r="2825" spans="1:5" x14ac:dyDescent="0.35">
      <c r="A2825"/>
    </row>
    <row r="2826" spans="1:5" x14ac:dyDescent="0.35">
      <c r="A2826" s="61" t="s">
        <v>295</v>
      </c>
      <c r="B2826" s="62">
        <f>B2817+B2818</f>
        <v>1.5933039249580675E-2</v>
      </c>
      <c r="C2826" s="62">
        <f>C2817+C2818</f>
        <v>6.604305222055293E-3</v>
      </c>
      <c r="D2826" s="62">
        <f>D2817+D2818</f>
        <v>1.9113887387900205E-2</v>
      </c>
      <c r="E2826" s="62">
        <f>E2817+E2818</f>
        <v>1.749682669487931E-2</v>
      </c>
    </row>
    <row r="2827" spans="1:5" x14ac:dyDescent="0.35">
      <c r="A2827" s="63" t="s">
        <v>293</v>
      </c>
      <c r="B2827" s="62">
        <f>B2819</f>
        <v>0.16815914055674519</v>
      </c>
      <c r="C2827" s="62">
        <f>C2819</f>
        <v>0.15157666375291032</v>
      </c>
      <c r="D2827" s="62">
        <f>D2819</f>
        <v>0.1529110991032015</v>
      </c>
      <c r="E2827" s="62">
        <f>E2819</f>
        <v>0.14247441247118864</v>
      </c>
    </row>
    <row r="2828" spans="1:5" x14ac:dyDescent="0.35">
      <c r="A2828" s="64" t="s">
        <v>296</v>
      </c>
      <c r="B2828" s="62">
        <f>B2820+B2821</f>
        <v>0.81590782019367403</v>
      </c>
      <c r="C2828" s="62">
        <f>C2820+C2821</f>
        <v>0.8418190310250343</v>
      </c>
      <c r="D2828" s="62">
        <f>D2820+D2821</f>
        <v>0.82797501350889835</v>
      </c>
      <c r="E2828" s="62">
        <f>E2820+E2821</f>
        <v>0.84002876083393208</v>
      </c>
    </row>
    <row r="2829" spans="1:5" x14ac:dyDescent="0.35">
      <c r="A2829"/>
    </row>
    <row r="2830" spans="1:5" x14ac:dyDescent="0.35">
      <c r="A2830" s="51" t="s">
        <v>288</v>
      </c>
      <c r="B2830" s="52">
        <v>4.065221744091704</v>
      </c>
      <c r="C2830" s="52">
        <v>4.1201942138210859</v>
      </c>
      <c r="D2830" s="52">
        <v>4.1058861126120982</v>
      </c>
      <c r="E2830" s="52">
        <v>4.0901028863494995</v>
      </c>
    </row>
    <row r="2831" spans="1:5" x14ac:dyDescent="0.35">
      <c r="A2831"/>
    </row>
    <row r="2832" spans="1:5" x14ac:dyDescent="0.35">
      <c r="A2832" s="31" t="s">
        <v>209</v>
      </c>
      <c r="B2832" s="31" t="s">
        <v>210</v>
      </c>
    </row>
    <row r="2833" spans="1:5" x14ac:dyDescent="0.35">
      <c r="A2833" s="31" t="s">
        <v>211</v>
      </c>
      <c r="B2833" s="31" t="s">
        <v>212</v>
      </c>
    </row>
    <row r="2834" spans="1:5" x14ac:dyDescent="0.35">
      <c r="A2834" s="19"/>
    </row>
    <row r="2835" spans="1:5" x14ac:dyDescent="0.35">
      <c r="A2835" s="19" t="s">
        <v>269</v>
      </c>
      <c r="B2835" s="1"/>
      <c r="C2835" s="1"/>
    </row>
    <row r="2836" spans="1:5" x14ac:dyDescent="0.35">
      <c r="A2836" s="19"/>
    </row>
    <row r="2837" spans="1:5" x14ac:dyDescent="0.35">
      <c r="A2837" s="19"/>
      <c r="B2837" s="3" t="s">
        <v>0</v>
      </c>
      <c r="C2837" s="4" t="s">
        <v>1</v>
      </c>
      <c r="D2837" s="85">
        <v>2023</v>
      </c>
      <c r="E2837" s="85">
        <v>2024</v>
      </c>
    </row>
    <row r="2838" spans="1:5" x14ac:dyDescent="0.35">
      <c r="A2838" s="15" t="s">
        <v>2</v>
      </c>
      <c r="B2838" s="5">
        <v>1.8677343657442096E-2</v>
      </c>
      <c r="C2838" s="6">
        <v>9.3680991916384945E-3</v>
      </c>
      <c r="D2838" s="86">
        <v>1.6234745487546678E-2</v>
      </c>
      <c r="E2838" s="142">
        <v>8.8078903289147692E-3</v>
      </c>
    </row>
    <row r="2839" spans="1:5" x14ac:dyDescent="0.35">
      <c r="A2839" s="16" t="s">
        <v>3</v>
      </c>
      <c r="B2839" s="7">
        <v>0.12465696194901757</v>
      </c>
      <c r="C2839" s="8">
        <v>0.10937221688229631</v>
      </c>
      <c r="D2839" s="87">
        <v>0.11012493245550946</v>
      </c>
      <c r="E2839" s="143">
        <v>7.9688234675658387E-2</v>
      </c>
    </row>
    <row r="2840" spans="1:5" x14ac:dyDescent="0.35">
      <c r="A2840" s="16" t="s">
        <v>4</v>
      </c>
      <c r="B2840" s="7">
        <v>0.47046287360056754</v>
      </c>
      <c r="C2840" s="8">
        <v>0.46704706285125369</v>
      </c>
      <c r="D2840" s="87">
        <v>0.42666476819212262</v>
      </c>
      <c r="E2840" s="143">
        <v>0.45390726822688565</v>
      </c>
    </row>
    <row r="2841" spans="1:5" x14ac:dyDescent="0.35">
      <c r="A2841" s="16" t="s">
        <v>5</v>
      </c>
      <c r="B2841" s="7">
        <v>0.33076662465800105</v>
      </c>
      <c r="C2841" s="8">
        <v>0.35524023195539717</v>
      </c>
      <c r="D2841" s="87">
        <v>0.35868386468332447</v>
      </c>
      <c r="E2841" s="143">
        <v>0.38760929998902399</v>
      </c>
    </row>
    <row r="2842" spans="1:5" x14ac:dyDescent="0.35">
      <c r="A2842" s="16" t="s">
        <v>6</v>
      </c>
      <c r="B2842" s="7">
        <v>5.5436196134971923E-2</v>
      </c>
      <c r="C2842" s="8">
        <v>5.8972389119414152E-2</v>
      </c>
      <c r="D2842" s="87">
        <v>8.8291689181496699E-2</v>
      </c>
      <c r="E2842" s="143">
        <v>6.9987306779517242E-2</v>
      </c>
    </row>
    <row r="2843" spans="1:5" x14ac:dyDescent="0.35">
      <c r="A2843" s="17" t="s">
        <v>205</v>
      </c>
      <c r="B2843" s="9">
        <v>1</v>
      </c>
      <c r="C2843" s="10">
        <v>1</v>
      </c>
      <c r="D2843" s="88">
        <v>1</v>
      </c>
      <c r="E2843" s="144">
        <v>1</v>
      </c>
    </row>
    <row r="2844" spans="1:5" s="20" customFormat="1" x14ac:dyDescent="0.35">
      <c r="A2844" s="17" t="s">
        <v>206</v>
      </c>
      <c r="B2844" s="22">
        <v>500.00681293302432</v>
      </c>
      <c r="C2844" s="21">
        <v>499.99470588235317</v>
      </c>
      <c r="D2844" s="89">
        <v>500.00000847457659</v>
      </c>
      <c r="E2844" s="89">
        <v>500.00005020920582</v>
      </c>
    </row>
    <row r="2845" spans="1:5" s="20" customFormat="1" x14ac:dyDescent="0.35">
      <c r="A2845" s="23" t="s">
        <v>207</v>
      </c>
      <c r="B2845" s="27">
        <v>433</v>
      </c>
      <c r="C2845" s="26">
        <v>425</v>
      </c>
      <c r="D2845" s="97">
        <v>472</v>
      </c>
      <c r="E2845" s="97">
        <v>478</v>
      </c>
    </row>
    <row r="2846" spans="1:5" x14ac:dyDescent="0.35">
      <c r="A2846"/>
    </row>
    <row r="2847" spans="1:5" x14ac:dyDescent="0.35">
      <c r="A2847" s="61" t="s">
        <v>295</v>
      </c>
      <c r="B2847" s="62">
        <f>B2838+B2839</f>
        <v>0.14333430560645966</v>
      </c>
      <c r="C2847" s="62">
        <f>C2838+C2839</f>
        <v>0.11874031607393482</v>
      </c>
      <c r="D2847" s="62">
        <f>D2838+D2839</f>
        <v>0.12635967794305614</v>
      </c>
      <c r="E2847" s="62">
        <f>E2838+E2839</f>
        <v>8.8496125004573156E-2</v>
      </c>
    </row>
    <row r="2848" spans="1:5" x14ac:dyDescent="0.35">
      <c r="A2848" s="63" t="s">
        <v>293</v>
      </c>
      <c r="B2848" s="62">
        <f>B2840</f>
        <v>0.47046287360056754</v>
      </c>
      <c r="C2848" s="62">
        <f>C2840</f>
        <v>0.46704706285125369</v>
      </c>
      <c r="D2848" s="62">
        <f>D2840</f>
        <v>0.42666476819212262</v>
      </c>
      <c r="E2848" s="62">
        <f>E2840</f>
        <v>0.45390726822688565</v>
      </c>
    </row>
    <row r="2849" spans="1:5" x14ac:dyDescent="0.35">
      <c r="A2849" s="64" t="s">
        <v>296</v>
      </c>
      <c r="B2849" s="62">
        <f>B2841+B2842</f>
        <v>0.38620282079297297</v>
      </c>
      <c r="C2849" s="62">
        <f>C2841+C2842</f>
        <v>0.41421262107481133</v>
      </c>
      <c r="D2849" s="62">
        <f>D2841+D2842</f>
        <v>0.44697555386482118</v>
      </c>
      <c r="E2849" s="62">
        <f>E2841+E2842</f>
        <v>0.45759660676854125</v>
      </c>
    </row>
    <row r="2850" spans="1:5" x14ac:dyDescent="0.35">
      <c r="A2850"/>
    </row>
    <row r="2851" spans="1:5" x14ac:dyDescent="0.35">
      <c r="A2851" s="51" t="s">
        <v>288</v>
      </c>
      <c r="B2851" s="52">
        <v>3.2796273676640437</v>
      </c>
      <c r="C2851" s="52">
        <v>3.3450765949286541</v>
      </c>
      <c r="D2851" s="52">
        <v>3.3926728196157145</v>
      </c>
      <c r="E2851" s="52">
        <v>3.4302798982145744</v>
      </c>
    </row>
    <row r="2852" spans="1:5" x14ac:dyDescent="0.35">
      <c r="A2852"/>
    </row>
    <row r="2853" spans="1:5" x14ac:dyDescent="0.35">
      <c r="A2853" s="31" t="s">
        <v>209</v>
      </c>
      <c r="B2853" s="31" t="s">
        <v>210</v>
      </c>
    </row>
    <row r="2854" spans="1:5" x14ac:dyDescent="0.35">
      <c r="A2854" s="31" t="s">
        <v>211</v>
      </c>
      <c r="B2854" s="31" t="s">
        <v>212</v>
      </c>
    </row>
    <row r="2855" spans="1:5" x14ac:dyDescent="0.35">
      <c r="A2855" s="19"/>
    </row>
    <row r="2856" spans="1:5" x14ac:dyDescent="0.35">
      <c r="A2856" s="19" t="s">
        <v>380</v>
      </c>
      <c r="B2856" s="1"/>
      <c r="C2856" s="1"/>
    </row>
    <row r="2857" spans="1:5" x14ac:dyDescent="0.35">
      <c r="A2857" s="19"/>
    </row>
    <row r="2858" spans="1:5" x14ac:dyDescent="0.35">
      <c r="A2858" s="19"/>
      <c r="B2858" s="3" t="s">
        <v>0</v>
      </c>
      <c r="C2858" s="4" t="s">
        <v>1</v>
      </c>
      <c r="D2858" s="4">
        <v>2023</v>
      </c>
      <c r="E2858" s="4">
        <v>2024</v>
      </c>
    </row>
    <row r="2859" spans="1:5" x14ac:dyDescent="0.35">
      <c r="A2859" s="15" t="s">
        <v>2</v>
      </c>
      <c r="B2859" s="5"/>
      <c r="C2859" s="6"/>
      <c r="D2859" s="6"/>
      <c r="E2859" s="142">
        <v>1.4878073819775E-3</v>
      </c>
    </row>
    <row r="2860" spans="1:5" x14ac:dyDescent="0.35">
      <c r="A2860" s="16" t="s">
        <v>3</v>
      </c>
      <c r="B2860" s="7">
        <v>3.0611361184685961E-2</v>
      </c>
      <c r="C2860" s="8">
        <v>3.6114500035882714E-2</v>
      </c>
      <c r="D2860" s="8">
        <v>2.3672279259791863E-2</v>
      </c>
      <c r="E2860" s="143">
        <v>1.3271312474847268E-2</v>
      </c>
    </row>
    <row r="2861" spans="1:5" x14ac:dyDescent="0.35">
      <c r="A2861" s="16" t="s">
        <v>4</v>
      </c>
      <c r="B2861" s="7">
        <v>0.22180783217965375</v>
      </c>
      <c r="C2861" s="8">
        <v>0.25926180394851234</v>
      </c>
      <c r="D2861" s="87">
        <v>0.17578444829178883</v>
      </c>
      <c r="E2861" s="143">
        <v>0.14039183527446003</v>
      </c>
    </row>
    <row r="2862" spans="1:5" x14ac:dyDescent="0.35">
      <c r="A2862" s="16" t="s">
        <v>5</v>
      </c>
      <c r="B2862" s="7">
        <v>0.51975157844269593</v>
      </c>
      <c r="C2862" s="8">
        <v>0.4954325398739518</v>
      </c>
      <c r="D2862" s="87">
        <v>0.47360836485409563</v>
      </c>
      <c r="E2862" s="143">
        <v>0.47997407732477876</v>
      </c>
    </row>
    <row r="2863" spans="1:5" x14ac:dyDescent="0.35">
      <c r="A2863" s="16" t="s">
        <v>6</v>
      </c>
      <c r="B2863" s="7">
        <v>0.22782922819296439</v>
      </c>
      <c r="C2863" s="8">
        <v>0.20919115614165315</v>
      </c>
      <c r="D2863" s="87">
        <v>0.32693490759432359</v>
      </c>
      <c r="E2863" s="143">
        <v>0.36487496754393656</v>
      </c>
    </row>
    <row r="2864" spans="1:5" x14ac:dyDescent="0.35">
      <c r="A2864" s="17" t="s">
        <v>205</v>
      </c>
      <c r="B2864" s="9">
        <v>1</v>
      </c>
      <c r="C2864" s="10">
        <v>1</v>
      </c>
      <c r="D2864" s="88">
        <v>1</v>
      </c>
      <c r="E2864" s="144">
        <v>1</v>
      </c>
    </row>
    <row r="2865" spans="1:5" s="20" customFormat="1" x14ac:dyDescent="0.35">
      <c r="A2865" s="17" t="s">
        <v>206</v>
      </c>
      <c r="B2865" s="22">
        <v>500.00681293302421</v>
      </c>
      <c r="C2865" s="21">
        <v>499.994705882353</v>
      </c>
      <c r="D2865" s="89">
        <v>500.00000847457659</v>
      </c>
      <c r="E2865" s="89">
        <v>500.00005020920582</v>
      </c>
    </row>
    <row r="2866" spans="1:5" s="20" customFormat="1" x14ac:dyDescent="0.35">
      <c r="A2866" s="23" t="s">
        <v>207</v>
      </c>
      <c r="B2866" s="27">
        <v>433</v>
      </c>
      <c r="C2866" s="26">
        <v>425</v>
      </c>
      <c r="D2866" s="97">
        <v>472</v>
      </c>
      <c r="E2866" s="97">
        <v>478</v>
      </c>
    </row>
    <row r="2867" spans="1:5" x14ac:dyDescent="0.35">
      <c r="A2867"/>
    </row>
    <row r="2868" spans="1:5" x14ac:dyDescent="0.35">
      <c r="A2868" s="61" t="s">
        <v>295</v>
      </c>
      <c r="B2868" s="62">
        <f>B2859+B2860</f>
        <v>3.0611361184685961E-2</v>
      </c>
      <c r="C2868" s="62">
        <f>C2859+C2860</f>
        <v>3.6114500035882714E-2</v>
      </c>
      <c r="D2868" s="62">
        <f>D2859+D2860</f>
        <v>2.3672279259791863E-2</v>
      </c>
      <c r="E2868" s="62">
        <f>E2859+E2860</f>
        <v>1.4759119856824768E-2</v>
      </c>
    </row>
    <row r="2869" spans="1:5" x14ac:dyDescent="0.35">
      <c r="A2869" s="63" t="s">
        <v>293</v>
      </c>
      <c r="B2869" s="62">
        <f>B2861</f>
        <v>0.22180783217965375</v>
      </c>
      <c r="C2869" s="62">
        <f>C2861</f>
        <v>0.25926180394851234</v>
      </c>
      <c r="D2869" s="62">
        <f>D2861</f>
        <v>0.17578444829178883</v>
      </c>
      <c r="E2869" s="62">
        <f>E2861</f>
        <v>0.14039183527446003</v>
      </c>
    </row>
    <row r="2870" spans="1:5" x14ac:dyDescent="0.35">
      <c r="A2870" s="64" t="s">
        <v>296</v>
      </c>
      <c r="B2870" s="62">
        <f>B2862+B2863</f>
        <v>0.74758080663566029</v>
      </c>
      <c r="C2870" s="62">
        <f>C2862+C2863</f>
        <v>0.70462369601560493</v>
      </c>
      <c r="D2870" s="62">
        <f>D2862+D2863</f>
        <v>0.80054327244841916</v>
      </c>
      <c r="E2870" s="62">
        <f>E2862+E2863</f>
        <v>0.84484904486871537</v>
      </c>
    </row>
    <row r="2871" spans="1:5" x14ac:dyDescent="0.35">
      <c r="A2871"/>
    </row>
    <row r="2872" spans="1:5" x14ac:dyDescent="0.35">
      <c r="A2872" s="51" t="s">
        <v>288</v>
      </c>
      <c r="B2872" s="52">
        <v>3.9447986736439393</v>
      </c>
      <c r="C2872" s="52">
        <v>3.8777003521213755</v>
      </c>
      <c r="D2872" s="52">
        <v>4.1038059007829517</v>
      </c>
      <c r="E2872" s="52">
        <v>4.1934770851738508</v>
      </c>
    </row>
    <row r="2873" spans="1:5" x14ac:dyDescent="0.35">
      <c r="A2873"/>
    </row>
    <row r="2874" spans="1:5" x14ac:dyDescent="0.35">
      <c r="A2874" s="31" t="s">
        <v>209</v>
      </c>
      <c r="B2874" s="31" t="s">
        <v>210</v>
      </c>
    </row>
    <row r="2875" spans="1:5" x14ac:dyDescent="0.35">
      <c r="A2875" s="31" t="s">
        <v>211</v>
      </c>
      <c r="B2875" s="31" t="s">
        <v>212</v>
      </c>
    </row>
    <row r="2876" spans="1:5" x14ac:dyDescent="0.35">
      <c r="A2876" s="19"/>
    </row>
    <row r="2877" spans="1:5" x14ac:dyDescent="0.35">
      <c r="A2877" s="19" t="s">
        <v>270</v>
      </c>
      <c r="B2877" s="1"/>
      <c r="C2877" s="1"/>
    </row>
    <row r="2878" spans="1:5" x14ac:dyDescent="0.35">
      <c r="A2878" s="19"/>
    </row>
    <row r="2879" spans="1:5" x14ac:dyDescent="0.35">
      <c r="A2879" s="19"/>
      <c r="B2879" s="3" t="s">
        <v>0</v>
      </c>
      <c r="C2879" s="4" t="s">
        <v>1</v>
      </c>
      <c r="D2879" s="85">
        <v>2023</v>
      </c>
      <c r="E2879" s="85">
        <v>2024</v>
      </c>
    </row>
    <row r="2880" spans="1:5" x14ac:dyDescent="0.35">
      <c r="A2880" s="15" t="s">
        <v>2</v>
      </c>
      <c r="B2880" s="5">
        <v>1.1636100108566661E-2</v>
      </c>
      <c r="C2880" s="6">
        <v>7.1666641176200644E-3</v>
      </c>
      <c r="D2880" s="86">
        <v>5.7582838007070505E-3</v>
      </c>
      <c r="E2880" s="142">
        <v>2.9756147639549992E-3</v>
      </c>
    </row>
    <row r="2881" spans="1:5" x14ac:dyDescent="0.35">
      <c r="A2881" s="16" t="s">
        <v>3</v>
      </c>
      <c r="B2881" s="7">
        <v>8.4494922586505303E-2</v>
      </c>
      <c r="C2881" s="8">
        <v>8.2392637098510371E-2</v>
      </c>
      <c r="D2881" s="87">
        <v>4.566530854804559E-2</v>
      </c>
      <c r="E2881" s="143">
        <v>4.8264965864605873E-2</v>
      </c>
    </row>
    <row r="2882" spans="1:5" x14ac:dyDescent="0.35">
      <c r="A2882" s="16" t="s">
        <v>4</v>
      </c>
      <c r="B2882" s="7">
        <v>0.36663172487949924</v>
      </c>
      <c r="C2882" s="8">
        <v>0.39289780715325229</v>
      </c>
      <c r="D2882" s="87">
        <v>0.23784428834162219</v>
      </c>
      <c r="E2882" s="143">
        <v>0.22329359263997386</v>
      </c>
    </row>
    <row r="2883" spans="1:5" x14ac:dyDescent="0.35">
      <c r="A2883" s="16" t="s">
        <v>5</v>
      </c>
      <c r="B2883" s="7">
        <v>0.44170206456771133</v>
      </c>
      <c r="C2883" s="8">
        <v>0.44175455975416211</v>
      </c>
      <c r="D2883" s="87">
        <v>0.51911388738790043</v>
      </c>
      <c r="E2883" s="143">
        <v>0.51383678522141085</v>
      </c>
    </row>
    <row r="2884" spans="1:5" x14ac:dyDescent="0.35">
      <c r="A2884" s="16" t="s">
        <v>6</v>
      </c>
      <c r="B2884" s="7">
        <v>9.5535187857717571E-2</v>
      </c>
      <c r="C2884" s="8">
        <v>7.5788331876455103E-2</v>
      </c>
      <c r="D2884" s="87">
        <v>0.19161823192172472</v>
      </c>
      <c r="E2884" s="143">
        <v>0.21162904151005435</v>
      </c>
    </row>
    <row r="2885" spans="1:5" x14ac:dyDescent="0.35">
      <c r="A2885" s="17" t="s">
        <v>205</v>
      </c>
      <c r="B2885" s="9">
        <v>1</v>
      </c>
      <c r="C2885" s="10">
        <v>1</v>
      </c>
      <c r="D2885" s="88">
        <v>1</v>
      </c>
      <c r="E2885" s="144">
        <v>1</v>
      </c>
    </row>
    <row r="2886" spans="1:5" s="20" customFormat="1" x14ac:dyDescent="0.35">
      <c r="A2886" s="17" t="s">
        <v>206</v>
      </c>
      <c r="B2886" s="22">
        <v>500.00681293302432</v>
      </c>
      <c r="C2886" s="21">
        <v>499.99470588235317</v>
      </c>
      <c r="D2886" s="89">
        <v>500.00000847457659</v>
      </c>
      <c r="E2886" s="89">
        <v>500.00005020920582</v>
      </c>
    </row>
    <row r="2887" spans="1:5" s="20" customFormat="1" x14ac:dyDescent="0.35">
      <c r="A2887" s="23" t="s">
        <v>207</v>
      </c>
      <c r="B2887" s="27">
        <v>433</v>
      </c>
      <c r="C2887" s="26">
        <v>425</v>
      </c>
      <c r="D2887" s="97">
        <v>472</v>
      </c>
      <c r="E2887" s="97">
        <v>478</v>
      </c>
    </row>
    <row r="2888" spans="1:5" x14ac:dyDescent="0.35">
      <c r="A2888"/>
    </row>
    <row r="2889" spans="1:5" x14ac:dyDescent="0.35">
      <c r="A2889" s="61" t="s">
        <v>295</v>
      </c>
      <c r="B2889" s="62">
        <f>B2880+B2881</f>
        <v>9.6131022695071969E-2</v>
      </c>
      <c r="C2889" s="62">
        <f>C2880+C2881</f>
        <v>8.9559301216130441E-2</v>
      </c>
      <c r="D2889" s="62">
        <f>D2880+D2881</f>
        <v>5.1423592348752642E-2</v>
      </c>
      <c r="E2889" s="62">
        <f>E2880+E2881</f>
        <v>5.1240580628560871E-2</v>
      </c>
    </row>
    <row r="2890" spans="1:5" x14ac:dyDescent="0.35">
      <c r="A2890" s="63" t="s">
        <v>293</v>
      </c>
      <c r="B2890" s="62">
        <f>B2882</f>
        <v>0.36663172487949924</v>
      </c>
      <c r="C2890" s="62">
        <f>C2882</f>
        <v>0.39289780715325229</v>
      </c>
      <c r="D2890" s="62">
        <f>D2882</f>
        <v>0.23784428834162219</v>
      </c>
      <c r="E2890" s="62">
        <f>E2882</f>
        <v>0.22329359263997386</v>
      </c>
    </row>
    <row r="2891" spans="1:5" x14ac:dyDescent="0.35">
      <c r="A2891" s="64" t="s">
        <v>296</v>
      </c>
      <c r="B2891" s="62">
        <f>B2883+B2884</f>
        <v>0.53723725242542886</v>
      </c>
      <c r="C2891" s="62">
        <f>C2883+C2884</f>
        <v>0.51754289163061717</v>
      </c>
      <c r="D2891" s="62">
        <f>D2883+D2884</f>
        <v>0.71073211930962521</v>
      </c>
      <c r="E2891" s="62">
        <f>E2883+E2884</f>
        <v>0.7254658267314652</v>
      </c>
    </row>
    <row r="2892" spans="1:5" x14ac:dyDescent="0.35">
      <c r="A2892"/>
    </row>
    <row r="2893" spans="1:5" x14ac:dyDescent="0.35">
      <c r="A2893" s="51" t="s">
        <v>288</v>
      </c>
      <c r="B2893" s="52">
        <v>3.5250053174795091</v>
      </c>
      <c r="C2893" s="52">
        <v>3.4966052581733238</v>
      </c>
      <c r="D2893" s="52">
        <v>3.8451684750818873</v>
      </c>
      <c r="E2893" s="52">
        <v>3.882878672849003</v>
      </c>
    </row>
    <row r="2894" spans="1:5" x14ac:dyDescent="0.35">
      <c r="A2894"/>
    </row>
    <row r="2895" spans="1:5" x14ac:dyDescent="0.35">
      <c r="A2895" s="31" t="s">
        <v>209</v>
      </c>
      <c r="B2895" s="31" t="s">
        <v>210</v>
      </c>
    </row>
    <row r="2896" spans="1:5" x14ac:dyDescent="0.35">
      <c r="A2896" s="31" t="s">
        <v>211</v>
      </c>
      <c r="B2896" s="31" t="s">
        <v>212</v>
      </c>
    </row>
    <row r="2897" spans="1:5" x14ac:dyDescent="0.35">
      <c r="A2897" s="19"/>
    </row>
    <row r="2898" spans="1:5" x14ac:dyDescent="0.35">
      <c r="A2898" s="19" t="s">
        <v>271</v>
      </c>
      <c r="B2898" s="1"/>
      <c r="C2898" s="1"/>
    </row>
    <row r="2899" spans="1:5" x14ac:dyDescent="0.35">
      <c r="A2899" s="19"/>
    </row>
    <row r="2900" spans="1:5" x14ac:dyDescent="0.35">
      <c r="A2900" s="19"/>
      <c r="B2900" s="3" t="s">
        <v>0</v>
      </c>
      <c r="C2900" s="4" t="s">
        <v>1</v>
      </c>
      <c r="D2900" s="85">
        <v>2023</v>
      </c>
      <c r="E2900" s="85">
        <v>2024</v>
      </c>
    </row>
    <row r="2901" spans="1:5" x14ac:dyDescent="0.35">
      <c r="A2901" s="15" t="s">
        <v>2</v>
      </c>
      <c r="B2901" s="5">
        <v>3.5504135163054333E-2</v>
      </c>
      <c r="C2901" s="6">
        <v>3.1430450440063491E-2</v>
      </c>
      <c r="D2901" s="86">
        <v>4.1586274718876687E-2</v>
      </c>
      <c r="E2901" s="142">
        <v>3.9457075535691132E-2</v>
      </c>
    </row>
    <row r="2902" spans="1:5" x14ac:dyDescent="0.35">
      <c r="A2902" s="16" t="s">
        <v>3</v>
      </c>
      <c r="B2902" s="7">
        <v>0.22997769776347102</v>
      </c>
      <c r="C2902" s="8">
        <v>0.1749969117320066</v>
      </c>
      <c r="D2902" s="87">
        <v>0.20417490543771341</v>
      </c>
      <c r="E2902" s="143">
        <v>0.21234276528775581</v>
      </c>
    </row>
    <row r="2903" spans="1:5" x14ac:dyDescent="0.35">
      <c r="A2903" s="16" t="s">
        <v>4</v>
      </c>
      <c r="B2903" s="7">
        <v>0.56755069619143828</v>
      </c>
      <c r="C2903" s="8">
        <v>0.57698163862911478</v>
      </c>
      <c r="D2903" s="87">
        <v>0.5211940992170494</v>
      </c>
      <c r="E2903" s="143">
        <v>0.54912870636364453</v>
      </c>
    </row>
    <row r="2904" spans="1:5" x14ac:dyDescent="0.35">
      <c r="A2904" s="16" t="s">
        <v>5</v>
      </c>
      <c r="B2904" s="7">
        <v>0.15073651421377859</v>
      </c>
      <c r="C2904" s="8">
        <v>0.19593454518930206</v>
      </c>
      <c r="D2904" s="87">
        <v>0.19161823192172472</v>
      </c>
      <c r="E2904" s="143">
        <v>0.17871796531702441</v>
      </c>
    </row>
    <row r="2905" spans="1:5" x14ac:dyDescent="0.35">
      <c r="A2905" s="16" t="s">
        <v>6</v>
      </c>
      <c r="B2905" s="7">
        <v>1.6230956668257863E-2</v>
      </c>
      <c r="C2905" s="8">
        <v>2.0656454009513051E-2</v>
      </c>
      <c r="D2905" s="87">
        <v>4.1426488704635764E-2</v>
      </c>
      <c r="E2905" s="143">
        <v>2.035348749588408E-2</v>
      </c>
    </row>
    <row r="2906" spans="1:5" x14ac:dyDescent="0.35">
      <c r="A2906" s="17" t="s">
        <v>205</v>
      </c>
      <c r="B2906" s="9">
        <v>1</v>
      </c>
      <c r="C2906" s="10">
        <v>1</v>
      </c>
      <c r="D2906" s="88">
        <v>1</v>
      </c>
      <c r="E2906" s="144">
        <v>1</v>
      </c>
    </row>
    <row r="2907" spans="1:5" s="20" customFormat="1" x14ac:dyDescent="0.35">
      <c r="A2907" s="17" t="s">
        <v>206</v>
      </c>
      <c r="B2907" s="22">
        <v>500.006812933025</v>
      </c>
      <c r="C2907" s="21">
        <v>499.99470588235266</v>
      </c>
      <c r="D2907" s="89">
        <v>500.00000847457659</v>
      </c>
      <c r="E2907" s="89">
        <v>500.00005020920582</v>
      </c>
    </row>
    <row r="2908" spans="1:5" s="20" customFormat="1" x14ac:dyDescent="0.35">
      <c r="A2908" s="23" t="s">
        <v>207</v>
      </c>
      <c r="B2908" s="27">
        <v>433</v>
      </c>
      <c r="C2908" s="26">
        <v>425</v>
      </c>
      <c r="D2908" s="97">
        <v>472</v>
      </c>
      <c r="E2908" s="97">
        <v>478</v>
      </c>
    </row>
    <row r="2909" spans="1:5" x14ac:dyDescent="0.35">
      <c r="A2909"/>
    </row>
    <row r="2910" spans="1:5" x14ac:dyDescent="0.35">
      <c r="A2910" s="61" t="s">
        <v>295</v>
      </c>
      <c r="B2910" s="62">
        <f>B2901+B2902</f>
        <v>0.26548183292652533</v>
      </c>
      <c r="C2910" s="62">
        <f>C2901+C2902</f>
        <v>0.20642736217207008</v>
      </c>
      <c r="D2910" s="62">
        <f>D2901+D2902</f>
        <v>0.2457611801565901</v>
      </c>
      <c r="E2910" s="62">
        <f>E2901+E2902</f>
        <v>0.25179984082344692</v>
      </c>
    </row>
    <row r="2911" spans="1:5" x14ac:dyDescent="0.35">
      <c r="A2911" s="63" t="s">
        <v>293</v>
      </c>
      <c r="B2911" s="62">
        <f>B2903</f>
        <v>0.56755069619143828</v>
      </c>
      <c r="C2911" s="62">
        <f>C2903</f>
        <v>0.57698163862911478</v>
      </c>
      <c r="D2911" s="62">
        <f>D2903</f>
        <v>0.5211940992170494</v>
      </c>
      <c r="E2911" s="62">
        <f>E2903</f>
        <v>0.54912870636364453</v>
      </c>
    </row>
    <row r="2912" spans="1:5" x14ac:dyDescent="0.35">
      <c r="A2912" s="64" t="s">
        <v>296</v>
      </c>
      <c r="B2912" s="62">
        <f>B2904+B2905</f>
        <v>0.16696747088203645</v>
      </c>
      <c r="C2912" s="62">
        <f>C2904+C2905</f>
        <v>0.21659099919881511</v>
      </c>
      <c r="D2912" s="62">
        <f>D2904+D2905</f>
        <v>0.2330447206263605</v>
      </c>
      <c r="E2912" s="62">
        <f>E2904+E2905</f>
        <v>0.1990714528129085</v>
      </c>
    </row>
    <row r="2913" spans="1:5" x14ac:dyDescent="0.35">
      <c r="A2913"/>
    </row>
    <row r="2914" spans="1:5" x14ac:dyDescent="0.35">
      <c r="A2914" s="51" t="s">
        <v>288</v>
      </c>
      <c r="B2914" s="52">
        <v>2.8822124594607144</v>
      </c>
      <c r="C2914" s="52">
        <v>2.9993896405961937</v>
      </c>
      <c r="D2914" s="52">
        <v>2.9871237544555291</v>
      </c>
      <c r="E2914" s="52">
        <v>2.9281680239496564</v>
      </c>
    </row>
    <row r="2915" spans="1:5" x14ac:dyDescent="0.35">
      <c r="A2915"/>
    </row>
    <row r="2916" spans="1:5" x14ac:dyDescent="0.35">
      <c r="A2916" s="31" t="s">
        <v>209</v>
      </c>
      <c r="B2916" s="31" t="s">
        <v>210</v>
      </c>
    </row>
    <row r="2917" spans="1:5" x14ac:dyDescent="0.35">
      <c r="A2917" s="31" t="s">
        <v>211</v>
      </c>
      <c r="B2917" s="31" t="s">
        <v>212</v>
      </c>
    </row>
    <row r="2918" spans="1:5" x14ac:dyDescent="0.35">
      <c r="A2918" s="19"/>
    </row>
    <row r="2919" spans="1:5" x14ac:dyDescent="0.35">
      <c r="A2919" s="19" t="s">
        <v>272</v>
      </c>
      <c r="B2919" s="1"/>
      <c r="C2919" s="1"/>
    </row>
    <row r="2920" spans="1:5" x14ac:dyDescent="0.35">
      <c r="A2920" s="19"/>
    </row>
    <row r="2921" spans="1:5" x14ac:dyDescent="0.35">
      <c r="A2921" s="19"/>
      <c r="B2921" s="3" t="s">
        <v>0</v>
      </c>
      <c r="C2921" s="4" t="s">
        <v>1</v>
      </c>
      <c r="D2921" s="85">
        <v>2023</v>
      </c>
      <c r="E2921" s="85">
        <v>2024</v>
      </c>
    </row>
    <row r="2922" spans="1:5" x14ac:dyDescent="0.35">
      <c r="A2922" s="15" t="s">
        <v>2</v>
      </c>
      <c r="B2922" s="5">
        <v>3.3057748173870166E-2</v>
      </c>
      <c r="C2922" s="6">
        <v>1.8455018935494599E-2</v>
      </c>
      <c r="D2922" s="86">
        <v>3.382916891814966E-2</v>
      </c>
      <c r="E2922" s="142">
        <v>2.6542624949694525E-2</v>
      </c>
    </row>
    <row r="2923" spans="1:5" x14ac:dyDescent="0.35">
      <c r="A2923" s="16" t="s">
        <v>3</v>
      </c>
      <c r="B2923" s="7">
        <v>0.10627753571025264</v>
      </c>
      <c r="C2923" s="8">
        <v>0.10361145000358818</v>
      </c>
      <c r="D2923" s="87">
        <v>0.11572343024197557</v>
      </c>
      <c r="E2923" s="143">
        <v>0.12622748523238633</v>
      </c>
    </row>
    <row r="2924" spans="1:5" x14ac:dyDescent="0.35">
      <c r="A2924" s="16" t="s">
        <v>4</v>
      </c>
      <c r="B2924" s="7">
        <v>0.51677240425592341</v>
      </c>
      <c r="C2924" s="8">
        <v>0.50672089469182635</v>
      </c>
      <c r="D2924" s="87">
        <v>0.53055205880420253</v>
      </c>
      <c r="E2924" s="143">
        <v>0.51163525406173205</v>
      </c>
    </row>
    <row r="2925" spans="1:5" x14ac:dyDescent="0.35">
      <c r="A2925" s="16" t="s">
        <v>5</v>
      </c>
      <c r="B2925" s="7">
        <v>0.29919846357751689</v>
      </c>
      <c r="C2925" s="8">
        <v>0.33181998397630091</v>
      </c>
      <c r="D2925" s="87">
        <v>0.26543282177232508</v>
      </c>
      <c r="E2925" s="143">
        <v>0.29054319258143668</v>
      </c>
    </row>
    <row r="2926" spans="1:5" x14ac:dyDescent="0.35">
      <c r="A2926" s="16" t="s">
        <v>6</v>
      </c>
      <c r="B2926" s="7">
        <v>4.4693848282436839E-2</v>
      </c>
      <c r="C2926" s="8">
        <v>3.9392652392790009E-2</v>
      </c>
      <c r="D2926" s="87">
        <v>5.4462520263347081E-2</v>
      </c>
      <c r="E2926" s="143">
        <v>4.5051443174750426E-2</v>
      </c>
    </row>
    <row r="2927" spans="1:5" x14ac:dyDescent="0.35">
      <c r="A2927" s="17" t="s">
        <v>205</v>
      </c>
      <c r="B2927" s="9">
        <v>1</v>
      </c>
      <c r="C2927" s="10">
        <v>1</v>
      </c>
      <c r="D2927" s="88">
        <v>1</v>
      </c>
      <c r="E2927" s="144">
        <v>1</v>
      </c>
    </row>
    <row r="2928" spans="1:5" s="20" customFormat="1" x14ac:dyDescent="0.35">
      <c r="A2928" s="17" t="s">
        <v>206</v>
      </c>
      <c r="B2928" s="22">
        <v>500.00681293302438</v>
      </c>
      <c r="C2928" s="21">
        <v>499.99470588235317</v>
      </c>
      <c r="D2928" s="89">
        <v>500.00000847457659</v>
      </c>
      <c r="E2928" s="89">
        <v>500.00005020920582</v>
      </c>
    </row>
    <row r="2929" spans="1:5" s="20" customFormat="1" x14ac:dyDescent="0.35">
      <c r="A2929" s="23" t="s">
        <v>207</v>
      </c>
      <c r="B2929" s="27">
        <v>433</v>
      </c>
      <c r="C2929" s="26">
        <v>425</v>
      </c>
      <c r="D2929" s="97">
        <v>472</v>
      </c>
      <c r="E2929" s="97">
        <v>478</v>
      </c>
    </row>
    <row r="2930" spans="1:5" x14ac:dyDescent="0.35">
      <c r="A2930"/>
    </row>
    <row r="2931" spans="1:5" x14ac:dyDescent="0.35">
      <c r="A2931" s="61" t="s">
        <v>295</v>
      </c>
      <c r="B2931" s="62">
        <f>B2922+B2923</f>
        <v>0.13933528388412281</v>
      </c>
      <c r="C2931" s="62">
        <f>C2922+C2923</f>
        <v>0.12206646893908278</v>
      </c>
      <c r="D2931" s="62">
        <f>D2922+D2923</f>
        <v>0.14955259916012523</v>
      </c>
      <c r="E2931" s="62">
        <f>E2922+E2923</f>
        <v>0.15277011018208086</v>
      </c>
    </row>
    <row r="2932" spans="1:5" x14ac:dyDescent="0.35">
      <c r="A2932" s="63" t="s">
        <v>293</v>
      </c>
      <c r="B2932" s="62">
        <f>B2924</f>
        <v>0.51677240425592341</v>
      </c>
      <c r="C2932" s="62">
        <f>C2924</f>
        <v>0.50672089469182635</v>
      </c>
      <c r="D2932" s="62">
        <f>D2924</f>
        <v>0.53055205880420253</v>
      </c>
      <c r="E2932" s="62">
        <f>E2924</f>
        <v>0.51163525406173205</v>
      </c>
    </row>
    <row r="2933" spans="1:5" x14ac:dyDescent="0.35">
      <c r="A2933" s="64" t="s">
        <v>296</v>
      </c>
      <c r="B2933" s="62">
        <f>B2925+B2926</f>
        <v>0.34389231185995373</v>
      </c>
      <c r="C2933" s="62">
        <f>C2925+C2926</f>
        <v>0.37121263636909091</v>
      </c>
      <c r="D2933" s="62">
        <f>D2925+D2926</f>
        <v>0.31989534203567216</v>
      </c>
      <c r="E2933" s="62">
        <f>E2925+E2926</f>
        <v>0.33559463575618709</v>
      </c>
    </row>
    <row r="2934" spans="1:5" x14ac:dyDescent="0.35">
      <c r="A2934"/>
    </row>
    <row r="2935" spans="1:5" x14ac:dyDescent="0.35">
      <c r="A2935" s="51" t="s">
        <v>288</v>
      </c>
      <c r="B2935" s="52">
        <v>3.2161931280844009</v>
      </c>
      <c r="C2935" s="52">
        <v>3.2700838008873041</v>
      </c>
      <c r="D2935" s="52">
        <v>3.1909760942207441</v>
      </c>
      <c r="E2935" s="52">
        <v>3.2013333437991642</v>
      </c>
    </row>
    <row r="2936" spans="1:5" x14ac:dyDescent="0.35">
      <c r="A2936"/>
    </row>
    <row r="2937" spans="1:5" x14ac:dyDescent="0.35">
      <c r="A2937" s="31" t="s">
        <v>209</v>
      </c>
      <c r="B2937" s="31" t="s">
        <v>210</v>
      </c>
    </row>
    <row r="2938" spans="1:5" x14ac:dyDescent="0.35">
      <c r="A2938" s="31" t="s">
        <v>211</v>
      </c>
      <c r="B2938" s="31" t="s">
        <v>212</v>
      </c>
    </row>
    <row r="2939" spans="1:5" x14ac:dyDescent="0.35">
      <c r="A2939" s="19"/>
    </row>
    <row r="2940" spans="1:5" x14ac:dyDescent="0.35">
      <c r="A2940" s="19" t="s">
        <v>273</v>
      </c>
      <c r="B2940" s="1"/>
      <c r="C2940" s="1"/>
    </row>
    <row r="2941" spans="1:5" x14ac:dyDescent="0.35">
      <c r="A2941" s="19"/>
    </row>
    <row r="2942" spans="1:5" x14ac:dyDescent="0.35">
      <c r="A2942" s="19"/>
      <c r="B2942" s="3" t="s">
        <v>0</v>
      </c>
      <c r="C2942" s="4" t="s">
        <v>1</v>
      </c>
      <c r="D2942" s="85">
        <v>2023</v>
      </c>
      <c r="E2942" s="85">
        <v>2024</v>
      </c>
    </row>
    <row r="2943" spans="1:5" x14ac:dyDescent="0.35">
      <c r="A2943" s="15" t="s">
        <v>2</v>
      </c>
      <c r="B2943" s="5">
        <v>5.6329948391003519E-2</v>
      </c>
      <c r="C2943" s="6">
        <v>5.6770954045395748E-2</v>
      </c>
      <c r="D2943" s="86">
        <v>8.6612439209958564E-2</v>
      </c>
      <c r="E2943" s="142">
        <v>5.9929516994525429E-2</v>
      </c>
    </row>
    <row r="2944" spans="1:5" x14ac:dyDescent="0.35">
      <c r="A2944" s="16" t="s">
        <v>3</v>
      </c>
      <c r="B2944" s="7">
        <v>0.27162932421936958</v>
      </c>
      <c r="C2944" s="8">
        <v>0.2546257548609337</v>
      </c>
      <c r="D2944" s="87">
        <v>0.24344278612808826</v>
      </c>
      <c r="E2944" s="143">
        <v>0.28756757781748171</v>
      </c>
    </row>
    <row r="2945" spans="1:5" x14ac:dyDescent="0.35">
      <c r="A2945" s="16" t="s">
        <v>4</v>
      </c>
      <c r="B2945" s="7">
        <v>0.51862295640775335</v>
      </c>
      <c r="C2945" s="8">
        <v>0.47477608586443876</v>
      </c>
      <c r="D2945" s="87">
        <v>0.51415453365839814</v>
      </c>
      <c r="E2945" s="143">
        <v>0.48086711489200534</v>
      </c>
    </row>
    <row r="2946" spans="1:5" x14ac:dyDescent="0.35">
      <c r="A2946" s="16" t="s">
        <v>5</v>
      </c>
      <c r="B2946" s="7">
        <v>0.13259195775392452</v>
      </c>
      <c r="C2946" s="8">
        <v>0.18904906051946424</v>
      </c>
      <c r="D2946" s="87">
        <v>0.1321179617437632</v>
      </c>
      <c r="E2946" s="143">
        <v>0.15413896360110821</v>
      </c>
    </row>
    <row r="2947" spans="1:5" x14ac:dyDescent="0.35">
      <c r="A2947" s="16" t="s">
        <v>6</v>
      </c>
      <c r="B2947" s="7">
        <v>2.082581322794911E-2</v>
      </c>
      <c r="C2947" s="8">
        <v>2.4778144709767511E-2</v>
      </c>
      <c r="D2947" s="87">
        <v>2.3672279259791873E-2</v>
      </c>
      <c r="E2947" s="143">
        <v>1.749682669487931E-2</v>
      </c>
    </row>
    <row r="2948" spans="1:5" x14ac:dyDescent="0.35">
      <c r="A2948" s="17" t="s">
        <v>205</v>
      </c>
      <c r="B2948" s="9">
        <v>1</v>
      </c>
      <c r="C2948" s="10">
        <v>1</v>
      </c>
      <c r="D2948" s="88">
        <v>1</v>
      </c>
      <c r="E2948" s="144">
        <v>1</v>
      </c>
    </row>
    <row r="2949" spans="1:5" s="20" customFormat="1" x14ac:dyDescent="0.35">
      <c r="A2949" s="17" t="s">
        <v>206</v>
      </c>
      <c r="B2949" s="22">
        <v>500.00681293302432</v>
      </c>
      <c r="C2949" s="21">
        <v>499.994705882353</v>
      </c>
      <c r="D2949" s="89">
        <v>500.00000847457659</v>
      </c>
      <c r="E2949" s="89">
        <v>500.00005020920582</v>
      </c>
    </row>
    <row r="2950" spans="1:5" s="20" customFormat="1" x14ac:dyDescent="0.35">
      <c r="A2950" s="23" t="s">
        <v>207</v>
      </c>
      <c r="B2950" s="27">
        <v>433</v>
      </c>
      <c r="C2950" s="26">
        <v>425</v>
      </c>
      <c r="D2950" s="97">
        <v>472</v>
      </c>
      <c r="E2950" s="97">
        <v>478</v>
      </c>
    </row>
    <row r="2951" spans="1:5" x14ac:dyDescent="0.35">
      <c r="A2951"/>
    </row>
    <row r="2952" spans="1:5" x14ac:dyDescent="0.35">
      <c r="A2952" s="61" t="s">
        <v>295</v>
      </c>
      <c r="B2952" s="62">
        <f>B2943+B2944</f>
        <v>0.32795927261037311</v>
      </c>
      <c r="C2952" s="62">
        <f>C2943+C2944</f>
        <v>0.31139670890632942</v>
      </c>
      <c r="D2952" s="62">
        <f>D2943+D2944</f>
        <v>0.33005522533804682</v>
      </c>
      <c r="E2952" s="62">
        <f>E2943+E2944</f>
        <v>0.34749709481200713</v>
      </c>
    </row>
    <row r="2953" spans="1:5" x14ac:dyDescent="0.35">
      <c r="A2953" s="63" t="s">
        <v>293</v>
      </c>
      <c r="B2953" s="62">
        <f>B2945</f>
        <v>0.51862295640775335</v>
      </c>
      <c r="C2953" s="62">
        <f>C2945</f>
        <v>0.47477608586443876</v>
      </c>
      <c r="D2953" s="62">
        <f>D2945</f>
        <v>0.51415453365839814</v>
      </c>
      <c r="E2953" s="62">
        <f>E2945</f>
        <v>0.48086711489200534</v>
      </c>
    </row>
    <row r="2954" spans="1:5" x14ac:dyDescent="0.35">
      <c r="A2954" s="64" t="s">
        <v>296</v>
      </c>
      <c r="B2954" s="62">
        <f>B2946+B2947</f>
        <v>0.15341777098187362</v>
      </c>
      <c r="C2954" s="62">
        <f>C2946+C2947</f>
        <v>0.21382720522923176</v>
      </c>
      <c r="D2954" s="62">
        <f>D2946+D2947</f>
        <v>0.15579024100355507</v>
      </c>
      <c r="E2954" s="62">
        <f>E2946+E2947</f>
        <v>0.17163579029598752</v>
      </c>
    </row>
    <row r="2955" spans="1:5" x14ac:dyDescent="0.35">
      <c r="A2955"/>
    </row>
    <row r="2956" spans="1:5" x14ac:dyDescent="0.35">
      <c r="A2956" s="51" t="s">
        <v>288</v>
      </c>
      <c r="B2956" s="52">
        <v>2.7899543632084471</v>
      </c>
      <c r="C2956" s="52">
        <v>2.8704376869872736</v>
      </c>
      <c r="D2956" s="52">
        <v>2.7627948557153457</v>
      </c>
      <c r="E2956" s="52">
        <v>2.7817060051843341</v>
      </c>
    </row>
    <row r="2957" spans="1:5" x14ac:dyDescent="0.35">
      <c r="A2957"/>
    </row>
    <row r="2958" spans="1:5" x14ac:dyDescent="0.35">
      <c r="A2958" s="31" t="s">
        <v>209</v>
      </c>
      <c r="B2958" s="31" t="s">
        <v>210</v>
      </c>
    </row>
    <row r="2959" spans="1:5" x14ac:dyDescent="0.35">
      <c r="A2959" s="31" t="s">
        <v>211</v>
      </c>
      <c r="B2959" s="31" t="s">
        <v>212</v>
      </c>
    </row>
    <row r="2960" spans="1:5" x14ac:dyDescent="0.35">
      <c r="A2960" s="19"/>
    </row>
    <row r="2961" spans="1:5" x14ac:dyDescent="0.35">
      <c r="A2961" s="19" t="s">
        <v>274</v>
      </c>
      <c r="B2961" s="1"/>
      <c r="C2961" s="1"/>
    </row>
    <row r="2962" spans="1:5" x14ac:dyDescent="0.35">
      <c r="A2962" s="19"/>
    </row>
    <row r="2963" spans="1:5" x14ac:dyDescent="0.35">
      <c r="A2963" s="19"/>
      <c r="B2963" s="3" t="s">
        <v>0</v>
      </c>
      <c r="C2963" s="4" t="s">
        <v>1</v>
      </c>
      <c r="D2963" s="85">
        <v>2023</v>
      </c>
      <c r="E2963" s="85">
        <v>2024</v>
      </c>
    </row>
    <row r="2964" spans="1:5" x14ac:dyDescent="0.35">
      <c r="A2964" s="15" t="s">
        <v>2</v>
      </c>
      <c r="B2964" s="5">
        <v>2.3868035054487726E-2</v>
      </c>
      <c r="C2964" s="6">
        <v>3.0868091544498683E-2</v>
      </c>
      <c r="D2964" s="86">
        <v>4.3826272562266538E-2</v>
      </c>
      <c r="E2964" s="142">
        <v>5.1121626665610667E-2</v>
      </c>
    </row>
    <row r="2965" spans="1:5" x14ac:dyDescent="0.35">
      <c r="A2965" s="16" t="s">
        <v>3</v>
      </c>
      <c r="B2965" s="7">
        <v>0.16201164926390155</v>
      </c>
      <c r="C2965" s="8">
        <v>0.1581809689749655</v>
      </c>
      <c r="D2965" s="87">
        <v>0.22160954285407544</v>
      </c>
      <c r="E2965" s="143">
        <v>0.19050147040989412</v>
      </c>
    </row>
    <row r="2966" spans="1:5" x14ac:dyDescent="0.35">
      <c r="A2966" s="16" t="s">
        <v>4</v>
      </c>
      <c r="B2966" s="7">
        <v>0.45978357338779913</v>
      </c>
      <c r="C2966" s="8">
        <v>0.43809922693299119</v>
      </c>
      <c r="D2966" s="87">
        <v>0.48320450664060188</v>
      </c>
      <c r="E2966" s="143">
        <v>0.49366261151505175</v>
      </c>
    </row>
    <row r="2967" spans="1:5" x14ac:dyDescent="0.35">
      <c r="A2967" s="16" t="s">
        <v>5</v>
      </c>
      <c r="B2967" s="7">
        <v>0.31698205497892751</v>
      </c>
      <c r="C2967" s="8">
        <v>0.31636193794993128</v>
      </c>
      <c r="D2967" s="87">
        <v>0.20569436939501057</v>
      </c>
      <c r="E2967" s="143">
        <v>0.23120844540166241</v>
      </c>
    </row>
    <row r="2968" spans="1:5" x14ac:dyDescent="0.35">
      <c r="A2968" s="16" t="s">
        <v>6</v>
      </c>
      <c r="B2968" s="7">
        <v>3.7354687314884213E-2</v>
      </c>
      <c r="C2968" s="8">
        <v>5.6489774597613354E-2</v>
      </c>
      <c r="D2968" s="87">
        <v>4.566530854804559E-2</v>
      </c>
      <c r="E2968" s="143">
        <v>3.3505846007781129E-2</v>
      </c>
    </row>
    <row r="2969" spans="1:5" x14ac:dyDescent="0.35">
      <c r="A2969" s="17" t="s">
        <v>205</v>
      </c>
      <c r="B2969" s="9">
        <v>1</v>
      </c>
      <c r="C2969" s="10">
        <v>1</v>
      </c>
      <c r="D2969" s="88">
        <v>1</v>
      </c>
      <c r="E2969" s="144">
        <v>1</v>
      </c>
    </row>
    <row r="2970" spans="1:5" s="20" customFormat="1" x14ac:dyDescent="0.35">
      <c r="A2970" s="17" t="s">
        <v>206</v>
      </c>
      <c r="B2970" s="22">
        <v>500.00681293302415</v>
      </c>
      <c r="C2970" s="21">
        <v>499.99470588235312</v>
      </c>
      <c r="D2970" s="89">
        <v>500.00000847457659</v>
      </c>
      <c r="E2970" s="89">
        <v>500.00005020920582</v>
      </c>
    </row>
    <row r="2971" spans="1:5" s="20" customFormat="1" x14ac:dyDescent="0.35">
      <c r="A2971" s="23" t="s">
        <v>207</v>
      </c>
      <c r="B2971" s="27">
        <v>433</v>
      </c>
      <c r="C2971" s="26">
        <v>425</v>
      </c>
      <c r="D2971" s="97">
        <v>472</v>
      </c>
      <c r="E2971" s="97">
        <v>478</v>
      </c>
    </row>
    <row r="2972" spans="1:5" x14ac:dyDescent="0.35">
      <c r="A2972"/>
    </row>
    <row r="2973" spans="1:5" x14ac:dyDescent="0.35">
      <c r="A2973" s="61" t="s">
        <v>295</v>
      </c>
      <c r="B2973" s="62">
        <f>B2964+B2965</f>
        <v>0.18587968431838928</v>
      </c>
      <c r="C2973" s="62">
        <f>C2964+C2965</f>
        <v>0.18904906051946418</v>
      </c>
      <c r="D2973" s="62">
        <f>D2964+D2965</f>
        <v>0.26543581541634198</v>
      </c>
      <c r="E2973" s="62">
        <f>E2964+E2965</f>
        <v>0.24162309707550478</v>
      </c>
    </row>
    <row r="2974" spans="1:5" x14ac:dyDescent="0.35">
      <c r="A2974" s="63" t="s">
        <v>293</v>
      </c>
      <c r="B2974" s="62">
        <f>B2966</f>
        <v>0.45978357338779913</v>
      </c>
      <c r="C2974" s="62">
        <f>C2966</f>
        <v>0.43809922693299119</v>
      </c>
      <c r="D2974" s="62">
        <f>D2966</f>
        <v>0.48320450664060188</v>
      </c>
      <c r="E2974" s="62">
        <f>E2966</f>
        <v>0.49366261151505175</v>
      </c>
    </row>
    <row r="2975" spans="1:5" x14ac:dyDescent="0.35">
      <c r="A2975" s="64" t="s">
        <v>296</v>
      </c>
      <c r="B2975" s="62">
        <f>B2967+B2968</f>
        <v>0.35433674229381174</v>
      </c>
      <c r="C2975" s="62">
        <f>C2967+C2968</f>
        <v>0.37285171254754462</v>
      </c>
      <c r="D2975" s="62">
        <f>D2967+D2968</f>
        <v>0.25135967794305614</v>
      </c>
      <c r="E2975" s="62">
        <f>E2967+E2968</f>
        <v>0.26471429140944353</v>
      </c>
    </row>
    <row r="2976" spans="1:5" x14ac:dyDescent="0.35">
      <c r="A2976"/>
    </row>
    <row r="2977" spans="1:5" x14ac:dyDescent="0.35">
      <c r="A2977" s="51" t="s">
        <v>288</v>
      </c>
      <c r="B2977" s="52">
        <v>3.1819437102358199</v>
      </c>
      <c r="C2977" s="52">
        <v>3.2094243350811982</v>
      </c>
      <c r="D2977" s="52">
        <v>2.9877628985124929</v>
      </c>
      <c r="E2977" s="52">
        <v>3.0054754136761082</v>
      </c>
    </row>
    <row r="2978" spans="1:5" x14ac:dyDescent="0.35">
      <c r="A2978"/>
    </row>
    <row r="2979" spans="1:5" x14ac:dyDescent="0.35">
      <c r="A2979" s="31" t="s">
        <v>209</v>
      </c>
      <c r="B2979" s="31" t="s">
        <v>210</v>
      </c>
    </row>
    <row r="2980" spans="1:5" x14ac:dyDescent="0.35">
      <c r="A2980" s="31" t="s">
        <v>211</v>
      </c>
      <c r="B2980" s="31" t="s">
        <v>212</v>
      </c>
    </row>
    <row r="2981" spans="1:5" x14ac:dyDescent="0.35">
      <c r="A2981" s="19"/>
    </row>
    <row r="2982" spans="1:5" x14ac:dyDescent="0.35">
      <c r="A2982" s="19" t="s">
        <v>381</v>
      </c>
      <c r="B2982" s="1"/>
      <c r="C2982" s="1"/>
    </row>
    <row r="2983" spans="1:5" x14ac:dyDescent="0.35">
      <c r="A2983" s="19"/>
    </row>
    <row r="2984" spans="1:5" x14ac:dyDescent="0.35">
      <c r="A2984" s="19"/>
      <c r="B2984" s="3" t="s">
        <v>0</v>
      </c>
      <c r="C2984" s="4" t="s">
        <v>1</v>
      </c>
      <c r="D2984" s="85">
        <v>2023</v>
      </c>
      <c r="E2984" s="85">
        <v>2024</v>
      </c>
    </row>
    <row r="2985" spans="1:5" x14ac:dyDescent="0.35">
      <c r="A2985" s="15" t="s">
        <v>7</v>
      </c>
      <c r="B2985" s="5">
        <v>2.7569139358147352E-2</v>
      </c>
      <c r="C2985" s="6">
        <v>3.4708602796970772E-2</v>
      </c>
      <c r="D2985" s="86">
        <v>3.2469490975093364E-2</v>
      </c>
      <c r="E2985" s="142">
        <v>4.0825928954718392E-2</v>
      </c>
    </row>
    <row r="2986" spans="1:5" x14ac:dyDescent="0.35">
      <c r="A2986" s="16" t="s">
        <v>8</v>
      </c>
      <c r="B2986" s="7">
        <v>0.15031250151556833</v>
      </c>
      <c r="C2986" s="8">
        <v>0.1524202020962574</v>
      </c>
      <c r="D2986" s="87">
        <v>0.1958570517651346</v>
      </c>
      <c r="E2986" s="143">
        <v>0.18901366302791661</v>
      </c>
    </row>
    <row r="2987" spans="1:5" x14ac:dyDescent="0.35">
      <c r="A2987" s="16" t="s">
        <v>4</v>
      </c>
      <c r="B2987" s="7">
        <v>0.41264333811617798</v>
      </c>
      <c r="C2987" s="8">
        <v>0.40011247177911291</v>
      </c>
      <c r="D2987" s="87">
        <v>0.40714991894661173</v>
      </c>
      <c r="E2987" s="143">
        <v>0.42224609148993236</v>
      </c>
    </row>
    <row r="2988" spans="1:5" x14ac:dyDescent="0.35">
      <c r="A2988" s="16" t="s">
        <v>9</v>
      </c>
      <c r="B2988" s="7">
        <v>0.35433674229381174</v>
      </c>
      <c r="C2988" s="8">
        <v>0.35959510159519359</v>
      </c>
      <c r="D2988" s="87">
        <v>0.28854734680428235</v>
      </c>
      <c r="E2988" s="143">
        <v>0.30869514891764194</v>
      </c>
    </row>
    <row r="2989" spans="1:5" x14ac:dyDescent="0.35">
      <c r="A2989" s="16" t="s">
        <v>10</v>
      </c>
      <c r="B2989" s="7">
        <v>5.5138278716294738E-2</v>
      </c>
      <c r="C2989" s="8">
        <v>5.3163621732465367E-2</v>
      </c>
      <c r="D2989" s="87">
        <v>7.5976191508878063E-2</v>
      </c>
      <c r="E2989" s="143">
        <v>3.9219167609790662E-2</v>
      </c>
    </row>
    <row r="2990" spans="1:5" x14ac:dyDescent="0.35">
      <c r="A2990" s="17" t="s">
        <v>205</v>
      </c>
      <c r="B2990" s="9">
        <v>1</v>
      </c>
      <c r="C2990" s="10">
        <v>1</v>
      </c>
      <c r="D2990" s="88">
        <v>1</v>
      </c>
      <c r="E2990" s="144">
        <v>1</v>
      </c>
    </row>
    <row r="2991" spans="1:5" s="20" customFormat="1" x14ac:dyDescent="0.35">
      <c r="A2991" s="17" t="s">
        <v>206</v>
      </c>
      <c r="B2991" s="22">
        <v>500.00681293302415</v>
      </c>
      <c r="C2991" s="21">
        <v>499.99470588235306</v>
      </c>
      <c r="D2991" s="89">
        <v>500.00000847457659</v>
      </c>
      <c r="E2991" s="89">
        <v>500.00005020920582</v>
      </c>
    </row>
    <row r="2992" spans="1:5" s="20" customFormat="1" x14ac:dyDescent="0.35">
      <c r="A2992" s="23" t="s">
        <v>207</v>
      </c>
      <c r="B2992" s="27">
        <v>433</v>
      </c>
      <c r="C2992" s="26">
        <v>425</v>
      </c>
      <c r="D2992" s="97">
        <v>472</v>
      </c>
      <c r="E2992" s="97">
        <v>478</v>
      </c>
    </row>
    <row r="2993" spans="1:5" x14ac:dyDescent="0.35">
      <c r="A2993"/>
    </row>
    <row r="2994" spans="1:5" x14ac:dyDescent="0.35">
      <c r="A2994" s="61" t="s">
        <v>301</v>
      </c>
      <c r="B2994" s="62">
        <f>B2985+B2986</f>
        <v>0.17788164087371566</v>
      </c>
      <c r="C2994" s="62">
        <f>C2985+C2986</f>
        <v>0.18712880489322817</v>
      </c>
      <c r="D2994" s="62">
        <f>D2985+D2986</f>
        <v>0.22832654274022796</v>
      </c>
      <c r="E2994" s="62">
        <f>E2985+E2986</f>
        <v>0.22983959198263501</v>
      </c>
    </row>
    <row r="2995" spans="1:5" x14ac:dyDescent="0.35">
      <c r="A2995" s="63" t="s">
        <v>293</v>
      </c>
      <c r="B2995" s="62">
        <f>B2987</f>
        <v>0.41264333811617798</v>
      </c>
      <c r="C2995" s="62">
        <f>C2987</f>
        <v>0.40011247177911291</v>
      </c>
      <c r="D2995" s="62">
        <f>D2987</f>
        <v>0.40714991894661173</v>
      </c>
      <c r="E2995" s="62">
        <f>E2987</f>
        <v>0.42224609148993236</v>
      </c>
    </row>
    <row r="2996" spans="1:5" x14ac:dyDescent="0.35">
      <c r="A2996" s="64" t="s">
        <v>302</v>
      </c>
      <c r="B2996" s="62">
        <f>B2988+B2989</f>
        <v>0.40947502101010647</v>
      </c>
      <c r="C2996" s="62">
        <f>C2988+C2989</f>
        <v>0.41275872332765895</v>
      </c>
      <c r="D2996" s="62">
        <f>D2988+D2989</f>
        <v>0.36452353831316042</v>
      </c>
      <c r="E2996" s="62">
        <f>E2988+E2989</f>
        <v>0.3479143165274326</v>
      </c>
    </row>
    <row r="2997" spans="1:5" x14ac:dyDescent="0.35">
      <c r="A2997"/>
    </row>
    <row r="2998" spans="1:5" x14ac:dyDescent="0.35">
      <c r="A2998" s="51" t="s">
        <v>288</v>
      </c>
      <c r="B2998" s="52">
        <v>3.2591625194945375</v>
      </c>
      <c r="C2998" s="52">
        <v>3.2440849373699225</v>
      </c>
      <c r="D2998" s="52">
        <v>3.1797036961067158</v>
      </c>
      <c r="E2998" s="52">
        <v>3.1164679631998702</v>
      </c>
    </row>
    <row r="2999" spans="1:5" x14ac:dyDescent="0.35">
      <c r="A2999"/>
    </row>
    <row r="3000" spans="1:5" x14ac:dyDescent="0.35">
      <c r="A3000" s="31" t="s">
        <v>209</v>
      </c>
      <c r="B3000" s="31" t="s">
        <v>210</v>
      </c>
    </row>
    <row r="3001" spans="1:5" x14ac:dyDescent="0.35">
      <c r="A3001" s="31" t="s">
        <v>211</v>
      </c>
      <c r="B3001" s="31" t="s">
        <v>212</v>
      </c>
    </row>
    <row r="3002" spans="1:5" x14ac:dyDescent="0.35">
      <c r="A3002" s="19"/>
    </row>
    <row r="3003" spans="1:5" x14ac:dyDescent="0.35">
      <c r="A3003" s="19" t="s">
        <v>382</v>
      </c>
      <c r="B3003" s="1"/>
      <c r="C3003" s="1"/>
    </row>
    <row r="3004" spans="1:5" x14ac:dyDescent="0.35">
      <c r="A3004" s="19"/>
    </row>
    <row r="3005" spans="1:5" x14ac:dyDescent="0.35">
      <c r="A3005" s="19"/>
      <c r="B3005" s="3" t="s">
        <v>0</v>
      </c>
      <c r="C3005" s="4" t="s">
        <v>1</v>
      </c>
      <c r="D3005" s="85">
        <v>2023</v>
      </c>
      <c r="E3005" s="85">
        <v>2024</v>
      </c>
    </row>
    <row r="3006" spans="1:5" x14ac:dyDescent="0.35">
      <c r="A3006" s="15" t="s">
        <v>7</v>
      </c>
      <c r="B3006" s="5">
        <v>3.646093505885261E-2</v>
      </c>
      <c r="C3006" s="6">
        <v>5.1243366106229316E-2</v>
      </c>
      <c r="D3006" s="86">
        <v>3.4148740946631506E-2</v>
      </c>
      <c r="E3006" s="142">
        <v>3.648146077173612E-2</v>
      </c>
    </row>
    <row r="3007" spans="1:5" x14ac:dyDescent="0.35">
      <c r="A3007" s="16" t="s">
        <v>8</v>
      </c>
      <c r="B3007" s="7">
        <v>0.15186513624872092</v>
      </c>
      <c r="C3007" s="8">
        <v>0.16286501857078473</v>
      </c>
      <c r="D3007" s="87">
        <v>0.1838611261209977</v>
      </c>
      <c r="E3007" s="143">
        <v>0.19222718571777209</v>
      </c>
    </row>
    <row r="3008" spans="1:5" x14ac:dyDescent="0.35">
      <c r="A3008" s="16" t="s">
        <v>4</v>
      </c>
      <c r="B3008" s="7">
        <v>0.4223658384331484</v>
      </c>
      <c r="C3008" s="8">
        <v>0.40315744519647856</v>
      </c>
      <c r="D3008" s="87">
        <v>0.41698723657648773</v>
      </c>
      <c r="E3008" s="143">
        <v>0.41343820116101759</v>
      </c>
    </row>
    <row r="3009" spans="1:5" x14ac:dyDescent="0.35">
      <c r="A3009" s="16" t="s">
        <v>9</v>
      </c>
      <c r="B3009" s="7">
        <v>0.327128567994108</v>
      </c>
      <c r="C3009" s="8">
        <v>0.32488649879822262</v>
      </c>
      <c r="D3009" s="87">
        <v>0.28446831297511338</v>
      </c>
      <c r="E3009" s="143">
        <v>0.32149064554068812</v>
      </c>
    </row>
    <row r="3010" spans="1:5" x14ac:dyDescent="0.35">
      <c r="A3010" s="16" t="s">
        <v>10</v>
      </c>
      <c r="B3010" s="7">
        <v>6.2179522265170178E-2</v>
      </c>
      <c r="C3010" s="8">
        <v>5.7847671328284604E-2</v>
      </c>
      <c r="D3010" s="87">
        <v>8.05345833807697E-2</v>
      </c>
      <c r="E3010" s="143">
        <v>3.6362506808785888E-2</v>
      </c>
    </row>
    <row r="3011" spans="1:5" x14ac:dyDescent="0.35">
      <c r="A3011" s="17" t="s">
        <v>205</v>
      </c>
      <c r="B3011" s="9">
        <v>1</v>
      </c>
      <c r="C3011" s="10">
        <v>1</v>
      </c>
      <c r="D3011" s="88">
        <v>1</v>
      </c>
      <c r="E3011" s="144">
        <v>1</v>
      </c>
    </row>
    <row r="3012" spans="1:5" s="20" customFormat="1" x14ac:dyDescent="0.35">
      <c r="A3012" s="17" t="s">
        <v>206</v>
      </c>
      <c r="B3012" s="22">
        <v>500.00681293302421</v>
      </c>
      <c r="C3012" s="21">
        <v>499.99470588235317</v>
      </c>
      <c r="D3012" s="89">
        <v>500.00000847457659</v>
      </c>
      <c r="E3012" s="89">
        <v>500.00005020920582</v>
      </c>
    </row>
    <row r="3013" spans="1:5" s="20" customFormat="1" x14ac:dyDescent="0.35">
      <c r="A3013" s="23" t="s">
        <v>207</v>
      </c>
      <c r="B3013" s="27">
        <v>433</v>
      </c>
      <c r="C3013" s="26">
        <v>425</v>
      </c>
      <c r="D3013" s="97">
        <v>472</v>
      </c>
      <c r="E3013" s="97">
        <v>478</v>
      </c>
    </row>
    <row r="3014" spans="1:5" x14ac:dyDescent="0.35">
      <c r="A3014"/>
    </row>
    <row r="3015" spans="1:5" x14ac:dyDescent="0.35">
      <c r="A3015" s="61" t="s">
        <v>301</v>
      </c>
      <c r="B3015" s="62">
        <f>B3006+B3007</f>
        <v>0.18832607130757353</v>
      </c>
      <c r="C3015" s="62">
        <f>C3006+C3007</f>
        <v>0.21410838467701404</v>
      </c>
      <c r="D3015" s="62">
        <f>D3006+D3007</f>
        <v>0.2180098670676292</v>
      </c>
      <c r="E3015" s="62">
        <f>E3006+E3007</f>
        <v>0.2287086464895082</v>
      </c>
    </row>
    <row r="3016" spans="1:5" x14ac:dyDescent="0.35">
      <c r="A3016" s="63" t="s">
        <v>293</v>
      </c>
      <c r="B3016" s="62">
        <f>B3008</f>
        <v>0.4223658384331484</v>
      </c>
      <c r="C3016" s="62">
        <f>C3008</f>
        <v>0.40315744519647856</v>
      </c>
      <c r="D3016" s="62">
        <f>D3008</f>
        <v>0.41698723657648773</v>
      </c>
      <c r="E3016" s="62">
        <f>E3008</f>
        <v>0.41343820116101759</v>
      </c>
    </row>
    <row r="3017" spans="1:5" x14ac:dyDescent="0.35">
      <c r="A3017" s="64" t="s">
        <v>302</v>
      </c>
      <c r="B3017" s="62">
        <f>B3009+B3010</f>
        <v>0.38930809025927815</v>
      </c>
      <c r="C3017" s="62">
        <f>C3009+C3010</f>
        <v>0.38273417012650723</v>
      </c>
      <c r="D3017" s="62">
        <f>D3009+D3010</f>
        <v>0.36500289635588307</v>
      </c>
      <c r="E3017" s="62">
        <f>E3009+E3010</f>
        <v>0.35785315234947401</v>
      </c>
    </row>
    <row r="3018" spans="1:5" x14ac:dyDescent="0.35">
      <c r="A3018"/>
    </row>
    <row r="3019" spans="1:5" x14ac:dyDescent="0.35">
      <c r="A3019" s="51" t="s">
        <v>288</v>
      </c>
      <c r="B3019" s="52">
        <v>3.2267006061580199</v>
      </c>
      <c r="C3019" s="52">
        <v>3.1752300906715463</v>
      </c>
      <c r="D3019" s="52">
        <v>3.1933788717223921</v>
      </c>
      <c r="E3019" s="52">
        <v>3.1290255518970151</v>
      </c>
    </row>
    <row r="3020" spans="1:5" x14ac:dyDescent="0.35">
      <c r="A3020"/>
    </row>
    <row r="3021" spans="1:5" x14ac:dyDescent="0.35">
      <c r="A3021" s="31" t="s">
        <v>209</v>
      </c>
      <c r="B3021" s="31" t="s">
        <v>210</v>
      </c>
    </row>
    <row r="3022" spans="1:5" x14ac:dyDescent="0.35">
      <c r="A3022" s="31" t="s">
        <v>211</v>
      </c>
      <c r="B3022" s="31" t="s">
        <v>212</v>
      </c>
    </row>
    <row r="3023" spans="1:5" x14ac:dyDescent="0.35">
      <c r="A3023" s="19"/>
    </row>
    <row r="3024" spans="1:5" x14ac:dyDescent="0.35">
      <c r="A3024" s="19" t="s">
        <v>383</v>
      </c>
      <c r="B3024" s="1"/>
      <c r="C3024" s="1"/>
    </row>
    <row r="3025" spans="1:5" x14ac:dyDescent="0.35">
      <c r="A3025" s="19"/>
    </row>
    <row r="3026" spans="1:5" x14ac:dyDescent="0.35">
      <c r="A3026" s="19"/>
      <c r="B3026" s="3" t="s">
        <v>0</v>
      </c>
      <c r="C3026" s="4" t="s">
        <v>1</v>
      </c>
      <c r="D3026" s="85">
        <v>2023</v>
      </c>
      <c r="E3026" s="85">
        <v>2024</v>
      </c>
    </row>
    <row r="3027" spans="1:5" x14ac:dyDescent="0.35">
      <c r="A3027" s="15" t="s">
        <v>7</v>
      </c>
      <c r="B3027" s="5">
        <v>1.5635121830903483E-2</v>
      </c>
      <c r="C3027" s="6">
        <v>4.2156446362373229E-2</v>
      </c>
      <c r="D3027" s="86">
        <v>2.0793137359438347E-2</v>
      </c>
      <c r="E3027" s="142">
        <v>3.0530231243826124E-2</v>
      </c>
    </row>
    <row r="3028" spans="1:5" x14ac:dyDescent="0.35">
      <c r="A3028" s="16" t="s">
        <v>8</v>
      </c>
      <c r="B3028" s="7">
        <v>0.12555071420504912</v>
      </c>
      <c r="C3028" s="8">
        <v>0.13007667140005005</v>
      </c>
      <c r="D3028" s="87">
        <v>0.15866938290390858</v>
      </c>
      <c r="E3028" s="143">
        <v>0.12360873235728206</v>
      </c>
    </row>
    <row r="3029" spans="1:5" x14ac:dyDescent="0.35">
      <c r="A3029" s="16" t="s">
        <v>4</v>
      </c>
      <c r="B3029" s="7">
        <v>0.41598347736139368</v>
      </c>
      <c r="C3029" s="8">
        <v>0.37753576214336393</v>
      </c>
      <c r="D3029" s="87">
        <v>0.39363452934517762</v>
      </c>
      <c r="E3029" s="143">
        <v>0.4310539818188473</v>
      </c>
    </row>
    <row r="3030" spans="1:5" x14ac:dyDescent="0.35">
      <c r="A3030" s="16" t="s">
        <v>9</v>
      </c>
      <c r="B3030" s="7">
        <v>0.37086561638074672</v>
      </c>
      <c r="C3030" s="8">
        <v>0.36095299832586475</v>
      </c>
      <c r="D3030" s="87">
        <v>0.34061008320999869</v>
      </c>
      <c r="E3030" s="143">
        <v>0.36279239034720762</v>
      </c>
    </row>
    <row r="3031" spans="1:5" x14ac:dyDescent="0.35">
      <c r="A3031" s="16" t="s">
        <v>10</v>
      </c>
      <c r="B3031" s="7">
        <v>7.1965070221907013E-2</v>
      </c>
      <c r="C3031" s="8">
        <v>8.9278121768348082E-2</v>
      </c>
      <c r="D3031" s="87">
        <v>8.6292867181476732E-2</v>
      </c>
      <c r="E3031" s="143">
        <v>5.2014664232837002E-2</v>
      </c>
    </row>
    <row r="3032" spans="1:5" x14ac:dyDescent="0.35">
      <c r="A3032" s="17" t="s">
        <v>205</v>
      </c>
      <c r="B3032" s="9">
        <v>1</v>
      </c>
      <c r="C3032" s="10">
        <v>1</v>
      </c>
      <c r="D3032" s="88">
        <v>1</v>
      </c>
      <c r="E3032" s="144">
        <v>1</v>
      </c>
    </row>
    <row r="3033" spans="1:5" s="20" customFormat="1" x14ac:dyDescent="0.35">
      <c r="A3033" s="17" t="s">
        <v>206</v>
      </c>
      <c r="B3033" s="22">
        <v>500.00681293302438</v>
      </c>
      <c r="C3033" s="21">
        <v>499.99470588235306</v>
      </c>
      <c r="D3033" s="89">
        <v>500.00000847457659</v>
      </c>
      <c r="E3033" s="89">
        <v>500.00005020920582</v>
      </c>
    </row>
    <row r="3034" spans="1:5" s="20" customFormat="1" x14ac:dyDescent="0.35">
      <c r="A3034" s="23" t="s">
        <v>207</v>
      </c>
      <c r="B3034" s="27">
        <v>433</v>
      </c>
      <c r="C3034" s="26">
        <v>425</v>
      </c>
      <c r="D3034" s="97">
        <v>472</v>
      </c>
      <c r="E3034" s="97">
        <v>478</v>
      </c>
    </row>
    <row r="3035" spans="1:5" x14ac:dyDescent="0.35">
      <c r="A3035"/>
    </row>
    <row r="3036" spans="1:5" x14ac:dyDescent="0.35">
      <c r="A3036" s="61" t="s">
        <v>301</v>
      </c>
      <c r="B3036" s="62">
        <f>B3027+B3028</f>
        <v>0.14118583603595261</v>
      </c>
      <c r="C3036" s="62">
        <f>C3027+C3028</f>
        <v>0.17223311776242328</v>
      </c>
      <c r="D3036" s="62">
        <f>D3027+D3028</f>
        <v>0.17946252026334694</v>
      </c>
      <c r="E3036" s="62">
        <f>E3027+E3028</f>
        <v>0.15413896360110818</v>
      </c>
    </row>
    <row r="3037" spans="1:5" x14ac:dyDescent="0.35">
      <c r="A3037" s="63" t="s">
        <v>293</v>
      </c>
      <c r="B3037" s="62">
        <f>B3029</f>
        <v>0.41598347736139368</v>
      </c>
      <c r="C3037" s="62">
        <f>C3029</f>
        <v>0.37753576214336393</v>
      </c>
      <c r="D3037" s="62">
        <f>D3029</f>
        <v>0.39363452934517762</v>
      </c>
      <c r="E3037" s="62">
        <f>E3029</f>
        <v>0.4310539818188473</v>
      </c>
    </row>
    <row r="3038" spans="1:5" x14ac:dyDescent="0.35">
      <c r="A3038" s="64" t="s">
        <v>302</v>
      </c>
      <c r="B3038" s="62">
        <f>B3030+B3031</f>
        <v>0.44283068660265373</v>
      </c>
      <c r="C3038" s="62">
        <f>C3030+C3031</f>
        <v>0.45023112009421284</v>
      </c>
      <c r="D3038" s="62">
        <f>D3030+D3031</f>
        <v>0.42690295039147541</v>
      </c>
      <c r="E3038" s="62">
        <f>E3030+E3031</f>
        <v>0.41480705458004463</v>
      </c>
    </row>
    <row r="3039" spans="1:5" x14ac:dyDescent="0.35">
      <c r="A3039"/>
    </row>
    <row r="3040" spans="1:5" x14ac:dyDescent="0.35">
      <c r="A3040" s="51" t="s">
        <v>288</v>
      </c>
      <c r="B3040" s="52">
        <v>3.3579747989577045</v>
      </c>
      <c r="C3040" s="52">
        <v>3.3251196777377681</v>
      </c>
      <c r="D3040" s="52">
        <v>3.3129401599501662</v>
      </c>
      <c r="E3040" s="52">
        <v>3.2821525239679481</v>
      </c>
    </row>
    <row r="3041" spans="1:5" x14ac:dyDescent="0.35">
      <c r="A3041"/>
    </row>
    <row r="3042" spans="1:5" x14ac:dyDescent="0.35">
      <c r="A3042" s="31" t="s">
        <v>209</v>
      </c>
      <c r="B3042" s="31" t="s">
        <v>210</v>
      </c>
    </row>
    <row r="3043" spans="1:5" x14ac:dyDescent="0.35">
      <c r="A3043" s="31" t="s">
        <v>211</v>
      </c>
      <c r="B3043" s="31" t="s">
        <v>212</v>
      </c>
    </row>
    <row r="3044" spans="1:5" x14ac:dyDescent="0.35">
      <c r="A3044" s="19"/>
    </row>
    <row r="3045" spans="1:5" x14ac:dyDescent="0.35">
      <c r="A3045" s="19" t="s">
        <v>427</v>
      </c>
      <c r="B3045" s="1"/>
      <c r="C3045" s="2"/>
    </row>
    <row r="3046" spans="1:5" x14ac:dyDescent="0.35">
      <c r="A3046" s="19"/>
    </row>
    <row r="3047" spans="1:5" x14ac:dyDescent="0.35">
      <c r="A3047" s="19"/>
      <c r="C3047" s="3" t="s">
        <v>1</v>
      </c>
      <c r="D3047" s="85">
        <v>2023</v>
      </c>
      <c r="E3047" s="85">
        <v>2024</v>
      </c>
    </row>
    <row r="3048" spans="1:5" x14ac:dyDescent="0.35">
      <c r="A3048" s="16" t="s">
        <v>189</v>
      </c>
      <c r="C3048" s="5">
        <v>0.81591616852413751</v>
      </c>
      <c r="D3048" s="86">
        <v>0.78382916891815002</v>
      </c>
      <c r="E3048" s="142">
        <v>0.77236193917704421</v>
      </c>
    </row>
    <row r="3049" spans="1:5" x14ac:dyDescent="0.35">
      <c r="A3049" s="16" t="s">
        <v>190</v>
      </c>
      <c r="C3049" s="7">
        <v>0.17003168268840477</v>
      </c>
      <c r="D3049" s="87">
        <v>0.17778327029180871</v>
      </c>
      <c r="E3049" s="143">
        <v>0.17264778182616392</v>
      </c>
    </row>
    <row r="3050" spans="1:5" x14ac:dyDescent="0.35">
      <c r="A3050" s="16" t="s">
        <v>191</v>
      </c>
      <c r="C3050" s="7">
        <v>2.4826145218008167E-3</v>
      </c>
      <c r="E3050" s="143">
        <v>5.7133216020095346E-3</v>
      </c>
    </row>
    <row r="3051" spans="1:5" x14ac:dyDescent="0.35">
      <c r="A3051" s="16" t="s">
        <v>192</v>
      </c>
      <c r="C3051" s="7">
        <v>1.1569534265656923E-2</v>
      </c>
      <c r="D3051" s="87">
        <v>3.8387560790041304E-2</v>
      </c>
      <c r="E3051" s="143">
        <v>4.9276957394782418E-2</v>
      </c>
    </row>
    <row r="3052" spans="1:5" x14ac:dyDescent="0.35">
      <c r="A3052" s="17" t="s">
        <v>205</v>
      </c>
      <c r="C3052" s="9">
        <v>1</v>
      </c>
      <c r="D3052" s="88">
        <v>1</v>
      </c>
      <c r="E3052" s="144">
        <v>1</v>
      </c>
    </row>
    <row r="3053" spans="1:5" s="20" customFormat="1" x14ac:dyDescent="0.35">
      <c r="A3053" s="23" t="s">
        <v>206</v>
      </c>
      <c r="C3053" s="22">
        <v>499.99470588235334</v>
      </c>
      <c r="D3053" s="89">
        <v>500.00000847457659</v>
      </c>
      <c r="E3053" s="89">
        <v>500.00005020920582</v>
      </c>
    </row>
    <row r="3054" spans="1:5" s="20" customFormat="1" x14ac:dyDescent="0.35">
      <c r="A3054" s="16" t="s">
        <v>207</v>
      </c>
      <c r="C3054" s="27">
        <v>425</v>
      </c>
      <c r="D3054" s="97">
        <v>472</v>
      </c>
      <c r="E3054" s="97">
        <v>478</v>
      </c>
    </row>
    <row r="3055" spans="1:5" x14ac:dyDescent="0.35">
      <c r="A3055"/>
    </row>
    <row r="3056" spans="1:5" x14ac:dyDescent="0.35">
      <c r="A3056" s="31" t="s">
        <v>209</v>
      </c>
      <c r="B3056" s="31" t="s">
        <v>210</v>
      </c>
    </row>
    <row r="3057" spans="1:5" x14ac:dyDescent="0.35">
      <c r="A3057" s="31" t="s">
        <v>211</v>
      </c>
      <c r="B3057" s="31" t="s">
        <v>458</v>
      </c>
    </row>
    <row r="3058" spans="1:5" x14ac:dyDescent="0.35">
      <c r="A3058" s="19"/>
    </row>
    <row r="3059" spans="1:5" x14ac:dyDescent="0.35">
      <c r="A3059" s="19" t="s">
        <v>275</v>
      </c>
      <c r="B3059" s="1"/>
      <c r="C3059" s="1"/>
    </row>
    <row r="3060" spans="1:5" x14ac:dyDescent="0.35">
      <c r="A3060" s="19"/>
    </row>
    <row r="3061" spans="1:5" x14ac:dyDescent="0.35">
      <c r="A3061" s="19"/>
      <c r="B3061" s="3" t="s">
        <v>0</v>
      </c>
      <c r="C3061" s="4" t="s">
        <v>1</v>
      </c>
      <c r="D3061" s="85">
        <v>2023</v>
      </c>
      <c r="E3061" s="85">
        <v>2024</v>
      </c>
    </row>
    <row r="3062" spans="1:5" x14ac:dyDescent="0.35">
      <c r="A3062" s="16" t="s">
        <v>193</v>
      </c>
      <c r="B3062" s="5">
        <v>3.5504135163054382E-2</v>
      </c>
      <c r="C3062" s="6">
        <v>2.8947835918262648E-2</v>
      </c>
      <c r="D3062" s="86">
        <v>2.6391635145904483E-2</v>
      </c>
      <c r="E3062" s="142">
        <v>1.4640165893874537E-2</v>
      </c>
    </row>
    <row r="3063" spans="1:5" x14ac:dyDescent="0.35">
      <c r="A3063" s="16" t="s">
        <v>194</v>
      </c>
      <c r="B3063" s="7">
        <v>0.13659097947626134</v>
      </c>
      <c r="C3063" s="8">
        <v>0.13752451496545251</v>
      </c>
      <c r="D3063" s="87">
        <v>0.14291399545908468</v>
      </c>
      <c r="E3063" s="143">
        <v>0.10486200620632566</v>
      </c>
    </row>
    <row r="3064" spans="1:5" x14ac:dyDescent="0.35">
      <c r="A3064" s="16" t="s">
        <v>195</v>
      </c>
      <c r="B3064" s="7">
        <v>0.30772929421977846</v>
      </c>
      <c r="C3064" s="8">
        <v>0.30807055604118166</v>
      </c>
      <c r="D3064" s="87">
        <v>0.30966005619220255</v>
      </c>
      <c r="E3064" s="143">
        <v>0.28494882494237739</v>
      </c>
    </row>
    <row r="3065" spans="1:5" x14ac:dyDescent="0.35">
      <c r="A3065" s="16" t="s">
        <v>196</v>
      </c>
      <c r="B3065" s="7">
        <v>0.41264333811617782</v>
      </c>
      <c r="C3065" s="8">
        <v>0.37833129997847048</v>
      </c>
      <c r="D3065" s="87">
        <v>0.35508718254089527</v>
      </c>
      <c r="E3065" s="143">
        <v>0.38267006199129094</v>
      </c>
    </row>
    <row r="3066" spans="1:5" x14ac:dyDescent="0.35">
      <c r="A3066" s="16" t="s">
        <v>197</v>
      </c>
      <c r="B3066" s="7">
        <v>0.10508586603554383</v>
      </c>
      <c r="C3066" s="8">
        <v>0.13087220923515652</v>
      </c>
      <c r="D3066" s="87">
        <v>0.15139163514590437</v>
      </c>
      <c r="E3066" s="143">
        <v>0.1983577290352071</v>
      </c>
    </row>
    <row r="3067" spans="1:5" x14ac:dyDescent="0.35">
      <c r="A3067" s="16" t="s">
        <v>198</v>
      </c>
      <c r="B3067" s="7">
        <v>2.446386989184212E-3</v>
      </c>
      <c r="C3067" s="8">
        <v>1.6253583861476174E-2</v>
      </c>
      <c r="D3067" s="87">
        <v>1.455549551600855E-2</v>
      </c>
      <c r="E3067" s="143">
        <v>1.4521211930924307E-2</v>
      </c>
    </row>
    <row r="3068" spans="1:5" x14ac:dyDescent="0.35">
      <c r="A3068" s="17" t="s">
        <v>205</v>
      </c>
      <c r="B3068" s="9">
        <v>1</v>
      </c>
      <c r="C3068" s="10">
        <v>1</v>
      </c>
      <c r="D3068" s="88">
        <v>1</v>
      </c>
      <c r="E3068" s="144">
        <v>1</v>
      </c>
    </row>
    <row r="3069" spans="1:5" s="20" customFormat="1" x14ac:dyDescent="0.35">
      <c r="A3069" s="23" t="s">
        <v>206</v>
      </c>
      <c r="B3069" s="22">
        <v>500.00681293302438</v>
      </c>
      <c r="C3069" s="21">
        <v>499.99470588235306</v>
      </c>
      <c r="D3069" s="89">
        <v>500.00000847457659</v>
      </c>
      <c r="E3069" s="89">
        <v>500.00005020920582</v>
      </c>
    </row>
    <row r="3070" spans="1:5" s="20" customFormat="1" x14ac:dyDescent="0.35">
      <c r="A3070" s="16" t="s">
        <v>207</v>
      </c>
      <c r="B3070" s="27">
        <v>433</v>
      </c>
      <c r="C3070" s="26">
        <v>425</v>
      </c>
      <c r="D3070" s="97">
        <v>472</v>
      </c>
      <c r="E3070" s="97">
        <v>478</v>
      </c>
    </row>
    <row r="3071" spans="1:5" x14ac:dyDescent="0.35">
      <c r="A3071"/>
    </row>
    <row r="3072" spans="1:5" x14ac:dyDescent="0.35">
      <c r="A3072" s="31" t="s">
        <v>209</v>
      </c>
      <c r="B3072" s="31" t="s">
        <v>210</v>
      </c>
    </row>
    <row r="3073" spans="1:5" x14ac:dyDescent="0.35">
      <c r="A3073" s="31" t="s">
        <v>211</v>
      </c>
      <c r="B3073" s="31" t="s">
        <v>462</v>
      </c>
    </row>
    <row r="3074" spans="1:5" x14ac:dyDescent="0.35">
      <c r="A3074" s="19"/>
    </row>
    <row r="3075" spans="1:5" x14ac:dyDescent="0.35">
      <c r="A3075" s="19" t="s">
        <v>276</v>
      </c>
      <c r="B3075" s="1"/>
      <c r="C3075" s="1"/>
    </row>
    <row r="3077" spans="1:5" x14ac:dyDescent="0.35">
      <c r="B3077" s="3" t="s">
        <v>0</v>
      </c>
      <c r="C3077" s="4" t="s">
        <v>1</v>
      </c>
      <c r="D3077" s="85">
        <v>2023</v>
      </c>
      <c r="E3077" s="85">
        <v>2024</v>
      </c>
    </row>
    <row r="3078" spans="1:5" x14ac:dyDescent="0.35">
      <c r="A3078" s="16" t="s">
        <v>199</v>
      </c>
      <c r="B3078" s="5">
        <v>2.1484695705070119E-3</v>
      </c>
      <c r="C3078" s="14"/>
      <c r="D3078" s="86">
        <v>2.8791419003535244E-3</v>
      </c>
      <c r="E3078" s="86">
        <v>1.4878073819775003E-3</v>
      </c>
    </row>
    <row r="3079" spans="1:5" x14ac:dyDescent="0.35">
      <c r="A3079" s="16" t="s">
        <v>200</v>
      </c>
      <c r="B3079" s="12"/>
      <c r="C3079" s="8">
        <v>1.3208610444110581E-2</v>
      </c>
      <c r="D3079" s="87">
        <v>8.6374257010605731E-3</v>
      </c>
      <c r="E3079" s="87">
        <v>2.8566608010047708E-3</v>
      </c>
    </row>
    <row r="3080" spans="1:5" x14ac:dyDescent="0.35">
      <c r="A3080" s="16" t="s">
        <v>201</v>
      </c>
      <c r="B3080" s="7">
        <v>4.905383506321747E-2</v>
      </c>
      <c r="C3080" s="8">
        <v>6.9698385041723918E-2</v>
      </c>
      <c r="D3080" s="87">
        <v>3.6708310818503176E-2</v>
      </c>
      <c r="E3080" s="87">
        <v>7.6355758022852702E-2</v>
      </c>
    </row>
    <row r="3081" spans="1:5" x14ac:dyDescent="0.35">
      <c r="A3081" s="16" t="s">
        <v>202</v>
      </c>
      <c r="B3081" s="7">
        <v>5.1798139471078891E-2</v>
      </c>
      <c r="C3081" s="8">
        <v>5.2601262836900579E-2</v>
      </c>
      <c r="D3081" s="87">
        <v>5.2783270291808924E-2</v>
      </c>
      <c r="E3081" s="87">
        <v>3.0292323317925661E-2</v>
      </c>
    </row>
    <row r="3082" spans="1:5" x14ac:dyDescent="0.35">
      <c r="A3082" s="16" t="s">
        <v>203</v>
      </c>
      <c r="B3082" s="7">
        <v>0.51713336931436704</v>
      </c>
      <c r="C3082" s="8">
        <v>0.49318310429169254</v>
      </c>
      <c r="D3082" s="87">
        <v>0.51687688318852731</v>
      </c>
      <c r="E3082" s="87">
        <v>0.50300667752234185</v>
      </c>
    </row>
    <row r="3083" spans="1:5" x14ac:dyDescent="0.35">
      <c r="A3083" s="16" t="s">
        <v>204</v>
      </c>
      <c r="B3083" s="7">
        <v>0.3798661865808296</v>
      </c>
      <c r="C3083" s="8">
        <v>0.37130863738557246</v>
      </c>
      <c r="D3083" s="87">
        <v>0.38211496809974643</v>
      </c>
      <c r="E3083" s="87">
        <v>0.38600077295389745</v>
      </c>
    </row>
    <row r="3084" spans="1:5" x14ac:dyDescent="0.35">
      <c r="A3084" s="17" t="s">
        <v>205</v>
      </c>
      <c r="B3084" s="9">
        <v>1</v>
      </c>
      <c r="C3084" s="10">
        <v>1</v>
      </c>
      <c r="D3084" s="88">
        <v>1</v>
      </c>
      <c r="E3084" s="88">
        <v>1</v>
      </c>
    </row>
    <row r="3085" spans="1:5" s="20" customFormat="1" x14ac:dyDescent="0.35">
      <c r="A3085" s="23" t="s">
        <v>206</v>
      </c>
      <c r="B3085" s="22">
        <v>500.00681293302449</v>
      </c>
      <c r="C3085" s="21">
        <v>499.99470588235317</v>
      </c>
      <c r="D3085" s="89">
        <v>500.00000847457659</v>
      </c>
      <c r="E3085" s="89">
        <v>500.00005020920582</v>
      </c>
    </row>
    <row r="3086" spans="1:5" s="20" customFormat="1" x14ac:dyDescent="0.35">
      <c r="A3086" s="16" t="s">
        <v>207</v>
      </c>
      <c r="B3086" s="27">
        <v>433</v>
      </c>
      <c r="C3086" s="26">
        <v>425</v>
      </c>
      <c r="D3086" s="97">
        <v>472</v>
      </c>
      <c r="E3086" s="97">
        <v>478</v>
      </c>
    </row>
    <row r="3087" spans="1:5" x14ac:dyDescent="0.35">
      <c r="A3087"/>
    </row>
    <row r="3088" spans="1:5" x14ac:dyDescent="0.35">
      <c r="A3088" s="31" t="s">
        <v>209</v>
      </c>
      <c r="B3088" s="31" t="s">
        <v>210</v>
      </c>
    </row>
    <row r="3089" spans="1:2" x14ac:dyDescent="0.35">
      <c r="A3089" s="31" t="s">
        <v>211</v>
      </c>
      <c r="B3089" s="31" t="s">
        <v>212</v>
      </c>
    </row>
  </sheetData>
  <autoFilter ref="A2:E3089" xr:uid="{00000000-0001-0000-0000-000000000000}"/>
  <phoneticPr fontId="1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C07F7-4F72-444C-8CF5-C54F3D1E46E5}">
  <dimension ref="A1:A9"/>
  <sheetViews>
    <sheetView tabSelected="1" workbookViewId="0">
      <selection sqref="A1:XFD1048576"/>
    </sheetView>
  </sheetViews>
  <sheetFormatPr defaultColWidth="9.1796875" defaultRowHeight="14.5" x14ac:dyDescent="0.35"/>
  <cols>
    <col min="1" max="1" width="11.453125" style="69" customWidth="1"/>
    <col min="2" max="16384" width="9.1796875" style="69"/>
  </cols>
  <sheetData>
    <row r="1" spans="1:1" x14ac:dyDescent="0.35">
      <c r="A1" s="82" t="s">
        <v>399</v>
      </c>
    </row>
    <row r="2" spans="1:1" x14ac:dyDescent="0.35">
      <c r="A2" s="84" t="str">
        <f>HYPERLINK("[FM_Grote-ondernemingen-trend-2024.xlsx]GO_constructen!A2",GO_constructen!A2)</f>
        <v>C957 Non-compliance</v>
      </c>
    </row>
    <row r="3" spans="1:1" x14ac:dyDescent="0.35">
      <c r="A3" s="84" t="str">
        <f>HYPERLINK("[FM_Grote-ondernemingen-trend-2024.xlsx]GO_constructen!A23",GO_constructen!A23)</f>
        <v>C958 Belang voldoen aan verplichtingen</v>
      </c>
    </row>
    <row r="4" spans="1:1" x14ac:dyDescent="0.35">
      <c r="A4" s="84" t="str">
        <f>HYPERLINK("[FM_Grote-ondernemingen-trend-2024.xlsx]GO_constructen!A44",GO_constructen!A44)</f>
        <v>C9430 Kengetal Belastingmoraal</v>
      </c>
    </row>
    <row r="5" spans="1:1" x14ac:dyDescent="0.35">
      <c r="A5" s="84" t="str">
        <f>HYPERLINK("[FM_Grote-ondernemingen-trend-2024.xlsx]GO_constructen!A65",GO_constructen!A65)</f>
        <v>C9431 Kengetal Vertrouwen</v>
      </c>
    </row>
    <row r="6" spans="1:1" x14ac:dyDescent="0.35">
      <c r="A6" s="84" t="str">
        <f>HYPERLINK("[FM_Grote-ondernemingen-trend-2024.xlsx]GO_constructen!A86",GO_constructen!A86)</f>
        <v>C9432 Indicator Adequate behandeling</v>
      </c>
    </row>
    <row r="7" spans="1:1" x14ac:dyDescent="0.35">
      <c r="A7" s="84" t="str">
        <f>HYPERLINK("[FM_Grote-ondernemingen-trend-2024.xlsx]GO_constructen!A107",GO_constructen!A107)</f>
        <v>C9433 Indicator Voldoende informering</v>
      </c>
    </row>
    <row r="8" spans="1:1" x14ac:dyDescent="0.35">
      <c r="A8" s="84" t="str">
        <f>HYPERLINK("[FM_Grote-ondernemingen-trend-2024.xlsx]GO_constructen!A128",GO_constructen!A128)</f>
        <v>C9434 Indicator Ervaren gemak</v>
      </c>
    </row>
    <row r="9" spans="1:1" x14ac:dyDescent="0.35">
      <c r="A9" s="84" t="str">
        <f>HYPERLINK("[FM_Grote-ondernemingen-trend-2024.xlsx]GO_constructen!A149",GO_constructen!A149)</f>
        <v>C9435 Indicator Ervaren corrigerend optreden</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C80D-DD16-474A-A801-9E7ADE5331E0}">
  <dimension ref="A2:E168"/>
  <sheetViews>
    <sheetView workbookViewId="0"/>
  </sheetViews>
  <sheetFormatPr defaultColWidth="9.1796875" defaultRowHeight="14.5" x14ac:dyDescent="0.35"/>
  <cols>
    <col min="1" max="1" width="50.7265625" style="69" customWidth="1"/>
    <col min="2" max="4" width="9.1796875" style="69"/>
    <col min="5" max="5" width="9.1796875" style="156"/>
    <col min="6" max="16384" width="9.1796875" style="69"/>
  </cols>
  <sheetData>
    <row r="2" spans="1:5" x14ac:dyDescent="0.35">
      <c r="A2" s="67" t="s">
        <v>384</v>
      </c>
      <c r="B2" s="68"/>
      <c r="C2" s="68"/>
    </row>
    <row r="4" spans="1:5" x14ac:dyDescent="0.35">
      <c r="B4" s="70" t="s">
        <v>0</v>
      </c>
      <c r="C4" s="70" t="s">
        <v>1</v>
      </c>
      <c r="D4" s="70" t="s">
        <v>437</v>
      </c>
      <c r="E4" s="70">
        <v>2024</v>
      </c>
    </row>
    <row r="5" spans="1:5" x14ac:dyDescent="0.35">
      <c r="A5" s="71" t="s">
        <v>187</v>
      </c>
      <c r="B5" s="72">
        <v>0.74545335294507353</v>
      </c>
      <c r="C5" s="72">
        <v>0.7555081563608721</v>
      </c>
      <c r="D5" s="106">
        <v>0.76703367555875246</v>
      </c>
      <c r="E5" s="157">
        <v>0.76658943487525699</v>
      </c>
    </row>
    <row r="6" spans="1:5" x14ac:dyDescent="0.35">
      <c r="A6" s="73" t="s">
        <v>128</v>
      </c>
      <c r="B6" s="74">
        <v>0.16569173768764009</v>
      </c>
      <c r="C6" s="74">
        <v>0.17597990253230086</v>
      </c>
      <c r="D6" s="106">
        <v>0.15880303685644476</v>
      </c>
      <c r="E6" s="157">
        <v>0.15187766117825571</v>
      </c>
    </row>
    <row r="7" spans="1:5" x14ac:dyDescent="0.35">
      <c r="A7" s="73" t="s">
        <v>4</v>
      </c>
      <c r="B7" s="74">
        <v>6.7610857034512001E-2</v>
      </c>
      <c r="C7" s="74">
        <v>5.4084886388992982E-2</v>
      </c>
      <c r="D7" s="106">
        <v>5.9847970030824975E-2</v>
      </c>
      <c r="E7" s="157">
        <v>6.0187544862617931E-2</v>
      </c>
    </row>
    <row r="8" spans="1:5" x14ac:dyDescent="0.35">
      <c r="A8" s="73" t="s">
        <v>129</v>
      </c>
      <c r="B8" s="74">
        <v>1.5018271113626995E-2</v>
      </c>
      <c r="C8" s="74">
        <v>1.130435498728807E-2</v>
      </c>
      <c r="D8" s="106">
        <v>1.0316675672598651E-2</v>
      </c>
      <c r="E8" s="157">
        <v>1.9401267228882624E-2</v>
      </c>
    </row>
    <row r="9" spans="1:5" x14ac:dyDescent="0.35">
      <c r="A9" s="64" t="s">
        <v>188</v>
      </c>
      <c r="B9" s="65">
        <v>6.2257812191474108E-3</v>
      </c>
      <c r="C9" s="65">
        <v>3.1226997305461592E-3</v>
      </c>
      <c r="D9" s="106">
        <v>3.9986418813789263E-3</v>
      </c>
      <c r="E9" s="157">
        <v>1.9440918549866037E-3</v>
      </c>
    </row>
    <row r="10" spans="1:5" x14ac:dyDescent="0.35">
      <c r="A10" s="75" t="s">
        <v>205</v>
      </c>
      <c r="B10" s="76">
        <v>1</v>
      </c>
      <c r="C10" s="76">
        <v>1</v>
      </c>
      <c r="D10" s="76">
        <v>1</v>
      </c>
      <c r="E10" s="76">
        <v>1</v>
      </c>
    </row>
    <row r="11" spans="1:5" s="78" customFormat="1" x14ac:dyDescent="0.35">
      <c r="A11" s="57" t="s">
        <v>206</v>
      </c>
      <c r="B11" s="77">
        <v>1500.020438799062</v>
      </c>
      <c r="C11" s="77">
        <v>1499.9841176470625</v>
      </c>
      <c r="D11" s="107">
        <v>1500.0000254237384</v>
      </c>
      <c r="E11" s="107">
        <v>1500.000150627606</v>
      </c>
    </row>
    <row r="12" spans="1:5" x14ac:dyDescent="0.35">
      <c r="A12" s="79" t="s">
        <v>207</v>
      </c>
      <c r="B12" s="80">
        <v>1299</v>
      </c>
      <c r="C12" s="80">
        <v>1275</v>
      </c>
      <c r="D12" s="108">
        <v>1416</v>
      </c>
      <c r="E12" s="108">
        <v>1434</v>
      </c>
    </row>
    <row r="14" spans="1:5" x14ac:dyDescent="0.35">
      <c r="A14" s="61" t="s">
        <v>400</v>
      </c>
      <c r="B14" s="62">
        <f t="shared" ref="B14:C14" si="0">B5+B6</f>
        <v>0.91114509063271365</v>
      </c>
      <c r="C14" s="62">
        <f t="shared" si="0"/>
        <v>0.93148805889317299</v>
      </c>
      <c r="D14" s="62">
        <f t="shared" ref="D14:E14" si="1">D5+D6</f>
        <v>0.92583671241519716</v>
      </c>
      <c r="E14" s="62">
        <f t="shared" si="1"/>
        <v>0.91846709605351273</v>
      </c>
    </row>
    <row r="15" spans="1:5" x14ac:dyDescent="0.35">
      <c r="A15" s="63" t="s">
        <v>293</v>
      </c>
      <c r="B15" s="62">
        <f t="shared" ref="B15:C15" si="2">B7</f>
        <v>6.7610857034512001E-2</v>
      </c>
      <c r="C15" s="62">
        <f t="shared" si="2"/>
        <v>5.4084886388992982E-2</v>
      </c>
      <c r="D15" s="62">
        <f t="shared" ref="D15:E15" si="3">D7</f>
        <v>5.9847970030824975E-2</v>
      </c>
      <c r="E15" s="62">
        <f t="shared" si="3"/>
        <v>6.0187544862617931E-2</v>
      </c>
    </row>
    <row r="16" spans="1:5" x14ac:dyDescent="0.35">
      <c r="A16" s="64" t="s">
        <v>401</v>
      </c>
      <c r="B16" s="62">
        <f t="shared" ref="B16:C16" si="4">B8+B9</f>
        <v>2.1244052332774405E-2</v>
      </c>
      <c r="C16" s="62">
        <f t="shared" si="4"/>
        <v>1.4427054717834229E-2</v>
      </c>
      <c r="D16" s="62">
        <f t="shared" ref="D16:E16" si="5">D8+D9</f>
        <v>1.4315317553977577E-2</v>
      </c>
      <c r="E16" s="62">
        <f t="shared" si="5"/>
        <v>2.1345359083869229E-2</v>
      </c>
    </row>
    <row r="18" spans="1:5" x14ac:dyDescent="0.35">
      <c r="A18" s="51" t="s">
        <v>288</v>
      </c>
      <c r="B18" s="52">
        <f t="shared" ref="B18:D18" si="6">(1*B5+2*B6+3*B7+4*B8+5*B9)</f>
        <v>1.3708713899741347</v>
      </c>
      <c r="C18" s="52">
        <f t="shared" si="6"/>
        <v>1.3305535391943357</v>
      </c>
      <c r="D18" s="52">
        <f t="shared" si="6"/>
        <v>1.3254435714614061</v>
      </c>
      <c r="E18" s="52">
        <f t="shared" ref="E18" si="7">(1*E5+2*E6+3*E7+4*E8+5*E9)</f>
        <v>1.3382329200100855</v>
      </c>
    </row>
    <row r="20" spans="1:5" x14ac:dyDescent="0.35">
      <c r="A20" s="81" t="s">
        <v>209</v>
      </c>
      <c r="B20" s="31" t="s">
        <v>210</v>
      </c>
    </row>
    <row r="21" spans="1:5" x14ac:dyDescent="0.35">
      <c r="A21" s="81" t="s">
        <v>211</v>
      </c>
      <c r="B21" s="31" t="s">
        <v>428</v>
      </c>
    </row>
    <row r="23" spans="1:5" x14ac:dyDescent="0.35">
      <c r="A23" s="67" t="s">
        <v>385</v>
      </c>
      <c r="B23" s="68"/>
      <c r="C23" s="68"/>
    </row>
    <row r="25" spans="1:5" x14ac:dyDescent="0.35">
      <c r="B25" s="70" t="s">
        <v>0</v>
      </c>
      <c r="C25" s="70" t="s">
        <v>1</v>
      </c>
      <c r="D25" s="70" t="s">
        <v>437</v>
      </c>
      <c r="E25" s="70">
        <v>2024</v>
      </c>
    </row>
    <row r="26" spans="1:5" x14ac:dyDescent="0.35">
      <c r="A26" s="71" t="s">
        <v>208</v>
      </c>
      <c r="B26" s="72"/>
      <c r="C26" s="72"/>
      <c r="D26" s="106">
        <v>5.3050578196882532E-3</v>
      </c>
      <c r="E26" s="157">
        <v>3.808881068006381E-3</v>
      </c>
    </row>
    <row r="27" spans="1:5" x14ac:dyDescent="0.35">
      <c r="A27" s="73" t="s">
        <v>176</v>
      </c>
      <c r="B27" s="74">
        <v>1.6947113191760333E-2</v>
      </c>
      <c r="C27" s="74">
        <v>5.4178612871587338E-3</v>
      </c>
      <c r="D27" s="106">
        <v>1.4155531539736668E-2</v>
      </c>
      <c r="E27" s="157">
        <v>3.8881837099732021E-3</v>
      </c>
    </row>
    <row r="28" spans="1:5" x14ac:dyDescent="0.35">
      <c r="A28" s="73" t="s">
        <v>4</v>
      </c>
      <c r="B28" s="74">
        <v>5.953452366353474E-2</v>
      </c>
      <c r="C28" s="74">
        <v>5.6848680358576396E-2</v>
      </c>
      <c r="D28" s="106">
        <v>9.6769328868315921E-2</v>
      </c>
      <c r="E28" s="157">
        <v>7.9727885996642309E-2</v>
      </c>
    </row>
    <row r="29" spans="1:5" x14ac:dyDescent="0.35">
      <c r="A29" s="73" t="s">
        <v>177</v>
      </c>
      <c r="B29" s="74">
        <v>0.39457707158263028</v>
      </c>
      <c r="C29" s="74">
        <v>0.37022737103490966</v>
      </c>
      <c r="D29" s="106">
        <v>0.35647299254565423</v>
      </c>
      <c r="E29" s="157">
        <v>0.39540578735116338</v>
      </c>
    </row>
    <row r="30" spans="1:5" x14ac:dyDescent="0.35">
      <c r="A30" s="64" t="s">
        <v>178</v>
      </c>
      <c r="B30" s="65">
        <v>0.52894129156207481</v>
      </c>
      <c r="C30" s="65">
        <v>0.56750608731935526</v>
      </c>
      <c r="D30" s="106">
        <v>0.5272970892266049</v>
      </c>
      <c r="E30" s="157">
        <v>0.51716926187421453</v>
      </c>
    </row>
    <row r="31" spans="1:5" x14ac:dyDescent="0.35">
      <c r="A31" s="75" t="s">
        <v>205</v>
      </c>
      <c r="B31" s="76">
        <v>1</v>
      </c>
      <c r="C31" s="76">
        <v>1</v>
      </c>
      <c r="D31" s="76">
        <v>1</v>
      </c>
      <c r="E31" s="76">
        <v>1</v>
      </c>
    </row>
    <row r="32" spans="1:5" s="78" customFormat="1" x14ac:dyDescent="0.35">
      <c r="A32" s="57" t="s">
        <v>206</v>
      </c>
      <c r="B32" s="77">
        <v>1500.0204387990639</v>
      </c>
      <c r="C32" s="77">
        <v>1499.9841176470568</v>
      </c>
      <c r="D32" s="107">
        <v>1500.0000254237384</v>
      </c>
      <c r="E32" s="107">
        <v>1500.000150627608</v>
      </c>
    </row>
    <row r="33" spans="1:5" x14ac:dyDescent="0.35">
      <c r="A33" s="79" t="s">
        <v>207</v>
      </c>
      <c r="B33" s="80">
        <v>1299</v>
      </c>
      <c r="C33" s="80">
        <v>1275</v>
      </c>
      <c r="D33" s="108">
        <v>1416</v>
      </c>
      <c r="E33" s="108">
        <v>1434</v>
      </c>
    </row>
    <row r="35" spans="1:5" x14ac:dyDescent="0.35">
      <c r="A35" s="61" t="s">
        <v>299</v>
      </c>
      <c r="B35" s="62">
        <f t="shared" ref="B35:C35" si="8">B26+B27</f>
        <v>1.6947113191760333E-2</v>
      </c>
      <c r="C35" s="62">
        <f t="shared" si="8"/>
        <v>5.4178612871587338E-3</v>
      </c>
      <c r="D35" s="62">
        <f t="shared" ref="D35:E35" si="9">D26+D27</f>
        <v>1.9460589359424921E-2</v>
      </c>
      <c r="E35" s="62">
        <f t="shared" si="9"/>
        <v>7.6970647779795835E-3</v>
      </c>
    </row>
    <row r="36" spans="1:5" x14ac:dyDescent="0.35">
      <c r="A36" s="63" t="s">
        <v>293</v>
      </c>
      <c r="B36" s="62">
        <f t="shared" ref="B36:C36" si="10">B28</f>
        <v>5.953452366353474E-2</v>
      </c>
      <c r="C36" s="62">
        <f t="shared" si="10"/>
        <v>5.6848680358576396E-2</v>
      </c>
      <c r="D36" s="62">
        <f t="shared" ref="D36:E36" si="11">D28</f>
        <v>9.6769328868315921E-2</v>
      </c>
      <c r="E36" s="62">
        <f t="shared" si="11"/>
        <v>7.9727885996642309E-2</v>
      </c>
    </row>
    <row r="37" spans="1:5" x14ac:dyDescent="0.35">
      <c r="A37" s="64" t="s">
        <v>402</v>
      </c>
      <c r="B37" s="62">
        <f t="shared" ref="B37:C37" si="12">B29+B30</f>
        <v>0.92351836314470503</v>
      </c>
      <c r="C37" s="62">
        <f t="shared" si="12"/>
        <v>0.93773345835426491</v>
      </c>
      <c r="D37" s="62">
        <f t="shared" ref="D37:E37" si="13">D29+D30</f>
        <v>0.88377008177225913</v>
      </c>
      <c r="E37" s="62">
        <f t="shared" si="13"/>
        <v>0.91257504922537791</v>
      </c>
    </row>
    <row r="39" spans="1:5" x14ac:dyDescent="0.35">
      <c r="A39" s="51" t="s">
        <v>288</v>
      </c>
      <c r="B39" s="52">
        <f t="shared" ref="B39:D39" si="14">(1*B26+2*B27+3*B28+4*B29+5*B30)</f>
        <v>4.4355125415150196</v>
      </c>
      <c r="C39" s="52">
        <f t="shared" si="14"/>
        <v>4.4998216843864611</v>
      </c>
      <c r="D39" s="52">
        <f t="shared" si="14"/>
        <v>4.3863015238197507</v>
      </c>
      <c r="E39" s="52">
        <f t="shared" ref="E39" si="15">(1*E26+2*E27+3*E28+4*E29+5*E30)</f>
        <v>4.4182383652536057</v>
      </c>
    </row>
    <row r="41" spans="1:5" x14ac:dyDescent="0.35">
      <c r="A41" s="81" t="s">
        <v>209</v>
      </c>
      <c r="B41" s="31" t="s">
        <v>210</v>
      </c>
    </row>
    <row r="42" spans="1:5" x14ac:dyDescent="0.35">
      <c r="A42" s="81" t="s">
        <v>211</v>
      </c>
      <c r="B42" s="31" t="s">
        <v>386</v>
      </c>
    </row>
    <row r="44" spans="1:5" x14ac:dyDescent="0.35">
      <c r="A44" s="67" t="s">
        <v>387</v>
      </c>
      <c r="B44" s="68"/>
      <c r="C44" s="68"/>
    </row>
    <row r="46" spans="1:5" x14ac:dyDescent="0.35">
      <c r="B46" s="70" t="s">
        <v>0</v>
      </c>
      <c r="C46" s="70" t="s">
        <v>1</v>
      </c>
      <c r="D46" s="70" t="s">
        <v>437</v>
      </c>
      <c r="E46" s="70">
        <v>2024</v>
      </c>
    </row>
    <row r="47" spans="1:5" x14ac:dyDescent="0.35">
      <c r="A47" s="71" t="s">
        <v>7</v>
      </c>
      <c r="B47" s="72">
        <v>3.7147011160817279E-3</v>
      </c>
      <c r="C47" s="72">
        <v>5.1992609333510308E-3</v>
      </c>
      <c r="D47" s="106">
        <v>5.918069814948009E-3</v>
      </c>
      <c r="E47" s="157">
        <v>5.1181103647085589E-3</v>
      </c>
    </row>
    <row r="48" spans="1:5" x14ac:dyDescent="0.35">
      <c r="A48" s="73" t="s">
        <v>8</v>
      </c>
      <c r="B48" s="74">
        <v>1.7767829491468528E-2</v>
      </c>
      <c r="C48" s="74">
        <v>1.2810841526557268E-2</v>
      </c>
      <c r="D48" s="106">
        <v>2.0553458338077119E-2</v>
      </c>
      <c r="E48" s="157">
        <v>1.462529664850571E-2</v>
      </c>
    </row>
    <row r="49" spans="1:5" x14ac:dyDescent="0.35">
      <c r="A49" s="73" t="s">
        <v>4</v>
      </c>
      <c r="B49" s="74">
        <v>9.6686067095158812E-2</v>
      </c>
      <c r="C49" s="74">
        <v>0.10907389019413088</v>
      </c>
      <c r="D49" s="106">
        <v>0.10518667459429448</v>
      </c>
      <c r="E49" s="157">
        <v>9.1999929046031992E-2</v>
      </c>
    </row>
    <row r="50" spans="1:5" x14ac:dyDescent="0.35">
      <c r="A50" s="73" t="s">
        <v>9</v>
      </c>
      <c r="B50" s="74">
        <v>0.37220269400486056</v>
      </c>
      <c r="C50" s="74">
        <v>0.35752140316779701</v>
      </c>
      <c r="D50" s="106">
        <v>0.30670214390123873</v>
      </c>
      <c r="E50" s="157">
        <v>0.35213228576913946</v>
      </c>
    </row>
    <row r="51" spans="1:5" x14ac:dyDescent="0.35">
      <c r="A51" s="64" t="s">
        <v>10</v>
      </c>
      <c r="B51" s="65">
        <v>0.50962870829243034</v>
      </c>
      <c r="C51" s="65">
        <v>0.51539460417816374</v>
      </c>
      <c r="D51" s="106">
        <v>0.56163965335144161</v>
      </c>
      <c r="E51" s="157">
        <v>0.53612437817161429</v>
      </c>
    </row>
    <row r="52" spans="1:5" x14ac:dyDescent="0.35">
      <c r="A52" s="75" t="s">
        <v>205</v>
      </c>
      <c r="B52" s="76">
        <v>1</v>
      </c>
      <c r="C52" s="76">
        <v>1</v>
      </c>
      <c r="D52" s="76">
        <v>1</v>
      </c>
      <c r="E52" s="76">
        <v>1</v>
      </c>
    </row>
    <row r="53" spans="1:5" s="78" customFormat="1" x14ac:dyDescent="0.35">
      <c r="A53" s="57" t="s">
        <v>206</v>
      </c>
      <c r="B53" s="77">
        <v>4000.0545034642664</v>
      </c>
      <c r="C53" s="77">
        <v>3999.957647058844</v>
      </c>
      <c r="D53" s="107">
        <v>4000.0000677965822</v>
      </c>
      <c r="E53" s="107">
        <v>4000.0004016736584</v>
      </c>
    </row>
    <row r="54" spans="1:5" x14ac:dyDescent="0.35">
      <c r="A54" s="79" t="s">
        <v>207</v>
      </c>
      <c r="B54" s="80">
        <v>3464</v>
      </c>
      <c r="C54" s="80">
        <v>3400</v>
      </c>
      <c r="D54" s="108">
        <v>3776</v>
      </c>
      <c r="E54" s="108">
        <v>3824</v>
      </c>
    </row>
    <row r="56" spans="1:5" x14ac:dyDescent="0.35">
      <c r="A56" s="61" t="s">
        <v>400</v>
      </c>
      <c r="B56" s="62">
        <f t="shared" ref="B56:C56" si="16">B47+B48</f>
        <v>2.1482530607550256E-2</v>
      </c>
      <c r="C56" s="62">
        <f t="shared" si="16"/>
        <v>1.8010102459908299E-2</v>
      </c>
      <c r="D56" s="62">
        <f t="shared" ref="D56:E56" si="17">D47+D48</f>
        <v>2.6471528153025128E-2</v>
      </c>
      <c r="E56" s="62">
        <f t="shared" si="17"/>
        <v>1.9743407013214267E-2</v>
      </c>
    </row>
    <row r="57" spans="1:5" x14ac:dyDescent="0.35">
      <c r="A57" s="63" t="s">
        <v>293</v>
      </c>
      <c r="B57" s="62">
        <f t="shared" ref="B57:C57" si="18">B49</f>
        <v>9.6686067095158812E-2</v>
      </c>
      <c r="C57" s="62">
        <f t="shared" si="18"/>
        <v>0.10907389019413088</v>
      </c>
      <c r="D57" s="62">
        <f t="shared" ref="D57:E57" si="19">D49</f>
        <v>0.10518667459429448</v>
      </c>
      <c r="E57" s="62">
        <f t="shared" si="19"/>
        <v>9.1999929046031992E-2</v>
      </c>
    </row>
    <row r="58" spans="1:5" x14ac:dyDescent="0.35">
      <c r="A58" s="64" t="s">
        <v>401</v>
      </c>
      <c r="B58" s="62">
        <f t="shared" ref="B58:C58" si="20">B50+B51</f>
        <v>0.88183140229729085</v>
      </c>
      <c r="C58" s="62">
        <f t="shared" si="20"/>
        <v>0.87291600734596075</v>
      </c>
      <c r="D58" s="62">
        <f t="shared" ref="D58:E58" si="21">D50+D51</f>
        <v>0.86834179725268035</v>
      </c>
      <c r="E58" s="62">
        <f t="shared" si="21"/>
        <v>0.88825666394075375</v>
      </c>
    </row>
    <row r="60" spans="1:5" x14ac:dyDescent="0.35">
      <c r="A60" s="51" t="s">
        <v>288</v>
      </c>
      <c r="B60" s="52">
        <f t="shared" ref="B60:D60" si="22">(1*B47+2*B48+3*B49+4*B50+5*B51)</f>
        <v>4.3662628788660891</v>
      </c>
      <c r="C60" s="52">
        <f t="shared" si="22"/>
        <v>4.3651012481308644</v>
      </c>
      <c r="D60" s="52">
        <f t="shared" si="22"/>
        <v>4.3975918526361486</v>
      </c>
      <c r="E60" s="52">
        <f t="shared" ref="E60" si="23">(1*E47+2*E48+3*E49+4*E50+5*E51)</f>
        <v>4.399519524734445</v>
      </c>
    </row>
    <row r="62" spans="1:5" x14ac:dyDescent="0.35">
      <c r="A62" s="81" t="s">
        <v>209</v>
      </c>
      <c r="B62" s="31" t="s">
        <v>210</v>
      </c>
    </row>
    <row r="63" spans="1:5" x14ac:dyDescent="0.35">
      <c r="A63" s="81" t="s">
        <v>211</v>
      </c>
      <c r="B63" s="31" t="s">
        <v>388</v>
      </c>
    </row>
    <row r="65" spans="1:5" x14ac:dyDescent="0.35">
      <c r="A65" s="67" t="s">
        <v>389</v>
      </c>
      <c r="B65" s="68"/>
      <c r="C65" s="68"/>
    </row>
    <row r="67" spans="1:5" x14ac:dyDescent="0.35">
      <c r="B67" s="70" t="s">
        <v>0</v>
      </c>
      <c r="C67" s="70" t="s">
        <v>1</v>
      </c>
      <c r="D67" s="70" t="s">
        <v>437</v>
      </c>
      <c r="E67" s="70">
        <v>2024</v>
      </c>
    </row>
    <row r="68" spans="1:5" x14ac:dyDescent="0.35">
      <c r="A68" s="71" t="s">
        <v>7</v>
      </c>
      <c r="B68" s="72">
        <v>2.7349511865773203E-2</v>
      </c>
      <c r="C68" s="72">
        <v>3.4713936186775284E-2</v>
      </c>
      <c r="D68" s="106">
        <v>1.9398284040330449E-2</v>
      </c>
      <c r="E68" s="157">
        <v>1.9857551701891522E-2</v>
      </c>
    </row>
    <row r="69" spans="1:5" x14ac:dyDescent="0.35">
      <c r="A69" s="73" t="s">
        <v>8</v>
      </c>
      <c r="B69" s="74">
        <v>0.12416743821119497</v>
      </c>
      <c r="C69" s="74">
        <v>0.127848569377009</v>
      </c>
      <c r="D69" s="106">
        <v>0.12611112192090457</v>
      </c>
      <c r="E69" s="157">
        <v>8.7590262705952049E-2</v>
      </c>
    </row>
    <row r="70" spans="1:5" x14ac:dyDescent="0.35">
      <c r="A70" s="73" t="s">
        <v>4</v>
      </c>
      <c r="B70" s="74">
        <v>0.34499745461512954</v>
      </c>
      <c r="C70" s="74">
        <v>0.3298143941131928</v>
      </c>
      <c r="D70" s="106">
        <v>0.32264415625461962</v>
      </c>
      <c r="E70" s="157">
        <v>0.30741881524757297</v>
      </c>
    </row>
    <row r="71" spans="1:5" x14ac:dyDescent="0.35">
      <c r="A71" s="73" t="s">
        <v>9</v>
      </c>
      <c r="B71" s="74">
        <v>0.38325798024153435</v>
      </c>
      <c r="C71" s="74">
        <v>0.38754927993355248</v>
      </c>
      <c r="D71" s="106">
        <v>0.40769996036854822</v>
      </c>
      <c r="E71" s="157">
        <v>0.47170808838264056</v>
      </c>
    </row>
    <row r="72" spans="1:5" x14ac:dyDescent="0.35">
      <c r="A72" s="64" t="s">
        <v>10</v>
      </c>
      <c r="B72" s="65">
        <v>0.12022761506636788</v>
      </c>
      <c r="C72" s="65">
        <v>0.12007382038947055</v>
      </c>
      <c r="D72" s="106">
        <v>0.12414647741559719</v>
      </c>
      <c r="E72" s="157">
        <v>0.11342528196194276</v>
      </c>
    </row>
    <row r="73" spans="1:5" x14ac:dyDescent="0.35">
      <c r="A73" s="75" t="s">
        <v>205</v>
      </c>
      <c r="B73" s="76">
        <v>1</v>
      </c>
      <c r="C73" s="76">
        <v>1</v>
      </c>
      <c r="D73" s="76">
        <v>1</v>
      </c>
      <c r="E73" s="76">
        <v>1</v>
      </c>
    </row>
    <row r="74" spans="1:5" s="78" customFormat="1" x14ac:dyDescent="0.35">
      <c r="A74" s="57" t="s">
        <v>206</v>
      </c>
      <c r="B74" s="77">
        <v>4500.0613163972912</v>
      </c>
      <c r="C74" s="77">
        <v>4499.9523529411836</v>
      </c>
      <c r="D74" s="107">
        <v>4500.0000762711752</v>
      </c>
      <c r="E74" s="107">
        <v>4500.0004518828655</v>
      </c>
    </row>
    <row r="75" spans="1:5" x14ac:dyDescent="0.35">
      <c r="A75" s="79" t="s">
        <v>207</v>
      </c>
      <c r="B75" s="80">
        <v>3897</v>
      </c>
      <c r="C75" s="80">
        <v>3825</v>
      </c>
      <c r="D75" s="108">
        <v>4248</v>
      </c>
      <c r="E75" s="108">
        <v>4302</v>
      </c>
    </row>
    <row r="77" spans="1:5" x14ac:dyDescent="0.35">
      <c r="A77" s="61" t="s">
        <v>400</v>
      </c>
      <c r="B77" s="62">
        <f t="shared" ref="B77:C77" si="24">B68+B69</f>
        <v>0.15151695007696817</v>
      </c>
      <c r="C77" s="62">
        <f t="shared" si="24"/>
        <v>0.16256250556378429</v>
      </c>
      <c r="D77" s="62">
        <f t="shared" ref="D77:E77" si="25">D68+D69</f>
        <v>0.14550940596123502</v>
      </c>
      <c r="E77" s="62">
        <f t="shared" si="25"/>
        <v>0.10744781440784357</v>
      </c>
    </row>
    <row r="78" spans="1:5" x14ac:dyDescent="0.35">
      <c r="A78" s="63" t="s">
        <v>293</v>
      </c>
      <c r="B78" s="62">
        <f t="shared" ref="B78:C78" si="26">B70</f>
        <v>0.34499745461512954</v>
      </c>
      <c r="C78" s="62">
        <f t="shared" si="26"/>
        <v>0.3298143941131928</v>
      </c>
      <c r="D78" s="62">
        <f t="shared" ref="D78:E78" si="27">D70</f>
        <v>0.32264415625461962</v>
      </c>
      <c r="E78" s="62">
        <f t="shared" si="27"/>
        <v>0.30741881524757297</v>
      </c>
    </row>
    <row r="79" spans="1:5" x14ac:dyDescent="0.35">
      <c r="A79" s="64" t="s">
        <v>401</v>
      </c>
      <c r="B79" s="62">
        <f t="shared" ref="B79:C79" si="28">B71+B72</f>
        <v>0.50348559530790227</v>
      </c>
      <c r="C79" s="62">
        <f t="shared" si="28"/>
        <v>0.50762310032302305</v>
      </c>
      <c r="D79" s="62">
        <f t="shared" ref="D79:E79" si="29">D71+D72</f>
        <v>0.53184643778414542</v>
      </c>
      <c r="E79" s="62">
        <f t="shared" si="29"/>
        <v>0.58513337034458335</v>
      </c>
    </row>
    <row r="81" spans="1:5" x14ac:dyDescent="0.35">
      <c r="A81" s="51" t="s">
        <v>288</v>
      </c>
      <c r="B81" s="52">
        <f t="shared" ref="B81:D81" si="30">(1*B68+2*B69+3*B70+4*B71+5*B72)</f>
        <v>3.4448467484315284</v>
      </c>
      <c r="C81" s="52">
        <f t="shared" si="30"/>
        <v>3.4304204789619339</v>
      </c>
      <c r="D81" s="52">
        <f t="shared" si="30"/>
        <v>3.4910852251981774</v>
      </c>
      <c r="E81" s="52">
        <f t="shared" ref="E81" si="31">(1*E68+2*E69+3*E70+4*E71+5*E72)</f>
        <v>3.5712532861967907</v>
      </c>
    </row>
    <row r="83" spans="1:5" x14ac:dyDescent="0.35">
      <c r="A83" s="81" t="s">
        <v>209</v>
      </c>
      <c r="B83" s="31" t="s">
        <v>210</v>
      </c>
    </row>
    <row r="84" spans="1:5" x14ac:dyDescent="0.35">
      <c r="A84" s="81" t="s">
        <v>211</v>
      </c>
      <c r="B84" s="31" t="s">
        <v>390</v>
      </c>
    </row>
    <row r="86" spans="1:5" x14ac:dyDescent="0.35">
      <c r="A86" s="67" t="s">
        <v>391</v>
      </c>
      <c r="B86" s="68"/>
      <c r="C86" s="68"/>
    </row>
    <row r="88" spans="1:5" x14ac:dyDescent="0.35">
      <c r="B88" s="70" t="s">
        <v>0</v>
      </c>
      <c r="C88" s="70" t="s">
        <v>1</v>
      </c>
      <c r="D88" s="70" t="s">
        <v>437</v>
      </c>
      <c r="E88" s="70">
        <v>2024</v>
      </c>
    </row>
    <row r="89" spans="1:5" x14ac:dyDescent="0.35">
      <c r="A89" s="71" t="s">
        <v>7</v>
      </c>
      <c r="B89" s="72">
        <v>1.8062594528157293E-2</v>
      </c>
      <c r="C89" s="72">
        <v>1.8132003750627842E-2</v>
      </c>
      <c r="D89" s="106">
        <v>1.3427656975802482E-2</v>
      </c>
      <c r="E89" s="157">
        <v>1.4509316534629186E-2</v>
      </c>
    </row>
    <row r="90" spans="1:5" x14ac:dyDescent="0.35">
      <c r="A90" s="73" t="s">
        <v>8</v>
      </c>
      <c r="B90" s="74">
        <v>8.7778942504015717E-2</v>
      </c>
      <c r="C90" s="74">
        <v>8.2907677846000338E-2</v>
      </c>
      <c r="D90" s="106">
        <v>9.9008727982903597E-2</v>
      </c>
      <c r="E90" s="157">
        <v>6.7779739637180508E-2</v>
      </c>
    </row>
    <row r="91" spans="1:5" x14ac:dyDescent="0.35">
      <c r="A91" s="73" t="s">
        <v>4</v>
      </c>
      <c r="B91" s="74">
        <v>0.39310487455252024</v>
      </c>
      <c r="C91" s="74">
        <v>0.35470874397493524</v>
      </c>
      <c r="D91" s="106">
        <v>0.33854884362629201</v>
      </c>
      <c r="E91" s="157">
        <v>0.34217116815017429</v>
      </c>
    </row>
    <row r="92" spans="1:5" x14ac:dyDescent="0.35">
      <c r="A92" s="73" t="s">
        <v>9</v>
      </c>
      <c r="B92" s="74">
        <v>0.39946658925432649</v>
      </c>
      <c r="C92" s="74">
        <v>0.43503778275299593</v>
      </c>
      <c r="D92" s="106">
        <v>0.42878962281712163</v>
      </c>
      <c r="E92" s="157">
        <v>0.47639109107370031</v>
      </c>
    </row>
    <row r="93" spans="1:5" x14ac:dyDescent="0.35">
      <c r="A93" s="64" t="s">
        <v>10</v>
      </c>
      <c r="B93" s="65">
        <v>0.10158699916098016</v>
      </c>
      <c r="C93" s="65">
        <v>0.10921379167544071</v>
      </c>
      <c r="D93" s="106">
        <v>0.12022514859788012</v>
      </c>
      <c r="E93" s="157">
        <v>9.9148684604315793E-2</v>
      </c>
    </row>
    <row r="94" spans="1:5" x14ac:dyDescent="0.35">
      <c r="A94" s="75" t="s">
        <v>205</v>
      </c>
      <c r="B94" s="76">
        <v>1</v>
      </c>
      <c r="C94" s="76">
        <v>1</v>
      </c>
      <c r="D94" s="76">
        <v>1</v>
      </c>
      <c r="E94" s="76">
        <v>1</v>
      </c>
    </row>
    <row r="95" spans="1:5" s="78" customFormat="1" x14ac:dyDescent="0.35">
      <c r="A95" s="57" t="s">
        <v>206</v>
      </c>
      <c r="B95" s="77">
        <v>5000.0681293303533</v>
      </c>
      <c r="C95" s="77">
        <v>4999.9470588235563</v>
      </c>
      <c r="D95" s="107">
        <v>5000.0000847457331</v>
      </c>
      <c r="E95" s="107">
        <v>5000.0005020920926</v>
      </c>
    </row>
    <row r="96" spans="1:5" x14ac:dyDescent="0.35">
      <c r="A96" s="79" t="s">
        <v>207</v>
      </c>
      <c r="B96" s="80">
        <v>4330</v>
      </c>
      <c r="C96" s="80">
        <v>4250</v>
      </c>
      <c r="D96" s="108">
        <v>4720</v>
      </c>
      <c r="E96" s="108">
        <v>4780</v>
      </c>
    </row>
    <row r="98" spans="1:5" x14ac:dyDescent="0.35">
      <c r="A98" s="61" t="s">
        <v>400</v>
      </c>
      <c r="B98" s="62">
        <f t="shared" ref="B98:C98" si="32">B89+B90</f>
        <v>0.10584153703217301</v>
      </c>
      <c r="C98" s="62">
        <f t="shared" si="32"/>
        <v>0.10103968159662818</v>
      </c>
      <c r="D98" s="62">
        <f t="shared" ref="D98:E98" si="33">D89+D90</f>
        <v>0.11243638495870607</v>
      </c>
      <c r="E98" s="62">
        <f t="shared" si="33"/>
        <v>8.2289056171809691E-2</v>
      </c>
    </row>
    <row r="99" spans="1:5" x14ac:dyDescent="0.35">
      <c r="A99" s="63" t="s">
        <v>293</v>
      </c>
      <c r="B99" s="62">
        <f t="shared" ref="B99:C99" si="34">B91</f>
        <v>0.39310487455252024</v>
      </c>
      <c r="C99" s="62">
        <f t="shared" si="34"/>
        <v>0.35470874397493524</v>
      </c>
      <c r="D99" s="62">
        <f t="shared" ref="D99:E99" si="35">D91</f>
        <v>0.33854884362629201</v>
      </c>
      <c r="E99" s="62">
        <f t="shared" si="35"/>
        <v>0.34217116815017429</v>
      </c>
    </row>
    <row r="100" spans="1:5" x14ac:dyDescent="0.35">
      <c r="A100" s="64" t="s">
        <v>401</v>
      </c>
      <c r="B100" s="62">
        <f t="shared" ref="B100:C100" si="36">B92+B93</f>
        <v>0.50105358841530667</v>
      </c>
      <c r="C100" s="62">
        <f t="shared" si="36"/>
        <v>0.54425157442843664</v>
      </c>
      <c r="D100" s="62">
        <f t="shared" ref="D100:E100" si="37">D92+D93</f>
        <v>0.54901477141500177</v>
      </c>
      <c r="E100" s="62">
        <f t="shared" si="37"/>
        <v>0.57553977567801606</v>
      </c>
    </row>
    <row r="102" spans="1:5" x14ac:dyDescent="0.35">
      <c r="A102" s="51" t="s">
        <v>288</v>
      </c>
      <c r="B102" s="52">
        <f t="shared" ref="B102:D102" si="38">(1*B89+2*B90+3*B91+4*B92+5*B93)</f>
        <v>3.4787364560159562</v>
      </c>
      <c r="C102" s="52">
        <f t="shared" si="38"/>
        <v>3.5342936807566216</v>
      </c>
      <c r="D102" s="52">
        <f t="shared" si="38"/>
        <v>3.5433758780783728</v>
      </c>
      <c r="E102" s="52">
        <f t="shared" ref="E102" si="39">(1*E89+2*E90+3*E91+4*E92+5*E93)</f>
        <v>3.5778900875758937</v>
      </c>
    </row>
    <row r="104" spans="1:5" x14ac:dyDescent="0.35">
      <c r="A104" s="81" t="s">
        <v>209</v>
      </c>
      <c r="B104" s="31" t="s">
        <v>210</v>
      </c>
    </row>
    <row r="105" spans="1:5" x14ac:dyDescent="0.35">
      <c r="A105" s="81" t="s">
        <v>211</v>
      </c>
      <c r="B105" s="31" t="s">
        <v>392</v>
      </c>
    </row>
    <row r="107" spans="1:5" x14ac:dyDescent="0.35">
      <c r="A107" s="67" t="s">
        <v>393</v>
      </c>
      <c r="B107" s="68"/>
      <c r="C107" s="68"/>
    </row>
    <row r="109" spans="1:5" x14ac:dyDescent="0.35">
      <c r="B109" s="70" t="s">
        <v>0</v>
      </c>
      <c r="C109" s="70" t="s">
        <v>1</v>
      </c>
      <c r="D109" s="70" t="s">
        <v>437</v>
      </c>
      <c r="E109" s="70">
        <v>2024</v>
      </c>
    </row>
    <row r="110" spans="1:5" x14ac:dyDescent="0.35">
      <c r="A110" s="71" t="s">
        <v>7</v>
      </c>
      <c r="B110" s="72">
        <v>1.0641117515180695E-2</v>
      </c>
      <c r="C110" s="72">
        <v>1.0533967745279347E-2</v>
      </c>
      <c r="D110" s="106">
        <v>1.4093226220642147E-2</v>
      </c>
      <c r="E110" s="155">
        <v>1.195552367159777E-2</v>
      </c>
    </row>
    <row r="111" spans="1:5" x14ac:dyDescent="0.35">
      <c r="A111" s="73" t="s">
        <v>8</v>
      </c>
      <c r="B111" s="74">
        <v>9.3965386306898574E-2</v>
      </c>
      <c r="C111" s="74">
        <v>8.5817091658094397E-2</v>
      </c>
      <c r="D111" s="106">
        <v>0.10467784262316325</v>
      </c>
      <c r="E111" s="155">
        <v>8.7656348240924498E-2</v>
      </c>
    </row>
    <row r="112" spans="1:5" x14ac:dyDescent="0.35">
      <c r="A112" s="73" t="s">
        <v>4</v>
      </c>
      <c r="B112" s="74">
        <v>0.36224248522556701</v>
      </c>
      <c r="C112" s="74">
        <v>0.35905865147068833</v>
      </c>
      <c r="D112" s="106">
        <v>0.32655369550097391</v>
      </c>
      <c r="E112" s="155">
        <v>0.32982883810179753</v>
      </c>
    </row>
    <row r="113" spans="1:5" x14ac:dyDescent="0.35">
      <c r="A113" s="73" t="s">
        <v>9</v>
      </c>
      <c r="B113" s="74">
        <v>0.44677751504079011</v>
      </c>
      <c r="C113" s="74">
        <v>0.46005336788533446</v>
      </c>
      <c r="D113" s="106">
        <v>0.43721091537683754</v>
      </c>
      <c r="E113" s="155">
        <v>0.46832254711405613</v>
      </c>
    </row>
    <row r="114" spans="1:5" x14ac:dyDescent="0.35">
      <c r="A114" s="64" t="s">
        <v>10</v>
      </c>
      <c r="B114" s="65">
        <v>8.6373495911563708E-2</v>
      </c>
      <c r="C114" s="65">
        <v>8.4536921240603705E-2</v>
      </c>
      <c r="D114" s="106">
        <v>0.11746432027838315</v>
      </c>
      <c r="E114" s="155">
        <v>0.10223674287162414</v>
      </c>
    </row>
    <row r="115" spans="1:5" x14ac:dyDescent="0.35">
      <c r="A115" s="75" t="s">
        <v>205</v>
      </c>
      <c r="B115" s="76">
        <v>1</v>
      </c>
      <c r="C115" s="76">
        <v>1</v>
      </c>
      <c r="D115" s="76">
        <v>1</v>
      </c>
      <c r="E115" s="76">
        <v>1</v>
      </c>
    </row>
    <row r="116" spans="1:5" s="78" customFormat="1" x14ac:dyDescent="0.35">
      <c r="A116" s="57" t="s">
        <v>206</v>
      </c>
      <c r="B116" s="77">
        <v>4500.0613163973057</v>
      </c>
      <c r="C116" s="77">
        <v>4499.9523529411954</v>
      </c>
      <c r="D116" s="107">
        <v>4500.0000762711697</v>
      </c>
      <c r="E116" s="107">
        <v>4500.0004518828482</v>
      </c>
    </row>
    <row r="117" spans="1:5" x14ac:dyDescent="0.35">
      <c r="A117" s="79" t="s">
        <v>207</v>
      </c>
      <c r="B117" s="80">
        <v>3897</v>
      </c>
      <c r="C117" s="80">
        <v>3825</v>
      </c>
      <c r="D117" s="108">
        <v>4248</v>
      </c>
      <c r="E117" s="108">
        <v>4302</v>
      </c>
    </row>
    <row r="119" spans="1:5" x14ac:dyDescent="0.35">
      <c r="A119" s="61" t="s">
        <v>400</v>
      </c>
      <c r="B119" s="62">
        <f t="shared" ref="B119:C119" si="40">B110+B111</f>
        <v>0.10460650382207927</v>
      </c>
      <c r="C119" s="62">
        <f t="shared" si="40"/>
        <v>9.635105940337374E-2</v>
      </c>
      <c r="D119" s="62">
        <f t="shared" ref="D119:E119" si="41">D110+D111</f>
        <v>0.11877106884380539</v>
      </c>
      <c r="E119" s="62">
        <f t="shared" si="41"/>
        <v>9.9611871912522271E-2</v>
      </c>
    </row>
    <row r="120" spans="1:5" x14ac:dyDescent="0.35">
      <c r="A120" s="63" t="s">
        <v>293</v>
      </c>
      <c r="B120" s="62">
        <f t="shared" ref="B120:C120" si="42">B112</f>
        <v>0.36224248522556701</v>
      </c>
      <c r="C120" s="62">
        <f t="shared" si="42"/>
        <v>0.35905865147068833</v>
      </c>
      <c r="D120" s="62">
        <f t="shared" ref="D120:E120" si="43">D112</f>
        <v>0.32655369550097391</v>
      </c>
      <c r="E120" s="62">
        <f t="shared" si="43"/>
        <v>0.32982883810179753</v>
      </c>
    </row>
    <row r="121" spans="1:5" x14ac:dyDescent="0.35">
      <c r="A121" s="64" t="s">
        <v>401</v>
      </c>
      <c r="B121" s="62">
        <f t="shared" ref="B121:C121" si="44">B113+B114</f>
        <v>0.53315101095235384</v>
      </c>
      <c r="C121" s="62">
        <f t="shared" si="44"/>
        <v>0.54459028912593821</v>
      </c>
      <c r="D121" s="62">
        <f t="shared" ref="D121:E121" si="45">D113+D114</f>
        <v>0.5546752356552207</v>
      </c>
      <c r="E121" s="62">
        <f t="shared" si="45"/>
        <v>0.57055928998568028</v>
      </c>
    </row>
    <row r="123" spans="1:5" x14ac:dyDescent="0.35">
      <c r="A123" s="51" t="s">
        <v>288</v>
      </c>
      <c r="B123" s="52">
        <f t="shared" ref="B123:D123" si="46">(1*B110+2*B111+3*B112+4*B113+5*B114)</f>
        <v>3.5042768855266582</v>
      </c>
      <c r="C123" s="52">
        <f t="shared" si="46"/>
        <v>3.5222421832178892</v>
      </c>
      <c r="D123" s="52">
        <f t="shared" si="46"/>
        <v>3.539275260869156</v>
      </c>
      <c r="E123" s="52">
        <f t="shared" ref="E123" si="47">(1*E110+2*E111+3*E112+4*E113+5*E114)</f>
        <v>3.5612286372731847</v>
      </c>
    </row>
    <row r="125" spans="1:5" x14ac:dyDescent="0.35">
      <c r="A125" s="81" t="s">
        <v>209</v>
      </c>
      <c r="B125" s="31" t="s">
        <v>210</v>
      </c>
    </row>
    <row r="126" spans="1:5" x14ac:dyDescent="0.35">
      <c r="A126" s="81" t="s">
        <v>211</v>
      </c>
      <c r="B126" s="31" t="s">
        <v>394</v>
      </c>
    </row>
    <row r="128" spans="1:5" x14ac:dyDescent="0.35">
      <c r="A128" s="67" t="s">
        <v>395</v>
      </c>
      <c r="B128" s="68"/>
      <c r="C128" s="68"/>
    </row>
    <row r="130" spans="1:5" x14ac:dyDescent="0.35">
      <c r="B130" s="70" t="s">
        <v>0</v>
      </c>
      <c r="C130" s="70" t="s">
        <v>1</v>
      </c>
      <c r="D130" s="70" t="s">
        <v>437</v>
      </c>
      <c r="E130" s="70">
        <v>2024</v>
      </c>
    </row>
    <row r="131" spans="1:5" x14ac:dyDescent="0.35">
      <c r="A131" s="71" t="s">
        <v>7</v>
      </c>
      <c r="B131" s="72">
        <v>1.9658315664212684E-2</v>
      </c>
      <c r="C131" s="72">
        <v>1.580095161791905E-2</v>
      </c>
      <c r="D131" s="106">
        <v>2.6257981193367624E-2</v>
      </c>
      <c r="E131" s="155">
        <v>1.614119038284649E-2</v>
      </c>
    </row>
    <row r="132" spans="1:5" x14ac:dyDescent="0.35">
      <c r="A132" s="73" t="s">
        <v>8</v>
      </c>
      <c r="B132" s="74">
        <v>0.13419678577127689</v>
      </c>
      <c r="C132" s="74">
        <v>0.11076744734159921</v>
      </c>
      <c r="D132" s="106">
        <v>0.14749951727402086</v>
      </c>
      <c r="E132" s="155">
        <v>0.12666384595100347</v>
      </c>
    </row>
    <row r="133" spans="1:5" x14ac:dyDescent="0.35">
      <c r="A133" s="73" t="s">
        <v>4</v>
      </c>
      <c r="B133" s="74">
        <v>0.41293740647260185</v>
      </c>
      <c r="C133" s="74">
        <v>0.39762452386750768</v>
      </c>
      <c r="D133" s="106">
        <v>0.39632708791535831</v>
      </c>
      <c r="E133" s="155">
        <v>0.40142290622624649</v>
      </c>
    </row>
    <row r="134" spans="1:5" x14ac:dyDescent="0.35">
      <c r="A134" s="73" t="s">
        <v>9</v>
      </c>
      <c r="B134" s="74">
        <v>0.35516113444797592</v>
      </c>
      <c r="C134" s="74">
        <v>0.38973471483815719</v>
      </c>
      <c r="D134" s="106">
        <v>0.34079733179439553</v>
      </c>
      <c r="E134" s="155">
        <v>0.37985975915866532</v>
      </c>
    </row>
    <row r="135" spans="1:5" x14ac:dyDescent="0.35">
      <c r="A135" s="64" t="s">
        <v>10</v>
      </c>
      <c r="B135" s="65">
        <v>7.8046357643932807E-2</v>
      </c>
      <c r="C135" s="65">
        <v>8.6072362334816785E-2</v>
      </c>
      <c r="D135" s="106">
        <v>8.9118081822857659E-2</v>
      </c>
      <c r="E135" s="155">
        <v>7.5912298281238272E-2</v>
      </c>
    </row>
    <row r="136" spans="1:5" x14ac:dyDescent="0.35">
      <c r="A136" s="75" t="s">
        <v>205</v>
      </c>
      <c r="B136" s="76">
        <v>1</v>
      </c>
      <c r="C136" s="76">
        <v>1</v>
      </c>
      <c r="D136" s="76">
        <v>1</v>
      </c>
      <c r="E136" s="76">
        <v>1</v>
      </c>
    </row>
    <row r="137" spans="1:5" s="78" customFormat="1" x14ac:dyDescent="0.35">
      <c r="A137" s="57" t="s">
        <v>206</v>
      </c>
      <c r="B137" s="77">
        <v>4500.0613163972957</v>
      </c>
      <c r="C137" s="77">
        <v>4499.9523529411872</v>
      </c>
      <c r="D137" s="107">
        <v>4500.0000762711779</v>
      </c>
      <c r="E137" s="107">
        <v>4500.0004518828482</v>
      </c>
    </row>
    <row r="138" spans="1:5" x14ac:dyDescent="0.35">
      <c r="A138" s="79" t="s">
        <v>207</v>
      </c>
      <c r="B138" s="80">
        <v>3897</v>
      </c>
      <c r="C138" s="80">
        <v>3825</v>
      </c>
      <c r="D138" s="108">
        <v>4248</v>
      </c>
      <c r="E138" s="108">
        <v>4302</v>
      </c>
    </row>
    <row r="140" spans="1:5" x14ac:dyDescent="0.35">
      <c r="A140" s="61" t="s">
        <v>400</v>
      </c>
      <c r="B140" s="62">
        <f t="shared" ref="B140:C140" si="48">B131+B132</f>
        <v>0.15385510143548958</v>
      </c>
      <c r="C140" s="62">
        <f t="shared" si="48"/>
        <v>0.12656839895951827</v>
      </c>
      <c r="D140" s="62">
        <f t="shared" ref="D140:E140" si="49">D131+D132</f>
        <v>0.17375749846738847</v>
      </c>
      <c r="E140" s="62">
        <f t="shared" si="49"/>
        <v>0.14280503633384994</v>
      </c>
    </row>
    <row r="141" spans="1:5" x14ac:dyDescent="0.35">
      <c r="A141" s="63" t="s">
        <v>293</v>
      </c>
      <c r="B141" s="62">
        <f t="shared" ref="B141:C141" si="50">B133</f>
        <v>0.41293740647260185</v>
      </c>
      <c r="C141" s="62">
        <f t="shared" si="50"/>
        <v>0.39762452386750768</v>
      </c>
      <c r="D141" s="62">
        <f t="shared" ref="D141:E141" si="51">D133</f>
        <v>0.39632708791535831</v>
      </c>
      <c r="E141" s="62">
        <f t="shared" si="51"/>
        <v>0.40142290622624649</v>
      </c>
    </row>
    <row r="142" spans="1:5" x14ac:dyDescent="0.35">
      <c r="A142" s="64" t="s">
        <v>401</v>
      </c>
      <c r="B142" s="62">
        <f t="shared" ref="B142:C142" si="52">B134+B135</f>
        <v>0.43320749209190873</v>
      </c>
      <c r="C142" s="62">
        <f t="shared" si="52"/>
        <v>0.47580707717297399</v>
      </c>
      <c r="D142" s="62">
        <f t="shared" ref="D142:E142" si="53">D134+D135</f>
        <v>0.42991541361725316</v>
      </c>
      <c r="E142" s="62">
        <f t="shared" si="53"/>
        <v>0.45577205743990357</v>
      </c>
    </row>
    <row r="144" spans="1:5" x14ac:dyDescent="0.35">
      <c r="A144" s="51" t="s">
        <v>288</v>
      </c>
      <c r="B144" s="52">
        <f t="shared" ref="B144:D144" si="54">(1*B131+2*B132+3*B133+4*B134+5*B135)</f>
        <v>3.33774043263614</v>
      </c>
      <c r="C144" s="52">
        <f t="shared" si="54"/>
        <v>3.4195100889303536</v>
      </c>
      <c r="D144" s="52">
        <f t="shared" si="54"/>
        <v>3.3190180157793545</v>
      </c>
      <c r="E144" s="52">
        <f t="shared" ref="E144" si="55">(1*E131+2*E132+3*E133+4*E134+5*E135)</f>
        <v>3.3727381290044454</v>
      </c>
    </row>
    <row r="146" spans="1:5" x14ac:dyDescent="0.35">
      <c r="A146" s="81" t="s">
        <v>209</v>
      </c>
      <c r="B146" s="31" t="s">
        <v>210</v>
      </c>
    </row>
    <row r="147" spans="1:5" x14ac:dyDescent="0.35">
      <c r="A147" s="81" t="s">
        <v>211</v>
      </c>
      <c r="B147" s="31" t="s">
        <v>396</v>
      </c>
    </row>
    <row r="149" spans="1:5" x14ac:dyDescent="0.35">
      <c r="A149" s="67" t="s">
        <v>397</v>
      </c>
      <c r="B149" s="68"/>
      <c r="C149" s="68"/>
    </row>
    <row r="151" spans="1:5" x14ac:dyDescent="0.35">
      <c r="B151" s="70" t="s">
        <v>0</v>
      </c>
      <c r="C151" s="70" t="s">
        <v>1</v>
      </c>
      <c r="D151" s="70" t="s">
        <v>437</v>
      </c>
      <c r="E151" s="70">
        <v>2024</v>
      </c>
    </row>
    <row r="152" spans="1:5" x14ac:dyDescent="0.35">
      <c r="A152" s="71" t="s">
        <v>7</v>
      </c>
      <c r="B152" s="72">
        <v>2.6673462570986864E-2</v>
      </c>
      <c r="C152" s="72">
        <v>3.0311066038738392E-2</v>
      </c>
      <c r="D152" s="106">
        <v>3.3224867610124706E-2</v>
      </c>
      <c r="E152" s="155">
        <v>3.2150209695748375E-2</v>
      </c>
    </row>
    <row r="153" spans="1:5" x14ac:dyDescent="0.35">
      <c r="A153" s="73" t="s">
        <v>8</v>
      </c>
      <c r="B153" s="74">
        <v>0.14585898252194404</v>
      </c>
      <c r="C153" s="74">
        <v>0.13947601275255292</v>
      </c>
      <c r="D153" s="106">
        <v>0.15474175702886045</v>
      </c>
      <c r="E153" s="155">
        <v>0.15366946202110399</v>
      </c>
    </row>
    <row r="154" spans="1:5" x14ac:dyDescent="0.35">
      <c r="A154" s="73" t="s">
        <v>4</v>
      </c>
      <c r="B154" s="74">
        <v>0.43357353791253744</v>
      </c>
      <c r="C154" s="74">
        <v>0.42550479292656607</v>
      </c>
      <c r="D154" s="106">
        <v>0.40894506886910159</v>
      </c>
      <c r="E154" s="155">
        <v>0.40730193213518701</v>
      </c>
    </row>
    <row r="155" spans="1:5" x14ac:dyDescent="0.35">
      <c r="A155" s="73" t="s">
        <v>9</v>
      </c>
      <c r="B155" s="74">
        <v>0.32369928446702345</v>
      </c>
      <c r="C155" s="74">
        <v>0.33508746955359942</v>
      </c>
      <c r="D155" s="106">
        <v>0.30013459778491369</v>
      </c>
      <c r="E155" s="155">
        <v>0.31571084602810506</v>
      </c>
    </row>
    <row r="156" spans="1:5" x14ac:dyDescent="0.35">
      <c r="A156" s="64" t="s">
        <v>10</v>
      </c>
      <c r="B156" s="65">
        <v>7.0194732527508352E-2</v>
      </c>
      <c r="C156" s="65">
        <v>6.9620658728543269E-2</v>
      </c>
      <c r="D156" s="106">
        <v>0.10295370870699955</v>
      </c>
      <c r="E156" s="155">
        <v>9.1167550119855639E-2</v>
      </c>
    </row>
    <row r="157" spans="1:5" x14ac:dyDescent="0.35">
      <c r="A157" s="75" t="s">
        <v>205</v>
      </c>
      <c r="B157" s="76">
        <v>1</v>
      </c>
      <c r="C157" s="76">
        <v>1</v>
      </c>
      <c r="D157" s="76">
        <v>1</v>
      </c>
      <c r="E157" s="76">
        <v>1</v>
      </c>
    </row>
    <row r="158" spans="1:5" s="78" customFormat="1" x14ac:dyDescent="0.35">
      <c r="A158" s="57" t="s">
        <v>206</v>
      </c>
      <c r="B158" s="77">
        <v>4500.0613163972876</v>
      </c>
      <c r="C158" s="77">
        <v>4499.9523529411863</v>
      </c>
      <c r="D158" s="107">
        <v>4500.0000762711807</v>
      </c>
      <c r="E158" s="107">
        <v>4500.0004518828482</v>
      </c>
    </row>
    <row r="159" spans="1:5" x14ac:dyDescent="0.35">
      <c r="A159" s="79" t="s">
        <v>207</v>
      </c>
      <c r="B159" s="80">
        <v>3897</v>
      </c>
      <c r="C159" s="80">
        <v>3825</v>
      </c>
      <c r="D159" s="108">
        <v>4248</v>
      </c>
      <c r="E159" s="108">
        <v>4302</v>
      </c>
    </row>
    <row r="161" spans="1:5" x14ac:dyDescent="0.35">
      <c r="A161" s="61" t="s">
        <v>400</v>
      </c>
      <c r="B161" s="62">
        <f t="shared" ref="B161:C161" si="56">B152+B153</f>
        <v>0.17253244509293092</v>
      </c>
      <c r="C161" s="62">
        <f t="shared" si="56"/>
        <v>0.16978707879129132</v>
      </c>
      <c r="D161" s="62">
        <f t="shared" ref="D161:E161" si="57">D152+D153</f>
        <v>0.18796662463898517</v>
      </c>
      <c r="E161" s="62">
        <f t="shared" si="57"/>
        <v>0.18581967171685237</v>
      </c>
    </row>
    <row r="162" spans="1:5" x14ac:dyDescent="0.35">
      <c r="A162" s="63" t="s">
        <v>293</v>
      </c>
      <c r="B162" s="62">
        <f t="shared" ref="B162:C162" si="58">B154</f>
        <v>0.43357353791253744</v>
      </c>
      <c r="C162" s="62">
        <f t="shared" si="58"/>
        <v>0.42550479292656607</v>
      </c>
      <c r="D162" s="62">
        <f t="shared" ref="D162:E162" si="59">D154</f>
        <v>0.40894506886910159</v>
      </c>
      <c r="E162" s="62">
        <f t="shared" si="59"/>
        <v>0.40730193213518701</v>
      </c>
    </row>
    <row r="163" spans="1:5" x14ac:dyDescent="0.35">
      <c r="A163" s="64" t="s">
        <v>401</v>
      </c>
      <c r="B163" s="62">
        <f t="shared" ref="B163:C163" si="60">B155+B156</f>
        <v>0.3938940169945318</v>
      </c>
      <c r="C163" s="62">
        <f t="shared" si="60"/>
        <v>0.4047081282821427</v>
      </c>
      <c r="D163" s="62">
        <f t="shared" ref="D163:E163" si="61">D155+D156</f>
        <v>0.40308830649191324</v>
      </c>
      <c r="E163" s="62">
        <f t="shared" si="61"/>
        <v>0.40687839614796073</v>
      </c>
    </row>
    <row r="165" spans="1:5" x14ac:dyDescent="0.35">
      <c r="A165" s="51" t="s">
        <v>288</v>
      </c>
      <c r="B165" s="52">
        <f t="shared" ref="B165:D165" si="62">(1*B152+2*B153+3*B154+4*B155+5*B156)</f>
        <v>3.2648828418581228</v>
      </c>
      <c r="C165" s="52">
        <f t="shared" si="62"/>
        <v>3.2742306421806564</v>
      </c>
      <c r="D165" s="52">
        <f t="shared" si="62"/>
        <v>3.2848505229498031</v>
      </c>
      <c r="E165" s="52">
        <f t="shared" ref="E165" si="63">(1*E152+2*E153+3*E154+4*E155+5*E156)</f>
        <v>3.2800760648552161</v>
      </c>
    </row>
    <row r="167" spans="1:5" x14ac:dyDescent="0.35">
      <c r="A167" s="81" t="s">
        <v>209</v>
      </c>
      <c r="B167" s="31" t="s">
        <v>210</v>
      </c>
    </row>
    <row r="168" spans="1:5" x14ac:dyDescent="0.35">
      <c r="A168" s="81" t="s">
        <v>211</v>
      </c>
      <c r="B168" s="31" t="s">
        <v>506</v>
      </c>
    </row>
  </sheetData>
  <phoneticPr fontId="1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Index_vragen</vt:lpstr>
      <vt:lpstr>GO_vragen</vt:lpstr>
      <vt:lpstr>Index_constructen</vt:lpstr>
      <vt:lpstr>GO_constructen</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Joyce J. Vliegen</cp:lastModifiedBy>
  <dcterms:created xsi:type="dcterms:W3CDTF">2011-08-01T14:22:18Z</dcterms:created>
  <dcterms:modified xsi:type="dcterms:W3CDTF">2025-01-28T11:06:50Z</dcterms:modified>
</cp:coreProperties>
</file>